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75" windowWidth="14940" windowHeight="7860" tabRatio="7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U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CO34" i="9" l="1"/>
  <c r="CO35" i="9" s="1"/>
  <c r="CO36" i="9" s="1"/>
  <c r="CO37" i="9" s="1"/>
</calcChain>
</file>

<file path=xl/sharedStrings.xml><?xml version="1.0" encoding="utf-8"?>
<sst xmlns="http://schemas.openxmlformats.org/spreadsheetml/2006/main" count="1067" uniqueCount="571">
  <si>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</si>
  <si>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</si>
  <si>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</si>
  <si>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</si>
  <si>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</si>
  <si>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</si>
  <si>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</si>
  <si>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</si>
  <si>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</si>
  <si>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</si>
  <si>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</si>
  <si>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</si>
  <si>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</si>
  <si>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</si>
  <si>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</si>
  <si>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</si>
  <si>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</si>
  <si>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</si>
  <si>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</si>
  <si>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</si>
  <si>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</si>
  <si>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</si>
  <si>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</si>
  <si>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</si>
  <si>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</si>
  <si>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</si>
  <si>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</si>
  <si>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</si>
  <si>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</si>
  <si>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</si>
  <si>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</si>
  <si>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</si>
  <si>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</si>
  <si>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</si>
  <si>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</si>
  <si>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</si>
  <si>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</si>
  <si>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</si>
  <si>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</si>
  <si>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</si>
  <si>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</si>
  <si>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</si>
  <si>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</si>
  <si>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</si>
  <si>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</si>
  <si>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</si>
  <si>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</si>
  <si>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</si>
  <si>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</si>
  <si>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</si>
  <si>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</si>
  <si>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</si>
  <si>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</si>
  <si>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</si>
  <si>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</si>
  <si>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</si>
  <si>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</si>
  <si>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</si>
  <si>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</si>
  <si>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</si>
  <si>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</si>
  <si>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</si>
  <si>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</si>
  <si>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</si>
  <si>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</si>
  <si>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</si>
  <si>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</si>
  <si>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</si>
  <si>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</si>
  <si>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</si>
  <si>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</si>
  <si>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</si>
  <si>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</si>
  <si>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</si>
  <si>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</si>
  <si>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</si>
  <si>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</si>
  <si>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</si>
  <si>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</si>
  <si>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</si>
  <si>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</si>
  <si>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</si>
  <si>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</si>
  <si>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</si>
  <si>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</si>
  <si>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</si>
  <si>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</si>
  <si>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</si>
  <si>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</si>
  <si>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</si>
  <si>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</si>
  <si>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</si>
  <si>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</si>
  <si>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</si>
  <si>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</si>
  <si>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</si>
  <si>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</si>
  <si>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</si>
  <si>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</si>
  <si>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</si>
  <si>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</si>
  <si>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</si>
  <si>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</si>
  <si>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</si>
  <si>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</si>
  <si>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</si>
  <si>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</si>
  <si>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</si>
  <si>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</si>
  <si>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</si>
  <si>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</si>
  <si>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</si>
  <si>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</si>
  <si>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</si>
  <si>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</si>
  <si>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</si>
  <si>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</si>
  <si>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</si>
  <si>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</si>
  <si>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</si>
  <si>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</si>
  <si>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</si>
  <si>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</si>
  <si>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</si>
  <si>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</si>
  <si>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</si>
  <si>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</si>
  <si>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</si>
  <si>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</si>
  <si>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</si>
  <si>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</si>
  <si>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</si>
  <si>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</si>
  <si>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</si>
  <si>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</si>
  <si>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</si>
  <si>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</si>
  <si>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</si>
  <si>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</si>
  <si>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</si>
  <si>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</si>
  <si>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</si>
  <si>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</si>
  <si>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</si>
  <si>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</si>
  <si>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</si>
  <si>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</si>
  <si>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</si>
  <si>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</si>
  <si>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</si>
  <si>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</si>
  <si>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</si>
  <si>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</si>
  <si>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</si>
  <si>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</si>
  <si>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</si>
  <si>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</si>
  <si>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</si>
  <si>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</si>
  <si>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</si>
  <si>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</si>
  <si>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</si>
  <si>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</si>
  <si>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</si>
  <si>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</si>
  <si>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</si>
  <si>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</si>
  <si>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</si>
  <si>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</si>
  <si>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</si>
  <si>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</si>
  <si>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</si>
  <si>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</si>
  <si>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</si>
  <si>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</si>
  <si>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</si>
  <si>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</si>
  <si>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</si>
  <si>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</si>
  <si>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</si>
  <si>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</si>
  <si>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</si>
  <si>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</si>
  <si>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</si>
  <si>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</si>
  <si>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</si>
  <si>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</si>
  <si>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</si>
  <si>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</si>
  <si>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</si>
  <si>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</si>
  <si>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</si>
  <si>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</si>
  <si>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</si>
  <si>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</si>
  <si>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</si>
  <si>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</si>
  <si>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</si>
  <si>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</si>
  <si>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</si>
  <si>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</si>
  <si>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</si>
  <si>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</si>
  <si>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</si>
  <si>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</si>
  <si>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</si>
  <si>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</si>
  <si>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</si>
  <si>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</si>
  <si>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</si>
  <si>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</si>
  <si>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</si>
  <si>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</si>
  <si>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</si>
  <si>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</si>
  <si>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</si>
  <si>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</si>
  <si>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</si>
  <si>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</si>
  <si>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</si>
  <si>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</si>
  <si>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</si>
  <si>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</si>
  <si>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</si>
  <si>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</si>
  <si>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</si>
  <si>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</si>
  <si>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</si>
  <si>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</si>
  <si>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</si>
  <si>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</si>
  <si>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</si>
  <si>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</si>
  <si>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</si>
  <si>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</si>
  <si>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</si>
  <si>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</si>
  <si>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</si>
  <si>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</si>
  <si>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</si>
  <si>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</si>
  <si>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</si>
  <si>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</si>
  <si>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</si>
  <si>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</si>
  <si>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</si>
  <si>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</si>
  <si>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</si>
  <si>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</si>
  <si>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</si>
  <si>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</si>
  <si>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</si>
  <si>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</si>
  <si>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</si>
  <si>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</si>
  <si>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</si>
  <si>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</si>
  <si>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</si>
  <si>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</si>
  <si>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</si>
  <si>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</si>
  <si>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</si>
  <si>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</si>
  <si>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</si>
  <si>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</si>
  <si>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</si>
  <si>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</si>
  <si>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</si>
  <si>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</si>
  <si>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</si>
  <si>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</si>
  <si>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</si>
  <si>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</si>
  <si>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</si>
  <si>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</si>
  <si>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</si>
  <si>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</si>
  <si>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</si>
  <si>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</si>
  <si>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</si>
  <si>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</si>
  <si>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</si>
  <si>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</si>
  <si>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</si>
  <si>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</si>
  <si>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</si>
  <si>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</si>
  <si>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</si>
  <si>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</si>
  <si>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</si>
  <si>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</si>
  <si>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</si>
  <si>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</si>
  <si>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</si>
  <si>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</si>
  <si>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</si>
  <si>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</si>
  <si>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</si>
  <si>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</si>
  <si>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</si>
  <si>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</si>
  <si>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</si>
  <si>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</si>
  <si>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</si>
  <si>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</si>
  <si>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</si>
  <si>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</si>
  <si>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</si>
  <si>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</si>
  <si>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</si>
  <si>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</si>
  <si>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</si>
  <si>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</si>
  <si>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</si>
  <si>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</si>
  <si>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</si>
  <si>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</si>
  <si>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</si>
  <si>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</si>
  <si>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</si>
  <si>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</si>
  <si>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</si>
  <si>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</si>
  <si>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</si>
  <si>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</si>
  <si>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</si>
  <si>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</si>
  <si>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</si>
  <si>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</si>
  <si>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</si>
  <si>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</si>
  <si>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</si>
  <si>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</si>
  <si>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</si>
  <si>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</si>
  <si>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</si>
  <si>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</si>
  <si>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</si>
  <si>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</si>
  <si>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</si>
  <si>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</si>
  <si>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</si>
  <si>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</si>
  <si>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</si>
  <si>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</si>
  <si>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</si>
  <si>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</si>
  <si>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</si>
  <si>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</si>
  <si>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</si>
  <si>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</si>
  <si>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</si>
  <si>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</si>
  <si>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</si>
  <si>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</si>
  <si>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</si>
  <si>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</si>
  <si>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</si>
  <si>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</si>
  <si>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</si>
  <si>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</si>
  <si>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</si>
  <si>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</si>
  <si>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</si>
  <si>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</si>
  <si>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</si>
  <si>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</si>
  <si>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田原福祉専門学校特別会計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</si>
  <si>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</si>
  <si>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</si>
  <si>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</si>
  <si>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</si>
  <si>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</si>
  <si>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</si>
  <si>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</si>
  <si>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</si>
  <si>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</si>
  <si>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</si>
  <si>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</si>
  <si>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</si>
  <si>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</si>
  <si>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</si>
  <si>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</si>
  <si>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</si>
  <si>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</si>
  <si>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</si>
  <si>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</si>
  <si>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</si>
  <si>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</si>
  <si>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</si>
  <si>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</si>
  <si>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</si>
  <si>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</si>
  <si>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</si>
  <si>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</si>
  <si>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</si>
  <si>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</si>
  <si>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</si>
  <si>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</si>
  <si>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</si>
  <si>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</si>
  <si>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</si>
  <si>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</si>
  <si>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</si>
  <si>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</si>
  <si>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</si>
  <si>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</si>
  <si>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</si>
  <si>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</si>
  <si>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</si>
  <si>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</si>
  <si>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</si>
  <si>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</si>
  <si>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</si>
  <si>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</si>
  <si>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</si>
  <si>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</si>
  <si>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</si>
  <si>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</si>
  <si>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</si>
  <si>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</si>
  <si>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</si>
  <si>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</si>
  <si>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</si>
  <si>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</si>
  <si>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</si>
  <si>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</si>
  <si>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</si>
  <si>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</si>
  <si>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</si>
  <si>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</si>
  <si>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</si>
  <si>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</si>
  <si>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</si>
  <si>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</si>
  <si>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</si>
  <si>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</si>
  <si>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</si>
  <si>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</si>
  <si>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</si>
  <si>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</si>
  <si>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</si>
  <si>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</si>
  <si>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</si>
  <si>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</si>
  <si>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</si>
  <si>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</si>
  <si>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</si>
  <si>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</si>
  <si>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</si>
  <si>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</si>
  <si>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</si>
  <si>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</si>
  <si>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</si>
  <si>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</si>
  <si>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</si>
  <si>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</si>
  <si>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</si>
  <si>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</si>
  <si>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</si>
  <si>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</si>
  <si>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</si>
  <si>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</si>
  <si>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</si>
  <si>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</si>
  <si>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</si>
  <si>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</si>
  <si>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</si>
  <si>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</si>
  <si>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</si>
  <si>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</si>
  <si>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</si>
  <si>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</si>
  <si>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</si>
  <si>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</si>
  <si>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</si>
  <si>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</si>
  <si>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</si>
  <si>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</si>
  <si>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</si>
  <si>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</si>
  <si>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</si>
  <si>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</si>
  <si>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</si>
  <si>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</si>
  <si>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</si>
  <si>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</si>
  <si>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</si>
  <si>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</si>
  <si>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</si>
  <si>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</si>
  <si>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</si>
  <si>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</si>
  <si>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</si>
  <si>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</si>
  <si>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</si>
  <si>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</si>
  <si>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</si>
  <si>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</si>
  <si>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</si>
  <si>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</si>
  <si>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</si>
  <si>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</si>
  <si>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</si>
  <si>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</si>
  <si>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</si>
  <si>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</si>
  <si>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</si>
  <si>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</si>
  <si>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</si>
  <si>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</si>
  <si>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</si>
  <si>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</si>
  <si>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</si>
  <si>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</si>
  <si>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</si>
  <si>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</si>
  <si>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</si>
  <si>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</si>
  <si>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</si>
  <si>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</si>
  <si>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</si>
  <si>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</si>
  <si>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</si>
  <si>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</si>
  <si>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8.95</t>
  </si>
  <si>
    <t>▲ 3.86</t>
  </si>
  <si>
    <t>▲ 3.48</t>
  </si>
  <si>
    <t>水道事業会計</t>
  </si>
  <si>
    <t>一般会計</t>
  </si>
  <si>
    <t>介護保険特別会計</t>
  </si>
  <si>
    <t>国民健康保険特別会計</t>
  </si>
  <si>
    <t>農業集落排水事業特別会計</t>
  </si>
  <si>
    <t>公共下水道事業特別会計</t>
  </si>
  <si>
    <t>後期高齢者医療特別会計</t>
  </si>
  <si>
    <t>田原福祉専門学校特別会計</t>
  </si>
  <si>
    <t>その他会計（赤字）</t>
  </si>
  <si>
    <t>その他会計（黒字）</t>
  </si>
  <si>
    <t>-</t>
    <phoneticPr fontId="2"/>
  </si>
  <si>
    <t>-</t>
    <phoneticPr fontId="2"/>
  </si>
  <si>
    <t>-</t>
    <phoneticPr fontId="2"/>
  </si>
  <si>
    <t>-</t>
    <phoneticPr fontId="2"/>
  </si>
  <si>
    <t>-</t>
    <phoneticPr fontId="2"/>
  </si>
  <si>
    <t>崋山会</t>
    <rPh sb="0" eb="2">
      <t>カザン</t>
    </rPh>
    <rPh sb="2" eb="3">
      <t>カイ</t>
    </rPh>
    <phoneticPr fontId="30"/>
  </si>
  <si>
    <t>○</t>
    <phoneticPr fontId="30"/>
  </si>
  <si>
    <t>あつまるタウン田原</t>
    <rPh sb="7" eb="9">
      <t>タハラ</t>
    </rPh>
    <phoneticPr fontId="30"/>
  </si>
  <si>
    <t>田原市土地開発公社</t>
    <rPh sb="0" eb="3">
      <t>タハラシ</t>
    </rPh>
    <rPh sb="3" eb="5">
      <t>トチ</t>
    </rPh>
    <rPh sb="5" eb="7">
      <t>カイハツ</t>
    </rPh>
    <rPh sb="7" eb="9">
      <t>コウシャ</t>
    </rPh>
    <phoneticPr fontId="30"/>
  </si>
  <si>
    <t>グリーンエナジーたはら</t>
    <phoneticPr fontId="30"/>
  </si>
  <si>
    <t>愛知県市町村職員退職手当組合</t>
    <rPh sb="0" eb="3">
      <t>アイチケン</t>
    </rPh>
    <rPh sb="3" eb="6">
      <t>シチョウソン</t>
    </rPh>
    <rPh sb="6" eb="8">
      <t>ショクイン</t>
    </rPh>
    <rPh sb="8" eb="10">
      <t>タイショク</t>
    </rPh>
    <rPh sb="10" eb="12">
      <t>テアテ</t>
    </rPh>
    <rPh sb="12" eb="14">
      <t>クミアイ</t>
    </rPh>
    <phoneticPr fontId="30"/>
  </si>
  <si>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30"/>
  </si>
  <si>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</si>
  <si>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東三河広域連合</t>
    <rPh sb="0" eb="1">
      <t>ヒガシ</t>
    </rPh>
    <rPh sb="1" eb="3">
      <t>ミカワ</t>
    </rPh>
    <rPh sb="3" eb="5">
      <t>コウイキ</t>
    </rPh>
    <rPh sb="5" eb="7">
      <t>レンゴウ</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</si>
  <si>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</si>
  <si>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</si>
  <si>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</si>
  <si>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</si>
  <si>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</si>
  <si>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</si>
  <si>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</si>
  <si>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</si>
  <si>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</si>
  <si>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</si>
  <si>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</si>
  <si>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</si>
  <si>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</si>
  <si>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</si>
  <si>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</si>
  <si>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</si>
  <si>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計画的な発行・償還により将来負担比率は発生していないが、有形固定資産減価償却率は類似団体及び全国平均よりも高い水準にある。主な要因としては、一般廃棄物処理施設や体育館の有形固定資産減価償却率が75％以上であることなどが挙げられる。公共施設等総合管理計画等に基づき、今後も集約化・複合化や除却を推進していく。</t>
    <phoneticPr fontId="5"/>
  </si>
  <si>
    <t>有形固定資産減価償却率</t>
    <phoneticPr fontId="5"/>
  </si>
  <si>
    <t>将来負担比率・実質公債費比率ともに、類似団体と比較して低い水準が続いている。実質公債費比率は、市債の償還が進み元利償還金が減少していることに加えて、前年度に農道舗装償還金を繰上償還したため減少となった。将来負担比率は、市債の償還が進んだことによる市債残高の減少による債務負担額の減少などにより、将来負担額を充当可能財源等が上回る状況が続いており、平成26年度以降は発生していない。今後も、これまで同様に市債の償還を進めていくとともに、財政措置のある有利な事業債の優先的な借入及び計画的な基金残高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</si>
</sst>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extLst>
            <c:ext xmlns:c16="http://schemas.microsoft.com/office/drawing/2014/chart" uri="{C3380CC4-5D6E-409C-BE32-E72D297353CC}">
              <c16:uniqueId val="{00000000-772C-4E97-A19F-95122A3621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53827</c:v>
                </c:pt>
                <c:pt idx="1">
                  <c:v>107398</c:v>
                </c:pt>
                <c:pt idx="2">
                  <c:v>77308</c:v>
                </c:pt>
                <c:pt idx="3">
                  <c:v>96415</c:v>
                </c:pt>
                <c:pt idx="4">
                  <c:v>79307</c:v>
                </c:pt>
              </c:numCache>
            </c:numRef>
          </c:val>
          <c:smooth val="0"/>
          <c:extLst>
            <c:ext xmlns:c16="http://schemas.microsoft.com/office/drawing/2014/chart" uri="{C3380CC4-5D6E-409C-BE32-E72D297353CC}">
              <c16:uniqueId val="{00000001-772C-4E97-A19F-95122A36215D}"/>
            </c:ext>
          </c:extLst>
        </c:ser>
        <c:dLbls>
          <c:showLegendKey val="0"/>
          <c:showVal val="0"/>
          <c:showCatName val="0"/>
          <c:showSerName val="0"/>
          <c:showPercent val="0"/>
          <c:showBubbleSize val="0"/>
        </c:dLbls>
        <c:marker val="1"/>
        <c:smooth val="0"/>
        <c:axId val="114453504"/>
        <c:axId val="114455680"/>
      </c:lineChart>
      <c:catAx>
        <c:axId val="114453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55680"/>
        <c:crosses val="autoZero"/>
        <c:auto val="1"/>
        <c:lblAlgn val="ctr"/>
        <c:lblOffset val="100"/>
        <c:tickLblSkip val="1"/>
        <c:tickMarkSkip val="1"/>
        <c:noMultiLvlLbl val="0"/>
      </c:catAx>
      <c:valAx>
        <c:axId val="114455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5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11.95</c:v>
                </c:pt>
                <c:pt idx="1">
                  <c:v>12.82</c:v>
                </c:pt>
                <c:pt idx="2">
                  <c:v>8.91</c:v>
                </c:pt>
                <c:pt idx="3">
                  <c:v>10.84</c:v>
                </c:pt>
                <c:pt idx="4">
                  <c:v>4.49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28.09</c:v>
                </c:pt>
                <c:pt idx="1">
                  <c:v>28.5</c:v>
                </c:pt>
                <c:pt idx="2">
                  <c:v>38.409999999999997</c:v>
                </c:pt>
                <c:pt idx="3">
                  <c:v>30.67</c:v>
                </c:pt>
                <c:pt idx="4">
                  <c:v>31.64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686080"/>
        <c:axId val="12068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-8.9499999999999993</c:v>
                </c:pt>
                <c:pt idx="1">
                  <c:v>-3.86</c:v>
                </c:pt>
                <c:pt idx="2">
                  <c:v>1.56</c:v>
                </c:pt>
                <c:pt idx="3">
                  <c:v>0.09</c:v>
                </c:pt>
                <c:pt idx="4">
                  <c:v>-3.48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686080"/>
        <c:axId val="120688000"/>
      </c:lineChart>
      <c:catAx>
        <c:axId val="1206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688000"/>
        <c:crosses val="autoZero"/>
        <c:auto val="1"/>
        <c:lblAlgn val="ctr"/>
        <c:lblOffset val="100"/>
        <c:tickLblSkip val="1"/>
        <c:tickMarkSkip val="1"/>
        <c:noMultiLvlLbl val="0"/>
      </c:catAx>
      <c:valAx>
        <c:axId val="12068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8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田原福祉専門学校特別会計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0.28000000000000003</c:v>
                </c:pt>
                <c:pt idx="2">
                  <c:v>#N/A</c:v>
                </c:pt>
                <c:pt idx="3">
                  <c:v>0.49</c:v>
                </c:pt>
                <c:pt idx="4">
                  <c:v>#N/A</c:v>
                </c:pt>
                <c:pt idx="5">
                  <c:v>0.21</c:v>
                </c:pt>
                <c:pt idx="6">
                  <c:v>#N/A</c:v>
                </c:pt>
                <c:pt idx="7">
                  <c:v>0.23</c:v>
                </c:pt>
                <c:pt idx="8">
                  <c:v>#N/A</c:v>
                </c:pt>
                <c:pt idx="9">
                  <c:v>0.26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0.26</c:v>
                </c:pt>
                <c:pt idx="4">
                  <c:v>#N/A</c:v>
                </c:pt>
                <c:pt idx="5">
                  <c:v>0.32</c:v>
                </c:pt>
                <c:pt idx="6">
                  <c:v>#N/A</c:v>
                </c:pt>
                <c:pt idx="7">
                  <c:v>0.4</c:v>
                </c:pt>
                <c:pt idx="8">
                  <c:v>#N/A</c:v>
                </c:pt>
                <c:pt idx="9">
                  <c:v>0.41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1.1200000000000001</c:v>
                </c:pt>
                <c:pt idx="2">
                  <c:v>#N/A</c:v>
                </c:pt>
                <c:pt idx="3">
                  <c:v>2.29</c:v>
                </c:pt>
                <c:pt idx="4">
                  <c:v>#N/A</c:v>
                </c:pt>
                <c:pt idx="5">
                  <c:v>1.48</c:v>
                </c:pt>
                <c:pt idx="6">
                  <c:v>#N/A</c:v>
                </c:pt>
                <c:pt idx="7">
                  <c:v>0.71</c:v>
                </c:pt>
                <c:pt idx="8">
                  <c:v>#N/A</c:v>
                </c:pt>
                <c:pt idx="9">
                  <c:v>1.39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0.54</c:v>
                </c:pt>
                <c:pt idx="2">
                  <c:v>#N/A</c:v>
                </c:pt>
                <c:pt idx="3">
                  <c:v>0.32</c:v>
                </c:pt>
                <c:pt idx="4">
                  <c:v>#N/A</c:v>
                </c:pt>
                <c:pt idx="5">
                  <c:v>1.49</c:v>
                </c:pt>
                <c:pt idx="6">
                  <c:v>#N/A</c:v>
                </c:pt>
                <c:pt idx="7">
                  <c:v>0.71</c:v>
                </c:pt>
                <c:pt idx="8">
                  <c:v>#N/A</c:v>
                </c:pt>
                <c:pt idx="9">
                  <c:v>1.65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11.94</c:v>
                </c:pt>
                <c:pt idx="2">
                  <c:v>#N/A</c:v>
                </c:pt>
                <c:pt idx="3">
                  <c:v>12.81</c:v>
                </c:pt>
                <c:pt idx="4">
                  <c:v>#N/A</c:v>
                </c:pt>
                <c:pt idx="5">
                  <c:v>8.91</c:v>
                </c:pt>
                <c:pt idx="6">
                  <c:v>#N/A</c:v>
                </c:pt>
                <c:pt idx="7">
                  <c:v>10.83</c:v>
                </c:pt>
                <c:pt idx="8">
                  <c:v>#N/A</c:v>
                </c:pt>
                <c:pt idx="9">
                  <c:v>4.4800000000000004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7.65</c:v>
                </c:pt>
                <c:pt idx="2">
                  <c:v>#N/A</c:v>
                </c:pt>
                <c:pt idx="3">
                  <c:v>7.64</c:v>
                </c:pt>
                <c:pt idx="4">
                  <c:v>#N/A</c:v>
                </c:pt>
                <c:pt idx="5">
                  <c:v>7.57</c:v>
                </c:pt>
                <c:pt idx="6">
                  <c:v>#N/A</c:v>
                </c:pt>
                <c:pt idx="7">
                  <c:v>6.8</c:v>
                </c:pt>
                <c:pt idx="8">
                  <c:v>#N/A</c:v>
                </c:pt>
                <c:pt idx="9">
                  <c:v>6.14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01024"/>
        <c:axId val="2806912"/>
      </c:barChart>
      <c:catAx>
        <c:axId val="28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6912"/>
        <c:crosses val="autoZero"/>
        <c:auto val="1"/>
        <c:lblAlgn val="ctr"/>
        <c:lblOffset val="100"/>
        <c:tickLblSkip val="1"/>
        <c:tickMarkSkip val="1"/>
        <c:noMultiLvlLbl val="0"/>
      </c:catAx>
      <c:valAx>
        <c:axId val="280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3043</c:v>
                </c:pt>
                <c:pt idx="5">
                  <c:v>3192</c:v>
                </c:pt>
                <c:pt idx="8">
                  <c:v>3498</c:v>
                </c:pt>
                <c:pt idx="11">
                  <c:v>3313</c:v>
                </c:pt>
                <c:pt idx="14">
                  <c:v>3148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330</c:v>
                </c:pt>
                <c:pt idx="3">
                  <c:v>435</c:v>
                </c:pt>
                <c:pt idx="6">
                  <c:v>425</c:v>
                </c:pt>
                <c:pt idx="9">
                  <c:v>791</c:v>
                </c:pt>
                <c:pt idx="12">
                  <c:v>352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636</c:v>
                </c:pt>
                <c:pt idx="3">
                  <c:v>659</c:v>
                </c:pt>
                <c:pt idx="6">
                  <c:v>656</c:v>
                </c:pt>
                <c:pt idx="9">
                  <c:v>799</c:v>
                </c:pt>
                <c:pt idx="12">
                  <c:v>662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3406</c:v>
                </c:pt>
                <c:pt idx="3">
                  <c:v>3317</c:v>
                </c:pt>
                <c:pt idx="6">
                  <c:v>3428</c:v>
                </c:pt>
                <c:pt idx="9">
                  <c:v>3282</c:v>
                </c:pt>
                <c:pt idx="12">
                  <c:v>2957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211520"/>
        <c:axId val="12122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1329</c:v>
                </c:pt>
                <c:pt idx="2">
                  <c:v>#N/A</c:v>
                </c:pt>
                <c:pt idx="3">
                  <c:v>#N/A</c:v>
                </c:pt>
                <c:pt idx="4">
                  <c:v>1219</c:v>
                </c:pt>
                <c:pt idx="5">
                  <c:v>#N/A</c:v>
                </c:pt>
                <c:pt idx="6">
                  <c:v>#N/A</c:v>
                </c:pt>
                <c:pt idx="7">
                  <c:v>1011</c:v>
                </c:pt>
                <c:pt idx="8">
                  <c:v>#N/A</c:v>
                </c:pt>
                <c:pt idx="9">
                  <c:v>#N/A</c:v>
                </c:pt>
                <c:pt idx="10">
                  <c:v>1559</c:v>
                </c:pt>
                <c:pt idx="11">
                  <c:v>#N/A</c:v>
                </c:pt>
                <c:pt idx="12">
                  <c:v>#N/A</c:v>
                </c:pt>
                <c:pt idx="13">
                  <c:v>823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211520"/>
        <c:axId val="121221888"/>
      </c:lineChart>
      <c:catAx>
        <c:axId val="1212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21888"/>
        <c:crosses val="autoZero"/>
        <c:auto val="1"/>
        <c:lblAlgn val="ctr"/>
        <c:lblOffset val="100"/>
        <c:tickLblSkip val="1"/>
        <c:tickMarkSkip val="1"/>
        <c:noMultiLvlLbl val="0"/>
      </c:catAx>
      <c:valAx>
        <c:axId val="12122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1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27382</c:v>
                </c:pt>
                <c:pt idx="5">
                  <c:v>27555</c:v>
                </c:pt>
                <c:pt idx="8">
                  <c:v>26729</c:v>
                </c:pt>
                <c:pt idx="11">
                  <c:v>25306</c:v>
                </c:pt>
                <c:pt idx="14">
                  <c:v>24446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5535</c:v>
                </c:pt>
                <c:pt idx="5">
                  <c:v>5086</c:v>
                </c:pt>
                <c:pt idx="8">
                  <c:v>4115</c:v>
                </c:pt>
                <c:pt idx="11">
                  <c:v>4188</c:v>
                </c:pt>
                <c:pt idx="14">
                  <c:v>3460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9610</c:v>
                </c:pt>
                <c:pt idx="5">
                  <c:v>9706</c:v>
                </c:pt>
                <c:pt idx="8">
                  <c:v>13864</c:v>
                </c:pt>
                <c:pt idx="11">
                  <c:v>13620</c:v>
                </c:pt>
                <c:pt idx="14">
                  <c:v>15725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455</c:v>
                </c:pt>
                <c:pt idx="3">
                  <c:v>7</c:v>
                </c:pt>
                <c:pt idx="6">
                  <c:v>418</c:v>
                </c:pt>
                <c:pt idx="9">
                  <c:v>378</c:v>
                </c:pt>
                <c:pt idx="12">
                  <c:v>5</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6615</c:v>
                </c:pt>
                <c:pt idx="3">
                  <c:v>6459</c:v>
                </c:pt>
                <c:pt idx="6">
                  <c:v>6225</c:v>
                </c:pt>
                <c:pt idx="9">
                  <c:v>6127</c:v>
                </c:pt>
                <c:pt idx="12">
                  <c:v>6345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8435</c:v>
                </c:pt>
                <c:pt idx="3">
                  <c:v>8841</c:v>
                </c:pt>
                <c:pt idx="6">
                  <c:v>8734</c:v>
                </c:pt>
                <c:pt idx="9">
                  <c:v>9027</c:v>
                </c:pt>
                <c:pt idx="12">
                  <c:v>8688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2214</c:v>
                </c:pt>
                <c:pt idx="3">
                  <c:v>3736</c:v>
                </c:pt>
                <c:pt idx="6">
                  <c:v>3409</c:v>
                </c:pt>
                <c:pt idx="9">
                  <c:v>2765</c:v>
                </c:pt>
                <c:pt idx="12">
                  <c:v>4466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25817</c:v>
                </c:pt>
                <c:pt idx="3">
                  <c:v>25943</c:v>
                </c:pt>
                <c:pt idx="6">
                  <c:v>23207</c:v>
                </c:pt>
                <c:pt idx="9">
                  <c:v>21350</c:v>
                </c:pt>
                <c:pt idx="12">
                  <c:v>19670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079296"/>
        <c:axId val="12108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1009</c:v>
                </c:pt>
                <c:pt idx="2">
                  <c:v>#N/A</c:v>
                </c:pt>
                <c:pt idx="3">
                  <c:v>#N/A</c:v>
                </c:pt>
                <c:pt idx="4">
                  <c:v>2639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079296"/>
        <c:axId val="121081216"/>
      </c:lineChart>
      <c:catAx>
        <c:axId val="12107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081216"/>
        <c:crosses val="autoZero"/>
        <c:auto val="1"/>
        <c:lblAlgn val="ctr"/>
        <c:lblOffset val="100"/>
        <c:tickLblSkip val="1"/>
        <c:tickMarkSkip val="1"/>
        <c:noMultiLvlLbl val="0"/>
      </c:catAx>
      <c:valAx>
        <c:axId val="1210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7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{0E399A4F-765E-4ABB-9BC0-AB5F72701E68}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{070C5731-2F15-4495-A2E3-B5638FC90343}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{E92D4CDF-AE15-4761-9B1F-3FBE7B072D3E}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{0541CA73-A377-442E-85DF-27E5006715D4}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{ADD27D2D-D3DD-4AF7-AFF0-5890D91DE364}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60.5</c:v>
                </c:pt>
                <c:pt idx="4">
                  <c:v>62.4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{C07C12D8-928D-42AD-9D46-4033DDE2F5D3}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{E6453E30-6F0D-4B65-902B-D703124B0697}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{4EBA085C-C24C-4D15-A0F9-CB402494AC93}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{5559C7A3-8B6C-44EE-9120-1B973A12DAB6}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{CEC4B56E-202A-4E12-94A3-41A3340FC715}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pt idx="4">
                  <c:v>59.2</c:v>
                </c:pt>
              </c:numCache>
            </c:numRef>
          </c:xVal>
          <c:yVal>
            <c:numRef>
              <c:f>公会計指標分析・財政指標組合せ分析表!$K$55:$O$55</c:f>
              <c:numCache>
                <c:formatCode>#,##0.0;"▲ "#,##0.0</c:formatCode>
                <c:ptCount val="5"/>
                <c:pt idx="3">
                  <c:v>35.700000000000003</c:v>
                </c:pt>
                <c:pt idx="4">
                  <c:v>33.9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004672"/>
        <c:axId val="109027328"/>
      </c:scatterChart>
      <c:valAx>
        <c:axId val="109004672"/>
        <c:scaling>
          <c:orientation val="minMax"/>
          <c:max val="59.4"/>
          <c:min val="5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27328"/>
        <c:crosses val="autoZero"/>
        <c:crossBetween val="midCat"/>
      </c:valAx>
      <c:valAx>
        <c:axId val="109027328"/>
        <c:scaling>
          <c:orientation val="minMax"/>
          <c:max val="36"/>
          <c:min val="3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04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{70F2C122-960D-4403-8A59-C05E372C4320}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{6E9E4409-22BE-42F0-A635-15C8FB672F26}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{A67E9E90-8192-449D-A210-A8797313932C}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{F698C8F6-E04B-47C8-B964-20B878D00FA9}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{DDCDE146-2149-4879-A40A-FC611BC05A5A}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7.7</c:v>
                </c:pt>
                <c:pt idx="2">
                  <c:v>7.7</c:v>
                </c:pt>
                <c:pt idx="3">
                  <c:v>7.7</c:v>
                </c:pt>
                <c:pt idx="4">
                  <c:v>6.4</c:v>
                </c:pt>
              </c:numCache>
            </c:numRef>
          </c:xVal>
          <c:yVal>
            <c:numRef>
              <c:f>公会計指標分析・財政指標組合せ分析表!$K$73:$O$73</c:f>
              <c:numCache>
                <c:formatCode>#,##0.0;"▲ "#,##0.0</c:formatCode>
                <c:ptCount val="5"/>
                <c:pt idx="0">
                  <c:v>6.3</c:v>
                </c:pt>
                <c:pt idx="1">
                  <c:v>17.3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{D438B196-E1A3-458F-8F00-C34E5EE7D738}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{88871D27-8B39-4320-BB75-C7F57CB0FB3F}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{90953558-2476-4DA7-8C70-7266475BCEC1}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{77DFB92C-DF95-4B1F-8C3C-861357754F5A}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{2189E67F-BD7A-421B-8E43-CEA94CA641F5}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103616"/>
        <c:axId val="121573376"/>
      </c:scatterChart>
      <c:valAx>
        <c:axId val="115103616"/>
        <c:scaling>
          <c:orientation val="minMax"/>
          <c:max val="10.7"/>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73376"/>
        <c:crosses val="autoZero"/>
        <c:crossBetween val="midCat"/>
      </c:valAx>
      <c:valAx>
        <c:axId val="121573376"/>
        <c:scaling>
          <c:orientation val="minMax"/>
          <c:max val="6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103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tx1"/>
              </a:solidFill>
              <a:effectLst/>
              <a:latin typeface="+mn-lt"/>
              <a:ea typeface="+mn-ea"/>
              <a:cs typeface="+mn-cs"/>
            </a:rPr>
            <a:t>元利償還金等</a:t>
          </a:r>
          <a:r>
            <a:rPr kumimoji="1" lang="en-US" altLang="ja-JP" sz="1400">
              <a:solidFill>
                <a:schemeClr val="tx1"/>
              </a:solidFill>
              <a:effectLst/>
              <a:latin typeface="+mn-lt"/>
              <a:ea typeface="+mn-ea"/>
              <a:cs typeface="+mn-cs"/>
            </a:rPr>
            <a:t>(A)</a:t>
          </a:r>
          <a:r>
            <a:rPr kumimoji="1" lang="ja-JP" altLang="ja-JP" sz="1400">
              <a:solidFill>
                <a:schemeClr val="tx1"/>
              </a:solidFill>
              <a:effectLst/>
              <a:latin typeface="+mn-lt"/>
              <a:ea typeface="+mn-ea"/>
              <a:cs typeface="+mn-cs"/>
            </a:rPr>
            <a:t>は、市債の償還が進み市債残高</a:t>
          </a:r>
          <a:r>
            <a:rPr kumimoji="1" lang="ja-JP" altLang="en-US" sz="1400">
              <a:solidFill>
                <a:schemeClr val="tx1"/>
              </a:solidFill>
              <a:effectLst/>
              <a:latin typeface="+mn-lt"/>
              <a:ea typeface="+mn-ea"/>
              <a:cs typeface="+mn-cs"/>
            </a:rPr>
            <a:t>が</a:t>
          </a:r>
          <a:r>
            <a:rPr kumimoji="1" lang="ja-JP" altLang="ja-JP" sz="1400">
              <a:solidFill>
                <a:schemeClr val="tx1"/>
              </a:solidFill>
              <a:effectLst/>
              <a:latin typeface="+mn-lt"/>
              <a:ea typeface="+mn-ea"/>
              <a:cs typeface="+mn-cs"/>
            </a:rPr>
            <a:t>減少し</a:t>
          </a:r>
          <a:r>
            <a:rPr kumimoji="1" lang="ja-JP" altLang="en-US" sz="1400">
              <a:solidFill>
                <a:schemeClr val="tx1"/>
              </a:solidFill>
              <a:effectLst/>
              <a:latin typeface="+mn-lt"/>
              <a:ea typeface="+mn-ea"/>
              <a:cs typeface="+mn-cs"/>
            </a:rPr>
            <a:t>たことにより</a:t>
          </a:r>
          <a:r>
            <a:rPr kumimoji="1" lang="ja-JP" altLang="ja-JP" sz="1400">
              <a:solidFill>
                <a:schemeClr val="tx1"/>
              </a:solidFill>
              <a:effectLst/>
              <a:latin typeface="+mn-lt"/>
              <a:ea typeface="+mn-ea"/>
              <a:cs typeface="+mn-cs"/>
            </a:rPr>
            <a:t>、元利償還金</a:t>
          </a:r>
          <a:r>
            <a:rPr kumimoji="1" lang="ja-JP" altLang="en-US" sz="1400">
              <a:solidFill>
                <a:schemeClr val="tx1"/>
              </a:solidFill>
              <a:effectLst/>
              <a:latin typeface="+mn-lt"/>
              <a:ea typeface="+mn-ea"/>
              <a:cs typeface="+mn-cs"/>
            </a:rPr>
            <a:t>が</a:t>
          </a:r>
          <a:r>
            <a:rPr kumimoji="1" lang="ja-JP" altLang="ja-JP" sz="1400">
              <a:solidFill>
                <a:schemeClr val="tx1"/>
              </a:solidFill>
              <a:effectLst/>
              <a:latin typeface="+mn-lt"/>
              <a:ea typeface="+mn-ea"/>
              <a:cs typeface="+mn-cs"/>
            </a:rPr>
            <a:t>減少している</a:t>
          </a:r>
          <a:r>
            <a:rPr kumimoji="1" lang="ja-JP" altLang="en-US" sz="1400">
              <a:solidFill>
                <a:schemeClr val="tx1"/>
              </a:solidFill>
              <a:effectLst/>
              <a:latin typeface="+mn-lt"/>
              <a:ea typeface="+mn-ea"/>
              <a:cs typeface="+mn-cs"/>
            </a:rPr>
            <a:t>ことに加えて</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前年度に</a:t>
          </a:r>
          <a:r>
            <a:rPr kumimoji="1" lang="ja-JP" altLang="ja-JP" sz="1400">
              <a:solidFill>
                <a:schemeClr val="tx1"/>
              </a:solidFill>
              <a:effectLst/>
              <a:latin typeface="+mn-lt"/>
              <a:ea typeface="+mn-ea"/>
              <a:cs typeface="+mn-cs"/>
            </a:rPr>
            <a:t>農道舗装償還金を繰上償還した</a:t>
          </a:r>
          <a:r>
            <a:rPr kumimoji="1" lang="ja-JP" altLang="en-US" sz="1400">
              <a:solidFill>
                <a:schemeClr val="tx1"/>
              </a:solidFill>
              <a:effectLst/>
              <a:latin typeface="+mn-lt"/>
              <a:ea typeface="+mn-ea"/>
              <a:cs typeface="+mn-cs"/>
            </a:rPr>
            <a:t>ため</a:t>
          </a:r>
          <a:r>
            <a:rPr kumimoji="1" lang="ja-JP" altLang="ja-JP" sz="1400">
              <a:solidFill>
                <a:schemeClr val="tx1"/>
              </a:solidFill>
              <a:effectLst/>
              <a:latin typeface="+mn-lt"/>
              <a:ea typeface="+mn-ea"/>
              <a:cs typeface="+mn-cs"/>
            </a:rPr>
            <a:t>、債務負担行為に基づく支出額が大きく</a:t>
          </a:r>
          <a:r>
            <a:rPr kumimoji="1" lang="ja-JP" altLang="en-US" sz="1400">
              <a:solidFill>
                <a:schemeClr val="tx1"/>
              </a:solidFill>
              <a:effectLst/>
              <a:latin typeface="+mn-lt"/>
              <a:ea typeface="+mn-ea"/>
              <a:cs typeface="+mn-cs"/>
            </a:rPr>
            <a:t>減少</a:t>
          </a:r>
          <a:r>
            <a:rPr kumimoji="1" lang="ja-JP" altLang="ja-JP" sz="1400">
              <a:solidFill>
                <a:schemeClr val="tx1"/>
              </a:solidFill>
              <a:effectLst/>
              <a:latin typeface="+mn-lt"/>
              <a:ea typeface="+mn-ea"/>
              <a:cs typeface="+mn-cs"/>
            </a:rPr>
            <a:t>し、前年度に比</a:t>
          </a:r>
          <a:r>
            <a:rPr kumimoji="1" lang="ja-JP" altLang="en-US" sz="1400">
              <a:solidFill>
                <a:schemeClr val="tx1"/>
              </a:solidFill>
              <a:effectLst/>
              <a:latin typeface="+mn-lt"/>
              <a:ea typeface="+mn-ea"/>
              <a:cs typeface="+mn-cs"/>
            </a:rPr>
            <a:t>べ大きく減少</a:t>
          </a:r>
          <a:r>
            <a:rPr kumimoji="1" lang="ja-JP" altLang="ja-JP" sz="14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400">
              <a:solidFill>
                <a:schemeClr val="tx1"/>
              </a:solidFill>
              <a:effectLst/>
              <a:latin typeface="+mn-lt"/>
              <a:ea typeface="+mn-ea"/>
              <a:cs typeface="+mn-cs"/>
            </a:rPr>
            <a:t>　算入公債費等</a:t>
          </a: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は、合併特例債の償還が進み、基準財政需要額に算入される額が減少したため、前年度に比べ減少となった。</a:t>
          </a:r>
          <a:endParaRPr lang="ja-JP" altLang="ja-JP" sz="1400">
            <a:solidFill>
              <a:schemeClr val="tx1"/>
            </a:solidFill>
            <a:effectLst/>
          </a:endParaRPr>
        </a:p>
        <a:p>
          <a:pPr eaLnBrk="1" fontAlgn="auto" latinLnBrk="0" hangingPunct="1"/>
          <a:r>
            <a:rPr kumimoji="1" lang="ja-JP" altLang="ja-JP" sz="1400">
              <a:solidFill>
                <a:schemeClr val="tx1"/>
              </a:solidFill>
              <a:effectLst/>
              <a:latin typeface="+mn-lt"/>
              <a:ea typeface="+mn-ea"/>
              <a:cs typeface="+mn-cs"/>
            </a:rPr>
            <a:t>　今後も、公債費は減少傾向が続くことが予想されているが、市債の残高管理を徹底し、健全な財政運営に努め</a:t>
          </a:r>
          <a:r>
            <a:rPr kumimoji="1" lang="ja-JP" altLang="en-US" sz="1400">
              <a:solidFill>
                <a:schemeClr val="tx1"/>
              </a:solidFill>
              <a:effectLst/>
              <a:latin typeface="+mn-lt"/>
              <a:ea typeface="+mn-ea"/>
              <a:cs typeface="+mn-cs"/>
            </a:rPr>
            <a:t>る</a:t>
          </a:r>
          <a:r>
            <a:rPr kumimoji="1" lang="ja-JP" altLang="ja-JP" sz="1400">
              <a:solidFill>
                <a:schemeClr val="tx1"/>
              </a:solidFill>
              <a:effectLst/>
              <a:latin typeface="+mn-lt"/>
              <a:ea typeface="+mn-ea"/>
              <a:cs typeface="+mn-cs"/>
            </a:rPr>
            <a:t>。</a:t>
          </a:r>
          <a:endParaRPr lang="ja-JP" altLang="ja-JP" sz="1400">
            <a:solidFill>
              <a:schemeClr val="tx1"/>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tx1"/>
              </a:solidFill>
              <a:effectLst/>
              <a:latin typeface="+mn-lt"/>
              <a:ea typeface="+mn-ea"/>
              <a:cs typeface="+mn-cs"/>
            </a:rPr>
            <a:t>将来負担額</a:t>
          </a:r>
          <a:r>
            <a:rPr kumimoji="1" lang="en-US" altLang="ja-JP" sz="1400">
              <a:solidFill>
                <a:schemeClr val="tx1"/>
              </a:solidFill>
              <a:effectLst/>
              <a:latin typeface="+mn-lt"/>
              <a:ea typeface="+mn-ea"/>
              <a:cs typeface="+mn-cs"/>
            </a:rPr>
            <a:t>(A)</a:t>
          </a:r>
          <a:r>
            <a:rPr kumimoji="1" lang="ja-JP" altLang="ja-JP" sz="1400">
              <a:solidFill>
                <a:schemeClr val="tx1"/>
              </a:solidFill>
              <a:effectLst/>
              <a:latin typeface="+mn-lt"/>
              <a:ea typeface="+mn-ea"/>
              <a:cs typeface="+mn-cs"/>
            </a:rPr>
            <a:t>は、豊川用水二期事業に</a:t>
          </a:r>
          <a:r>
            <a:rPr kumimoji="1" lang="ja-JP" altLang="en-US" sz="1400">
              <a:solidFill>
                <a:schemeClr val="tx1"/>
              </a:solidFill>
              <a:effectLst/>
              <a:latin typeface="+mn-lt"/>
              <a:ea typeface="+mn-ea"/>
              <a:cs typeface="+mn-cs"/>
            </a:rPr>
            <a:t>係る</a:t>
          </a:r>
          <a:r>
            <a:rPr kumimoji="1" lang="ja-JP" altLang="ja-JP" sz="1400">
              <a:solidFill>
                <a:schemeClr val="tx1"/>
              </a:solidFill>
              <a:effectLst/>
              <a:latin typeface="+mn-lt"/>
              <a:ea typeface="+mn-ea"/>
              <a:cs typeface="+mn-cs"/>
            </a:rPr>
            <a:t>債務負担</a:t>
          </a:r>
          <a:r>
            <a:rPr kumimoji="1" lang="ja-JP" altLang="en-US" sz="1400">
              <a:solidFill>
                <a:schemeClr val="tx1"/>
              </a:solidFill>
              <a:effectLst/>
              <a:latin typeface="+mn-lt"/>
              <a:ea typeface="+mn-ea"/>
              <a:cs typeface="+mn-cs"/>
            </a:rPr>
            <a:t>額の増加により債務負担行為に基づく支出予定額が</a:t>
          </a:r>
          <a:r>
            <a:rPr kumimoji="1" lang="ja-JP" altLang="ja-JP" sz="1400">
              <a:solidFill>
                <a:schemeClr val="tx1"/>
              </a:solidFill>
              <a:effectLst/>
              <a:latin typeface="+mn-lt"/>
              <a:ea typeface="+mn-ea"/>
              <a:cs typeface="+mn-cs"/>
            </a:rPr>
            <a:t>増加したものの、市債の償還が進んだことによる市債残高の減少</a:t>
          </a:r>
          <a:r>
            <a:rPr kumimoji="1" lang="ja-JP" altLang="en-US" sz="1400">
              <a:solidFill>
                <a:schemeClr val="tx1"/>
              </a:solidFill>
              <a:effectLst/>
              <a:latin typeface="+mn-lt"/>
              <a:ea typeface="+mn-ea"/>
              <a:cs typeface="+mn-cs"/>
            </a:rPr>
            <a:t>等により</a:t>
          </a:r>
          <a:r>
            <a:rPr kumimoji="1" lang="ja-JP" altLang="ja-JP" sz="1400">
              <a:solidFill>
                <a:schemeClr val="tx1"/>
              </a:solidFill>
              <a:effectLst/>
              <a:latin typeface="+mn-lt"/>
              <a:ea typeface="+mn-ea"/>
              <a:cs typeface="+mn-cs"/>
            </a:rPr>
            <a:t>、前年度に比べ減少となった。</a:t>
          </a:r>
          <a:endParaRPr lang="ja-JP" altLang="ja-JP" sz="1400">
            <a:solidFill>
              <a:schemeClr val="tx1"/>
            </a:solidFill>
            <a:effectLst/>
          </a:endParaRPr>
        </a:p>
        <a:p>
          <a:r>
            <a:rPr kumimoji="1" lang="ja-JP" altLang="ja-JP" sz="1400">
              <a:solidFill>
                <a:srgbClr val="FF0000"/>
              </a:solidFill>
              <a:effectLst/>
              <a:latin typeface="+mn-lt"/>
              <a:ea typeface="+mn-ea"/>
              <a:cs typeface="+mn-cs"/>
            </a:rPr>
            <a:t>　</a:t>
          </a:r>
          <a:r>
            <a:rPr kumimoji="1" lang="ja-JP" altLang="ja-JP" sz="1400">
              <a:solidFill>
                <a:schemeClr val="tx1"/>
              </a:solidFill>
              <a:effectLst/>
              <a:latin typeface="+mn-lt"/>
              <a:ea typeface="+mn-ea"/>
              <a:cs typeface="+mn-cs"/>
            </a:rPr>
            <a:t>充当可能財源等</a:t>
          </a:r>
          <a:r>
            <a:rPr kumimoji="1" lang="en-US" altLang="ja-JP" sz="1400">
              <a:solidFill>
                <a:schemeClr val="tx1"/>
              </a:solidFill>
              <a:effectLst/>
              <a:latin typeface="+mn-lt"/>
              <a:ea typeface="+mn-ea"/>
              <a:cs typeface="+mn-cs"/>
            </a:rPr>
            <a:t>(B)</a:t>
          </a:r>
          <a:r>
            <a:rPr kumimoji="1" lang="ja-JP" altLang="ja-JP" sz="1400">
              <a:solidFill>
                <a:schemeClr val="tx1"/>
              </a:solidFill>
              <a:effectLst/>
              <a:latin typeface="+mn-lt"/>
              <a:ea typeface="+mn-ea"/>
              <a:cs typeface="+mn-cs"/>
            </a:rPr>
            <a:t>は、合併特例債の減少による基準財政需要額算入見込額</a:t>
          </a:r>
          <a:r>
            <a:rPr kumimoji="1" lang="ja-JP" altLang="en-US" sz="1400">
              <a:solidFill>
                <a:schemeClr val="tx1"/>
              </a:solidFill>
              <a:effectLst/>
              <a:latin typeface="+mn-lt"/>
              <a:ea typeface="+mn-ea"/>
              <a:cs typeface="+mn-cs"/>
            </a:rPr>
            <a:t>は</a:t>
          </a:r>
          <a:r>
            <a:rPr kumimoji="1" lang="ja-JP" altLang="ja-JP" sz="1400">
              <a:solidFill>
                <a:schemeClr val="tx1"/>
              </a:solidFill>
              <a:effectLst/>
              <a:latin typeface="+mn-lt"/>
              <a:ea typeface="+mn-ea"/>
              <a:cs typeface="+mn-cs"/>
            </a:rPr>
            <a:t>減少</a:t>
          </a:r>
          <a:r>
            <a:rPr kumimoji="1" lang="ja-JP" altLang="en-US" sz="1400">
              <a:solidFill>
                <a:schemeClr val="tx1"/>
              </a:solidFill>
              <a:effectLst/>
              <a:latin typeface="+mn-lt"/>
              <a:ea typeface="+mn-ea"/>
              <a:cs typeface="+mn-cs"/>
            </a:rPr>
            <a:t>したものの</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充当可能基金の大幅な増加により、</a:t>
          </a:r>
          <a:r>
            <a:rPr kumimoji="1" lang="ja-JP" altLang="ja-JP" sz="1400">
              <a:solidFill>
                <a:schemeClr val="tx1"/>
              </a:solidFill>
              <a:effectLst/>
              <a:latin typeface="+mn-lt"/>
              <a:ea typeface="+mn-ea"/>
              <a:cs typeface="+mn-cs"/>
            </a:rPr>
            <a:t>前年度に比べ</a:t>
          </a:r>
          <a:r>
            <a:rPr kumimoji="1" lang="ja-JP" altLang="en-US" sz="1400">
              <a:solidFill>
                <a:schemeClr val="tx1"/>
              </a:solidFill>
              <a:effectLst/>
              <a:latin typeface="+mn-lt"/>
              <a:ea typeface="+mn-ea"/>
              <a:cs typeface="+mn-cs"/>
            </a:rPr>
            <a:t>増加</a:t>
          </a:r>
          <a:r>
            <a:rPr kumimoji="1" lang="ja-JP" altLang="ja-JP" sz="14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400">
              <a:solidFill>
                <a:srgbClr val="FF0000"/>
              </a:solidFill>
              <a:effectLst/>
              <a:latin typeface="+mn-lt"/>
              <a:ea typeface="+mn-ea"/>
              <a:cs typeface="+mn-cs"/>
            </a:rPr>
            <a:t>　</a:t>
          </a:r>
          <a:r>
            <a:rPr kumimoji="1" lang="ja-JP" altLang="ja-JP" sz="1400">
              <a:solidFill>
                <a:schemeClr val="tx1"/>
              </a:solidFill>
              <a:effectLst/>
              <a:latin typeface="+mn-lt"/>
              <a:ea typeface="+mn-ea"/>
              <a:cs typeface="+mn-cs"/>
            </a:rPr>
            <a:t>今後</a:t>
          </a:r>
          <a:r>
            <a:rPr kumimoji="1" lang="ja-JP" altLang="en-US" sz="1400">
              <a:solidFill>
                <a:schemeClr val="tx1"/>
              </a:solidFill>
              <a:effectLst/>
              <a:latin typeface="+mn-lt"/>
              <a:ea typeface="+mn-ea"/>
              <a:cs typeface="+mn-cs"/>
            </a:rPr>
            <a:t>も</a:t>
          </a:r>
          <a:r>
            <a:rPr kumimoji="1" lang="ja-JP" altLang="ja-JP" sz="1400">
              <a:solidFill>
                <a:schemeClr val="tx1"/>
              </a:solidFill>
              <a:effectLst/>
              <a:latin typeface="+mn-lt"/>
              <a:ea typeface="+mn-ea"/>
              <a:cs typeface="+mn-cs"/>
            </a:rPr>
            <a:t>、</a:t>
          </a:r>
          <a:r>
            <a:rPr kumimoji="1" lang="ja-JP" altLang="en-US" sz="1400">
              <a:solidFill>
                <a:schemeClr val="tx1"/>
              </a:solidFill>
              <a:effectLst/>
              <a:latin typeface="+mn-lt"/>
              <a:ea typeface="+mn-ea"/>
              <a:cs typeface="+mn-cs"/>
            </a:rPr>
            <a:t>市債残高の減少</a:t>
          </a:r>
          <a:r>
            <a:rPr kumimoji="1" lang="ja-JP" altLang="ja-JP" sz="1400">
              <a:solidFill>
                <a:schemeClr val="tx1"/>
              </a:solidFill>
              <a:effectLst/>
              <a:latin typeface="+mn-lt"/>
              <a:ea typeface="+mn-ea"/>
              <a:cs typeface="+mn-cs"/>
            </a:rPr>
            <a:t>などにより、将来負担額は</a:t>
          </a:r>
          <a:r>
            <a:rPr kumimoji="1" lang="ja-JP" altLang="en-US" sz="1400">
              <a:solidFill>
                <a:schemeClr val="tx1"/>
              </a:solidFill>
              <a:effectLst/>
              <a:latin typeface="+mn-lt"/>
              <a:ea typeface="+mn-ea"/>
              <a:cs typeface="+mn-cs"/>
            </a:rPr>
            <a:t>減少していく</a:t>
          </a:r>
          <a:r>
            <a:rPr kumimoji="1" lang="ja-JP" altLang="ja-JP" sz="1400">
              <a:solidFill>
                <a:schemeClr val="tx1"/>
              </a:solidFill>
              <a:effectLst/>
              <a:latin typeface="+mn-lt"/>
              <a:ea typeface="+mn-ea"/>
              <a:cs typeface="+mn-cs"/>
            </a:rPr>
            <a:t>ことが予想される。</a:t>
          </a:r>
          <a:endParaRPr lang="ja-JP" altLang="ja-JP" sz="1400">
            <a:solidFill>
              <a:schemeClr val="tx1"/>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愛知県田原市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63,431
62,027
191.12
30,695,822
29,423,383
1,055,533
23,526,477
19,670,128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前の旧３町でそれぞれ公共施設を所有していたため、老朽化した施設が多く、類似団体及び全国平均よりも高い水準にあるが、それぞれの公共施設について個別施設計画の策定を順次進めており、集約化・複合化や除却を推進し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2117</xdr:rowOff>
    </xdr:from>
    <xdr:to>
      <xdr:col>3</xdr:col>
      <xdr:colOff>1170940</xdr:colOff>
      <xdr:row>34</xdr:row>
      <xdr:rowOff>87842</xdr:rowOff>
    </xdr:to>
    <xdr:cxnSp macro="">
      <xdr:nvCxnSpPr>
        <xdr:cNvPr id="69" name="直線コネクタ 68"/>
        <xdr:cNvCxnSpPr/>
      </xdr:nvCxnSpPr>
      <xdr:spPr>
        <a:xfrm flipV="1">
          <a:off x="4760595" y="5240867"/>
          <a:ext cx="127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91669</xdr:rowOff>
    </xdr:from>
    <xdr:ext cx="405111" cy="259045"/>
    <xdr:sp macro="" textlink="">
      <xdr:nvSpPr>
        <xdr:cNvPr id="70"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3</xdr:col>
      <xdr:colOff>1082675</xdr:colOff>
      <xdr:row>34</xdr:row>
      <xdr:rowOff>87842</xdr:rowOff>
    </xdr:from>
    <xdr:to>
      <xdr:col>3</xdr:col>
      <xdr:colOff>1260475</xdr:colOff>
      <xdr:row>34</xdr:row>
      <xdr:rowOff>87842</xdr:rowOff>
    </xdr:to>
    <xdr:cxnSp macro="">
      <xdr:nvCxnSpPr>
        <xdr:cNvPr id="71" name="直線コネクタ 70"/>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120244</xdr:rowOff>
    </xdr:from>
    <xdr:ext cx="405111" cy="259045"/>
    <xdr:sp macro="" textlink="">
      <xdr:nvSpPr>
        <xdr:cNvPr id="72"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3</xdr:col>
      <xdr:colOff>1082675</xdr:colOff>
      <xdr:row>26</xdr:row>
      <xdr:rowOff>2117</xdr:rowOff>
    </xdr:from>
    <xdr:to>
      <xdr:col>3</xdr:col>
      <xdr:colOff>1260475</xdr:colOff>
      <xdr:row>26</xdr:row>
      <xdr:rowOff>2117</xdr:rowOff>
    </xdr:to>
    <xdr:cxnSp macro="">
      <xdr:nvCxnSpPr>
        <xdr:cNvPr id="73" name="直線コネクタ 72"/>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74"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75" name="フローチャート : 判断 74"/>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65617</xdr:rowOff>
    </xdr:from>
    <xdr:to>
      <xdr:col>3</xdr:col>
      <xdr:colOff>511175</xdr:colOff>
      <xdr:row>31</xdr:row>
      <xdr:rowOff>167217</xdr:rowOff>
    </xdr:to>
    <xdr:sp macro="" textlink="">
      <xdr:nvSpPr>
        <xdr:cNvPr id="76" name="フローチャート : 判断 75"/>
        <xdr:cNvSpPr/>
      </xdr:nvSpPr>
      <xdr:spPr>
        <a:xfrm>
          <a:off x="40005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25</xdr:row>
      <xdr:rowOff>122767</xdr:rowOff>
    </xdr:from>
    <xdr:to>
      <xdr:col>3</xdr:col>
      <xdr:colOff>1222375</xdr:colOff>
      <xdr:row>26</xdr:row>
      <xdr:rowOff>52917</xdr:rowOff>
    </xdr:to>
    <xdr:sp macro="" textlink="">
      <xdr:nvSpPr>
        <xdr:cNvPr id="82" name="円/楕円 81"/>
        <xdr:cNvSpPr/>
      </xdr:nvSpPr>
      <xdr:spPr>
        <a:xfrm>
          <a:off x="4711700" y="51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75794</xdr:rowOff>
    </xdr:from>
    <xdr:ext cx="405111" cy="259045"/>
    <xdr:sp macro="" textlink="">
      <xdr:nvSpPr>
        <xdr:cNvPr id="83" name="有形固定資産減価償却率該当値テキスト"/>
        <xdr:cNvSpPr txBox="1"/>
      </xdr:nvSpPr>
      <xdr:spPr>
        <a:xfrm>
          <a:off x="4813300" y="51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121708</xdr:rowOff>
    </xdr:from>
    <xdr:to>
      <xdr:col>3</xdr:col>
      <xdr:colOff>511175</xdr:colOff>
      <xdr:row>28</xdr:row>
      <xdr:rowOff>51858</xdr:rowOff>
    </xdr:to>
    <xdr:sp macro="" textlink="">
      <xdr:nvSpPr>
        <xdr:cNvPr id="84" name="円/楕円 83"/>
        <xdr:cNvSpPr/>
      </xdr:nvSpPr>
      <xdr:spPr>
        <a:xfrm>
          <a:off x="4000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2117</xdr:rowOff>
    </xdr:from>
    <xdr:to>
      <xdr:col>3</xdr:col>
      <xdr:colOff>1171575</xdr:colOff>
      <xdr:row>28</xdr:row>
      <xdr:rowOff>1058</xdr:rowOff>
    </xdr:to>
    <xdr:cxnSp macro="">
      <xdr:nvCxnSpPr>
        <xdr:cNvPr id="85" name="直線コネクタ 84"/>
        <xdr:cNvCxnSpPr/>
      </xdr:nvCxnSpPr>
      <xdr:spPr>
        <a:xfrm flipV="1">
          <a:off x="4051300" y="5240867"/>
          <a:ext cx="7112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158344</xdr:rowOff>
    </xdr:from>
    <xdr:ext cx="405111" cy="259045"/>
    <xdr:sp macro="" textlink="">
      <xdr:nvSpPr>
        <xdr:cNvPr id="86" name="n_1aveValue有形固定資産減価償却率"/>
        <xdr:cNvSpPr txBox="1"/>
      </xdr:nvSpPr>
      <xdr:spPr>
        <a:xfrm>
          <a:off x="3836043"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68385</xdr:rowOff>
    </xdr:from>
    <xdr:ext cx="405111" cy="259045"/>
    <xdr:sp macro="" textlink="">
      <xdr:nvSpPr>
        <xdr:cNvPr id="87" name="n_1mainValue有形固定資産減価償却率"/>
        <xdr:cNvSpPr txBox="1"/>
      </xdr:nvSpPr>
      <xdr:spPr>
        <a:xfrm>
          <a:off x="3836043"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63,431
62,027
191.12
30,695,822
29,423,383
1,055,533
23,526,477
19,670,128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63500</xdr:rowOff>
    </xdr:from>
    <xdr:to>
      <xdr:col>6</xdr:col>
      <xdr:colOff>510540</xdr:colOff>
      <xdr:row>42</xdr:row>
      <xdr:rowOff>0</xdr:rowOff>
    </xdr:to>
    <xdr:cxnSp macro="">
      <xdr:nvCxnSpPr>
        <xdr:cNvPr id="57" name="直線コネクタ 56"/>
        <xdr:cNvCxnSpPr/>
      </xdr:nvCxnSpPr>
      <xdr:spPr>
        <a:xfrm flipV="1">
          <a:off x="4634865" y="5892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405111" cy="259045"/>
    <xdr:sp macro="" textlink="">
      <xdr:nvSpPr>
        <xdr:cNvPr id="58" name="【道路】&#10;有形固定資産減価償却率最小値テキスト"/>
        <xdr:cNvSpPr txBox="1"/>
      </xdr:nvSpPr>
      <xdr:spPr>
        <a:xfrm>
          <a:off x="4724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9" name="直線コネクタ 58"/>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10177</xdr:rowOff>
    </xdr:from>
    <xdr:ext cx="405111" cy="259045"/>
    <xdr:sp macro="" textlink="">
      <xdr:nvSpPr>
        <xdr:cNvPr id="60" name="【道路】&#10;有形固定資産減価償却率最大値テキスト"/>
        <xdr:cNvSpPr txBox="1"/>
      </xdr:nvSpPr>
      <xdr:spPr>
        <a:xfrm>
          <a:off x="47244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a:t>
          </a:r>
          <a:endParaRPr kumimoji="1" lang="ja-JP" altLang="en-US" sz="1000" b="1">
            <a:latin typeface="ＭＳ Ｐゴシック"/>
          </a:endParaRPr>
        </a:p>
      </xdr:txBody>
    </xdr:sp>
    <xdr:clientData/>
  </xdr:oneCellAnchor>
  <xdr:twoCellAnchor>
    <xdr:from>
      <xdr:col>6</xdr:col>
      <xdr:colOff>422275</xdr:colOff>
      <xdr:row>34</xdr:row>
      <xdr:rowOff>63500</xdr:rowOff>
    </xdr:from>
    <xdr:to>
      <xdr:col>6</xdr:col>
      <xdr:colOff>600075</xdr:colOff>
      <xdr:row>34</xdr:row>
      <xdr:rowOff>63500</xdr:rowOff>
    </xdr:to>
    <xdr:cxnSp macro="">
      <xdr:nvCxnSpPr>
        <xdr:cNvPr id="61" name="直線コネクタ 60"/>
        <xdr:cNvCxnSpPr/>
      </xdr:nvCxnSpPr>
      <xdr:spPr>
        <a:xfrm>
          <a:off x="4546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48277</xdr:rowOff>
    </xdr:from>
    <xdr:ext cx="405111" cy="259045"/>
    <xdr:sp macro="" textlink="">
      <xdr:nvSpPr>
        <xdr:cNvPr id="62" name="【道路】&#10;有形固定資産減価償却率平均値テキスト"/>
        <xdr:cNvSpPr txBox="1"/>
      </xdr:nvSpPr>
      <xdr:spPr>
        <a:xfrm>
          <a:off x="47244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69850</xdr:rowOff>
    </xdr:from>
    <xdr:to>
      <xdr:col>6</xdr:col>
      <xdr:colOff>561975</xdr:colOff>
      <xdr:row>38</xdr:row>
      <xdr:rowOff>0</xdr:rowOff>
    </xdr:to>
    <xdr:sp macro="" textlink="">
      <xdr:nvSpPr>
        <xdr:cNvPr id="63" name="フローチャート : 判断 62"/>
        <xdr:cNvSpPr/>
      </xdr:nvSpPr>
      <xdr:spPr>
        <a:xfrm>
          <a:off x="4584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120650</xdr:rowOff>
    </xdr:from>
    <xdr:to>
      <xdr:col>5</xdr:col>
      <xdr:colOff>409575</xdr:colOff>
      <xdr:row>42</xdr:row>
      <xdr:rowOff>50800</xdr:rowOff>
    </xdr:to>
    <xdr:sp macro="" textlink="">
      <xdr:nvSpPr>
        <xdr:cNvPr id="64" name="フローチャート : 判断 63"/>
        <xdr:cNvSpPr/>
      </xdr:nvSpPr>
      <xdr:spPr>
        <a:xfrm>
          <a:off x="3746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12700</xdr:rowOff>
    </xdr:from>
    <xdr:to>
      <xdr:col>6</xdr:col>
      <xdr:colOff>561975</xdr:colOff>
      <xdr:row>34</xdr:row>
      <xdr:rowOff>114300</xdr:rowOff>
    </xdr:to>
    <xdr:sp macro="" textlink="">
      <xdr:nvSpPr>
        <xdr:cNvPr id="70" name="円/楕円 69"/>
        <xdr:cNvSpPr/>
      </xdr:nvSpPr>
      <xdr:spPr>
        <a:xfrm>
          <a:off x="45847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137177</xdr:rowOff>
    </xdr:from>
    <xdr:ext cx="405111" cy="259045"/>
    <xdr:sp macro="" textlink="">
      <xdr:nvSpPr>
        <xdr:cNvPr id="71" name="【道路】&#10;有形固定資産減価償却率該当値テキスト"/>
        <xdr:cNvSpPr txBox="1"/>
      </xdr:nvSpPr>
      <xdr:spPr>
        <a:xfrm>
          <a:off x="47244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69850</xdr:rowOff>
    </xdr:from>
    <xdr:to>
      <xdr:col>5</xdr:col>
      <xdr:colOff>409575</xdr:colOff>
      <xdr:row>36</xdr:row>
      <xdr:rowOff>0</xdr:rowOff>
    </xdr:to>
    <xdr:sp macro="" textlink="">
      <xdr:nvSpPr>
        <xdr:cNvPr id="72" name="円/楕円 71"/>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63500</xdr:rowOff>
    </xdr:from>
    <xdr:to>
      <xdr:col>6</xdr:col>
      <xdr:colOff>511175</xdr:colOff>
      <xdr:row>35</xdr:row>
      <xdr:rowOff>120650</xdr:rowOff>
    </xdr:to>
    <xdr:cxnSp macro="">
      <xdr:nvCxnSpPr>
        <xdr:cNvPr id="73" name="直線コネクタ 72"/>
        <xdr:cNvCxnSpPr/>
      </xdr:nvCxnSpPr>
      <xdr:spPr>
        <a:xfrm flipV="1">
          <a:off x="3797300" y="5892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42</xdr:row>
      <xdr:rowOff>41927</xdr:rowOff>
    </xdr:from>
    <xdr:ext cx="405111" cy="259045"/>
    <xdr:sp macro="" textlink="">
      <xdr:nvSpPr>
        <xdr:cNvPr id="74" name="n_1aveValue【道路】&#10;有形固定資産減価償却率"/>
        <xdr:cNvSpPr txBox="1"/>
      </xdr:nvSpPr>
      <xdr:spPr>
        <a:xfrm>
          <a:off x="3582043"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16527</xdr:rowOff>
    </xdr:from>
    <xdr:ext cx="405111" cy="259045"/>
    <xdr:sp macro="" textlink="">
      <xdr:nvSpPr>
        <xdr:cNvPr id="75" name="n_1mainValue【道路】&#10;有形固定資産減価償却率"/>
        <xdr:cNvSpPr txBox="1"/>
      </xdr:nvSpPr>
      <xdr:spPr>
        <a:xfrm>
          <a:off x="3582043"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8" name="テキスト ボックス 87"/>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77800</xdr:rowOff>
    </xdr:from>
    <xdr:to>
      <xdr:col>15</xdr:col>
      <xdr:colOff>180340</xdr:colOff>
      <xdr:row>41</xdr:row>
      <xdr:rowOff>85116</xdr:rowOff>
    </xdr:to>
    <xdr:cxnSp macro="">
      <xdr:nvCxnSpPr>
        <xdr:cNvPr id="100" name="直線コネクタ 99"/>
        <xdr:cNvCxnSpPr/>
      </xdr:nvCxnSpPr>
      <xdr:spPr>
        <a:xfrm flipV="1">
          <a:off x="10476865" y="5907100"/>
          <a:ext cx="0" cy="120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88943</xdr:rowOff>
    </xdr:from>
    <xdr:ext cx="534377" cy="259045"/>
    <xdr:sp macro="" textlink="">
      <xdr:nvSpPr>
        <xdr:cNvPr id="101" name="【道路】&#10;一人当たり延長最小値テキスト"/>
        <xdr:cNvSpPr txBox="1"/>
      </xdr:nvSpPr>
      <xdr:spPr>
        <a:xfrm>
          <a:off x="10566400" y="7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11.633</a:t>
          </a:r>
          <a:endParaRPr kumimoji="1" lang="ja-JP" altLang="en-US" sz="1000" b="1">
            <a:latin typeface="ＭＳ Ｐゴシック"/>
          </a:endParaRPr>
        </a:p>
      </xdr:txBody>
    </xdr:sp>
    <xdr:clientData/>
  </xdr:oneCellAnchor>
  <xdr:twoCellAnchor>
    <xdr:from>
      <xdr:col>15</xdr:col>
      <xdr:colOff>92075</xdr:colOff>
      <xdr:row>41</xdr:row>
      <xdr:rowOff>85116</xdr:rowOff>
    </xdr:from>
    <xdr:to>
      <xdr:col>15</xdr:col>
      <xdr:colOff>269875</xdr:colOff>
      <xdr:row>41</xdr:row>
      <xdr:rowOff>85116</xdr:rowOff>
    </xdr:to>
    <xdr:cxnSp macro="">
      <xdr:nvCxnSpPr>
        <xdr:cNvPr id="102" name="直線コネクタ 101"/>
        <xdr:cNvCxnSpPr/>
      </xdr:nvCxnSpPr>
      <xdr:spPr>
        <a:xfrm>
          <a:off x="10388600" y="71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24477</xdr:rowOff>
    </xdr:from>
    <xdr:ext cx="534377" cy="259045"/>
    <xdr:sp macro="" textlink="">
      <xdr:nvSpPr>
        <xdr:cNvPr id="103" name="【道路】&#10;一人当たり延長最大値テキスト"/>
        <xdr:cNvSpPr txBox="1"/>
      </xdr:nvSpPr>
      <xdr:spPr>
        <a:xfrm>
          <a:off x="10566400" y="56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27.479</a:t>
          </a:r>
          <a:endParaRPr kumimoji="1" lang="ja-JP" altLang="en-US" sz="1000" b="1">
            <a:latin typeface="ＭＳ Ｐゴシック"/>
          </a:endParaRPr>
        </a:p>
      </xdr:txBody>
    </xdr:sp>
    <xdr:clientData/>
  </xdr:oneCellAnchor>
  <xdr:twoCellAnchor>
    <xdr:from>
      <xdr:col>15</xdr:col>
      <xdr:colOff>92075</xdr:colOff>
      <xdr:row>34</xdr:row>
      <xdr:rowOff>77800</xdr:rowOff>
    </xdr:from>
    <xdr:to>
      <xdr:col>15</xdr:col>
      <xdr:colOff>269875</xdr:colOff>
      <xdr:row>34</xdr:row>
      <xdr:rowOff>77800</xdr:rowOff>
    </xdr:to>
    <xdr:cxnSp macro="">
      <xdr:nvCxnSpPr>
        <xdr:cNvPr id="104" name="直線コネクタ 103"/>
        <xdr:cNvCxnSpPr/>
      </xdr:nvCxnSpPr>
      <xdr:spPr>
        <a:xfrm>
          <a:off x="10388600" y="59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43451</xdr:rowOff>
    </xdr:from>
    <xdr:ext cx="534377" cy="259045"/>
    <xdr:sp macro="" textlink="">
      <xdr:nvSpPr>
        <xdr:cNvPr id="105" name="【道路】&#10;一人当たり延長平均値テキスト"/>
        <xdr:cNvSpPr txBox="1"/>
      </xdr:nvSpPr>
      <xdr:spPr>
        <a:xfrm>
          <a:off x="10566400" y="655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17.980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65024</xdr:rowOff>
    </xdr:from>
    <xdr:to>
      <xdr:col>15</xdr:col>
      <xdr:colOff>231775</xdr:colOff>
      <xdr:row>38</xdr:row>
      <xdr:rowOff>166624</xdr:rowOff>
    </xdr:to>
    <xdr:sp macro="" textlink="">
      <xdr:nvSpPr>
        <xdr:cNvPr id="106" name="フローチャート : 判断 105"/>
        <xdr:cNvSpPr/>
      </xdr:nvSpPr>
      <xdr:spPr>
        <a:xfrm>
          <a:off x="104267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16256</xdr:rowOff>
    </xdr:from>
    <xdr:to>
      <xdr:col>14</xdr:col>
      <xdr:colOff>79375</xdr:colOff>
      <xdr:row>37</xdr:row>
      <xdr:rowOff>117856</xdr:rowOff>
    </xdr:to>
    <xdr:sp macro="" textlink="">
      <xdr:nvSpPr>
        <xdr:cNvPr id="107" name="フローチャート : 判断 106"/>
        <xdr:cNvSpPr/>
      </xdr:nvSpPr>
      <xdr:spPr>
        <a:xfrm>
          <a:off x="9588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27000</xdr:rowOff>
    </xdr:from>
    <xdr:to>
      <xdr:col>15</xdr:col>
      <xdr:colOff>231775</xdr:colOff>
      <xdr:row>34</xdr:row>
      <xdr:rowOff>128600</xdr:rowOff>
    </xdr:to>
    <xdr:sp macro="" textlink="">
      <xdr:nvSpPr>
        <xdr:cNvPr id="113" name="円/楕円 112"/>
        <xdr:cNvSpPr/>
      </xdr:nvSpPr>
      <xdr:spPr>
        <a:xfrm>
          <a:off x="10426700" y="58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151477</xdr:rowOff>
    </xdr:from>
    <xdr:ext cx="534377" cy="259045"/>
    <xdr:sp macro="" textlink="">
      <xdr:nvSpPr>
        <xdr:cNvPr id="114" name="【道路】&#10;一人当たり延長該当値テキスト"/>
        <xdr:cNvSpPr txBox="1"/>
      </xdr:nvSpPr>
      <xdr:spPr>
        <a:xfrm>
          <a:off x="10566400" y="58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52527</xdr:rowOff>
    </xdr:from>
    <xdr:to>
      <xdr:col>14</xdr:col>
      <xdr:colOff>79375</xdr:colOff>
      <xdr:row>34</xdr:row>
      <xdr:rowOff>154127</xdr:rowOff>
    </xdr:to>
    <xdr:sp macro="" textlink="">
      <xdr:nvSpPr>
        <xdr:cNvPr id="115" name="円/楕円 114"/>
        <xdr:cNvSpPr/>
      </xdr:nvSpPr>
      <xdr:spPr>
        <a:xfrm>
          <a:off x="9588500" y="58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77800</xdr:rowOff>
    </xdr:from>
    <xdr:to>
      <xdr:col>15</xdr:col>
      <xdr:colOff>180975</xdr:colOff>
      <xdr:row>34</xdr:row>
      <xdr:rowOff>103327</xdr:rowOff>
    </xdr:to>
    <xdr:cxnSp macro="">
      <xdr:nvCxnSpPr>
        <xdr:cNvPr id="116" name="直線コネクタ 115"/>
        <xdr:cNvCxnSpPr/>
      </xdr:nvCxnSpPr>
      <xdr:spPr>
        <a:xfrm flipV="1">
          <a:off x="9639300" y="5907100"/>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108983</xdr:rowOff>
    </xdr:from>
    <xdr:ext cx="534377" cy="259045"/>
    <xdr:sp macro="" textlink="">
      <xdr:nvSpPr>
        <xdr:cNvPr id="117" name="n_1aveValue【道路】&#10;一人当たり延長"/>
        <xdr:cNvSpPr txBox="1"/>
      </xdr:nvSpPr>
      <xdr:spPr>
        <a:xfrm>
          <a:off x="9359410" y="64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170654</xdr:rowOff>
    </xdr:from>
    <xdr:ext cx="534377" cy="259045"/>
    <xdr:sp macro="" textlink="">
      <xdr:nvSpPr>
        <xdr:cNvPr id="118" name="n_1mainValue【道路】&#10;一人当たり延長"/>
        <xdr:cNvSpPr txBox="1"/>
      </xdr:nvSpPr>
      <xdr:spPr>
        <a:xfrm>
          <a:off x="9359410" y="56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62</xdr:row>
      <xdr:rowOff>129540</xdr:rowOff>
    </xdr:to>
    <xdr:cxnSp macro="">
      <xdr:nvCxnSpPr>
        <xdr:cNvPr id="143" name="直線コネクタ 142"/>
        <xdr:cNvCxnSpPr/>
      </xdr:nvCxnSpPr>
      <xdr:spPr>
        <a:xfrm flipV="1">
          <a:off x="4634865" y="94716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133367</xdr:rowOff>
    </xdr:from>
    <xdr:ext cx="405111" cy="259045"/>
    <xdr:sp macro="" textlink="">
      <xdr:nvSpPr>
        <xdr:cNvPr id="144" name="【橋りょう・トンネル】&#10;有形固定資産減価償却率最小値テキスト"/>
        <xdr:cNvSpPr txBox="1"/>
      </xdr:nvSpPr>
      <xdr:spPr>
        <a:xfrm>
          <a:off x="47244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6</xdr:col>
      <xdr:colOff>422275</xdr:colOff>
      <xdr:row>62</xdr:row>
      <xdr:rowOff>129540</xdr:rowOff>
    </xdr:from>
    <xdr:to>
      <xdr:col>6</xdr:col>
      <xdr:colOff>600075</xdr:colOff>
      <xdr:row>62</xdr:row>
      <xdr:rowOff>129540</xdr:rowOff>
    </xdr:to>
    <xdr:cxnSp macro="">
      <xdr:nvCxnSpPr>
        <xdr:cNvPr id="145" name="直線コネクタ 144"/>
        <xdr:cNvCxnSpPr/>
      </xdr:nvCxnSpPr>
      <xdr:spPr>
        <a:xfrm>
          <a:off x="4546600" y="1075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146" name="【橋りょう・トンネ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147" name="直線コネクタ 146"/>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158767</xdr:rowOff>
    </xdr:from>
    <xdr:ext cx="405111" cy="259045"/>
    <xdr:sp macro="" textlink="">
      <xdr:nvSpPr>
        <xdr:cNvPr id="148" name="【橋りょう・トンネル】&#10;有形固定資産減価償却率平均値テキスト"/>
        <xdr:cNvSpPr txBox="1"/>
      </xdr:nvSpPr>
      <xdr:spPr>
        <a:xfrm>
          <a:off x="4724400" y="10445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135890</xdr:rowOff>
    </xdr:from>
    <xdr:to>
      <xdr:col>6</xdr:col>
      <xdr:colOff>561975</xdr:colOff>
      <xdr:row>62</xdr:row>
      <xdr:rowOff>66040</xdr:rowOff>
    </xdr:to>
    <xdr:sp macro="" textlink="">
      <xdr:nvSpPr>
        <xdr:cNvPr id="149" name="フローチャート : 判断 148"/>
        <xdr:cNvSpPr/>
      </xdr:nvSpPr>
      <xdr:spPr>
        <a:xfrm>
          <a:off x="4584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71120</xdr:rowOff>
    </xdr:from>
    <xdr:to>
      <xdr:col>5</xdr:col>
      <xdr:colOff>409575</xdr:colOff>
      <xdr:row>57</xdr:row>
      <xdr:rowOff>1270</xdr:rowOff>
    </xdr:to>
    <xdr:sp macro="" textlink="">
      <xdr:nvSpPr>
        <xdr:cNvPr id="150" name="フローチャート : 判断 149"/>
        <xdr:cNvSpPr/>
      </xdr:nvSpPr>
      <xdr:spPr>
        <a:xfrm>
          <a:off x="3746500" y="96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78740</xdr:rowOff>
    </xdr:from>
    <xdr:to>
      <xdr:col>6</xdr:col>
      <xdr:colOff>561975</xdr:colOff>
      <xdr:row>63</xdr:row>
      <xdr:rowOff>8890</xdr:rowOff>
    </xdr:to>
    <xdr:sp macro="" textlink="">
      <xdr:nvSpPr>
        <xdr:cNvPr id="156" name="円/楕円 155"/>
        <xdr:cNvSpPr/>
      </xdr:nvSpPr>
      <xdr:spPr>
        <a:xfrm>
          <a:off x="4584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165117</xdr:rowOff>
    </xdr:from>
    <xdr:ext cx="405111" cy="259045"/>
    <xdr:sp macro="" textlink="">
      <xdr:nvSpPr>
        <xdr:cNvPr id="157" name="【橋りょう・トンネル】&#10;有形固定資産減価償却率該当値テキスト"/>
        <xdr:cNvSpPr txBox="1"/>
      </xdr:nvSpPr>
      <xdr:spPr>
        <a:xfrm>
          <a:off x="4724400" y="1062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13970</xdr:rowOff>
    </xdr:from>
    <xdr:to>
      <xdr:col>5</xdr:col>
      <xdr:colOff>409575</xdr:colOff>
      <xdr:row>63</xdr:row>
      <xdr:rowOff>115570</xdr:rowOff>
    </xdr:to>
    <xdr:sp macro="" textlink="">
      <xdr:nvSpPr>
        <xdr:cNvPr id="158" name="円/楕円 157"/>
        <xdr:cNvSpPr/>
      </xdr:nvSpPr>
      <xdr:spPr>
        <a:xfrm>
          <a:off x="3746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129540</xdr:rowOff>
    </xdr:from>
    <xdr:to>
      <xdr:col>6</xdr:col>
      <xdr:colOff>511175</xdr:colOff>
      <xdr:row>63</xdr:row>
      <xdr:rowOff>64770</xdr:rowOff>
    </xdr:to>
    <xdr:cxnSp macro="">
      <xdr:nvCxnSpPr>
        <xdr:cNvPr id="159" name="直線コネクタ 158"/>
        <xdr:cNvCxnSpPr/>
      </xdr:nvCxnSpPr>
      <xdr:spPr>
        <a:xfrm flipV="1">
          <a:off x="3797300" y="10759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55</xdr:row>
      <xdr:rowOff>17797</xdr:rowOff>
    </xdr:from>
    <xdr:ext cx="405111" cy="259045"/>
    <xdr:sp macro="" textlink="">
      <xdr:nvSpPr>
        <xdr:cNvPr id="160" name="n_1aveValue【橋りょう・トンネル】&#10;有形固定資産減価償却率"/>
        <xdr:cNvSpPr txBox="1"/>
      </xdr:nvSpPr>
      <xdr:spPr>
        <a:xfrm>
          <a:off x="3582043"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106697</xdr:rowOff>
    </xdr:from>
    <xdr:ext cx="405111" cy="259045"/>
    <xdr:sp macro="" textlink="">
      <xdr:nvSpPr>
        <xdr:cNvPr id="161" name="n_1mainValue【橋りょう・トンネル】&#10;有形固定資産減価償却率"/>
        <xdr:cNvSpPr txBox="1"/>
      </xdr:nvSpPr>
      <xdr:spPr>
        <a:xfrm>
          <a:off x="3582043"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2" name="直線コネクタ 17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3" name="テキスト ボックス 17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4" name="直線コネクタ 17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5" name="テキスト ボックス 17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6" name="直線コネクタ 17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7" name="テキスト ボックス 17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8" name="直線コネクタ 17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9" name="テキスト ボックス 17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154072</xdr:rowOff>
    </xdr:from>
    <xdr:to>
      <xdr:col>15</xdr:col>
      <xdr:colOff>180340</xdr:colOff>
      <xdr:row>63</xdr:row>
      <xdr:rowOff>96291</xdr:rowOff>
    </xdr:to>
    <xdr:cxnSp macro="">
      <xdr:nvCxnSpPr>
        <xdr:cNvPr id="183" name="直線コネクタ 182"/>
        <xdr:cNvCxnSpPr/>
      </xdr:nvCxnSpPr>
      <xdr:spPr>
        <a:xfrm flipV="1">
          <a:off x="10476865" y="9755272"/>
          <a:ext cx="0" cy="1142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100118</xdr:rowOff>
    </xdr:from>
    <xdr:ext cx="534377" cy="259045"/>
    <xdr:sp macro="" textlink="">
      <xdr:nvSpPr>
        <xdr:cNvPr id="184" name="【橋りょう・トンネル】&#10;一人当たり有形固定資産（償却資産）額最小値テキスト"/>
        <xdr:cNvSpPr txBox="1"/>
      </xdr:nvSpPr>
      <xdr:spPr>
        <a:xfrm>
          <a:off x="10566400" y="109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16,439</a:t>
          </a:r>
          <a:endParaRPr kumimoji="1" lang="ja-JP" altLang="en-US" sz="1000" b="1">
            <a:latin typeface="ＭＳ Ｐゴシック"/>
          </a:endParaRPr>
        </a:p>
      </xdr:txBody>
    </xdr:sp>
    <xdr:clientData/>
  </xdr:oneCellAnchor>
  <xdr:twoCellAnchor>
    <xdr:from>
      <xdr:col>15</xdr:col>
      <xdr:colOff>92075</xdr:colOff>
      <xdr:row>63</xdr:row>
      <xdr:rowOff>96291</xdr:rowOff>
    </xdr:from>
    <xdr:to>
      <xdr:col>15</xdr:col>
      <xdr:colOff>269875</xdr:colOff>
      <xdr:row>63</xdr:row>
      <xdr:rowOff>96291</xdr:rowOff>
    </xdr:to>
    <xdr:cxnSp macro="">
      <xdr:nvCxnSpPr>
        <xdr:cNvPr id="185" name="直線コネクタ 184"/>
        <xdr:cNvCxnSpPr/>
      </xdr:nvCxnSpPr>
      <xdr:spPr>
        <a:xfrm>
          <a:off x="10388600" y="1089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100749</xdr:rowOff>
    </xdr:from>
    <xdr:ext cx="599010" cy="259045"/>
    <xdr:sp macro="" textlink="">
      <xdr:nvSpPr>
        <xdr:cNvPr id="186" name="【橋りょう・トンネル】&#10;一人当たり有形固定資産（償却資産）額最大値テキスト"/>
        <xdr:cNvSpPr txBox="1"/>
      </xdr:nvSpPr>
      <xdr:spPr>
        <a:xfrm>
          <a:off x="10566400" y="95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266,301</a:t>
          </a:r>
          <a:endParaRPr kumimoji="1" lang="ja-JP" altLang="en-US" sz="1000" b="1">
            <a:latin typeface="ＭＳ Ｐゴシック"/>
          </a:endParaRPr>
        </a:p>
      </xdr:txBody>
    </xdr:sp>
    <xdr:clientData/>
  </xdr:oneCellAnchor>
  <xdr:twoCellAnchor>
    <xdr:from>
      <xdr:col>15</xdr:col>
      <xdr:colOff>92075</xdr:colOff>
      <xdr:row>56</xdr:row>
      <xdr:rowOff>154072</xdr:rowOff>
    </xdr:from>
    <xdr:to>
      <xdr:col>15</xdr:col>
      <xdr:colOff>269875</xdr:colOff>
      <xdr:row>56</xdr:row>
      <xdr:rowOff>154072</xdr:rowOff>
    </xdr:to>
    <xdr:cxnSp macro="">
      <xdr:nvCxnSpPr>
        <xdr:cNvPr id="187" name="直線コネクタ 186"/>
        <xdr:cNvCxnSpPr/>
      </xdr:nvCxnSpPr>
      <xdr:spPr>
        <a:xfrm>
          <a:off x="10388600" y="975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80707</xdr:rowOff>
    </xdr:from>
    <xdr:ext cx="599010" cy="259045"/>
    <xdr:sp macro="" textlink="">
      <xdr:nvSpPr>
        <xdr:cNvPr id="188" name="【橋りょう・トンネル】&#10;一人当たり有形固定資産（償却資産）額平均値テキスト"/>
        <xdr:cNvSpPr txBox="1"/>
      </xdr:nvSpPr>
      <xdr:spPr>
        <a:xfrm>
          <a:off x="10566400" y="103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102280</xdr:rowOff>
    </xdr:from>
    <xdr:to>
      <xdr:col>15</xdr:col>
      <xdr:colOff>231775</xdr:colOff>
      <xdr:row>61</xdr:row>
      <xdr:rowOff>32430</xdr:rowOff>
    </xdr:to>
    <xdr:sp macro="" textlink="">
      <xdr:nvSpPr>
        <xdr:cNvPr id="189" name="フローチャート : 判断 188"/>
        <xdr:cNvSpPr/>
      </xdr:nvSpPr>
      <xdr:spPr>
        <a:xfrm>
          <a:off x="10426700" y="103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99482</xdr:rowOff>
    </xdr:from>
    <xdr:to>
      <xdr:col>14</xdr:col>
      <xdr:colOff>79375</xdr:colOff>
      <xdr:row>60</xdr:row>
      <xdr:rowOff>29632</xdr:rowOff>
    </xdr:to>
    <xdr:sp macro="" textlink="">
      <xdr:nvSpPr>
        <xdr:cNvPr id="190" name="フローチャート : 判断 189"/>
        <xdr:cNvSpPr/>
      </xdr:nvSpPr>
      <xdr:spPr>
        <a:xfrm>
          <a:off x="9588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103272</xdr:rowOff>
    </xdr:from>
    <xdr:to>
      <xdr:col>15</xdr:col>
      <xdr:colOff>231775</xdr:colOff>
      <xdr:row>57</xdr:row>
      <xdr:rowOff>33422</xdr:rowOff>
    </xdr:to>
    <xdr:sp macro="" textlink="">
      <xdr:nvSpPr>
        <xdr:cNvPr id="196" name="円/楕円 195"/>
        <xdr:cNvSpPr/>
      </xdr:nvSpPr>
      <xdr:spPr>
        <a:xfrm>
          <a:off x="10426700" y="97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56299</xdr:rowOff>
    </xdr:from>
    <xdr:ext cx="599010" cy="259045"/>
    <xdr:sp macro="" textlink="">
      <xdr:nvSpPr>
        <xdr:cNvPr id="197" name="【橋りょう・トンネル】&#10;一人当たり有形固定資産（償却資産）額該当値テキスト"/>
        <xdr:cNvSpPr txBox="1"/>
      </xdr:nvSpPr>
      <xdr:spPr>
        <a:xfrm>
          <a:off x="10566400" y="965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266,301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117391</xdr:rowOff>
    </xdr:from>
    <xdr:to>
      <xdr:col>14</xdr:col>
      <xdr:colOff>79375</xdr:colOff>
      <xdr:row>57</xdr:row>
      <xdr:rowOff>47541</xdr:rowOff>
    </xdr:to>
    <xdr:sp macro="" textlink="">
      <xdr:nvSpPr>
        <xdr:cNvPr id="198" name="円/楕円 197"/>
        <xdr:cNvSpPr/>
      </xdr:nvSpPr>
      <xdr:spPr>
        <a:xfrm>
          <a:off x="9588500" y="97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154072</xdr:rowOff>
    </xdr:from>
    <xdr:to>
      <xdr:col>15</xdr:col>
      <xdr:colOff>180975</xdr:colOff>
      <xdr:row>56</xdr:row>
      <xdr:rowOff>168191</xdr:rowOff>
    </xdr:to>
    <xdr:cxnSp macro="">
      <xdr:nvCxnSpPr>
        <xdr:cNvPr id="199" name="直線コネクタ 198"/>
        <xdr:cNvCxnSpPr/>
      </xdr:nvCxnSpPr>
      <xdr:spPr>
        <a:xfrm flipV="1">
          <a:off x="9639300" y="9755272"/>
          <a:ext cx="838200" cy="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20759</xdr:rowOff>
    </xdr:from>
    <xdr:ext cx="599010" cy="259045"/>
    <xdr:sp macro="" textlink="">
      <xdr:nvSpPr>
        <xdr:cNvPr id="200" name="n_1aveValue【橋りょう・トンネル】&#10;一人当たり有形固定資産（償却資産）額"/>
        <xdr:cNvSpPr txBox="1"/>
      </xdr:nvSpPr>
      <xdr:spPr>
        <a:xfrm>
          <a:off x="9327094" y="1030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64068</xdr:rowOff>
    </xdr:from>
    <xdr:ext cx="599010" cy="259045"/>
    <xdr:sp macro="" textlink="">
      <xdr:nvSpPr>
        <xdr:cNvPr id="201" name="n_1mainValue【橋りょう・トンネル】&#10;一人当たり有形固定資産（償却資産）額"/>
        <xdr:cNvSpPr txBox="1"/>
      </xdr:nvSpPr>
      <xdr:spPr>
        <a:xfrm>
          <a:off x="9327094" y="949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0" name="テキスト ボックス 21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84</xdr:row>
      <xdr:rowOff>170687</xdr:rowOff>
    </xdr:to>
    <xdr:cxnSp macro="">
      <xdr:nvCxnSpPr>
        <xdr:cNvPr id="224" name="直線コネクタ 223"/>
        <xdr:cNvCxnSpPr/>
      </xdr:nvCxnSpPr>
      <xdr:spPr>
        <a:xfrm flipV="1">
          <a:off x="4634865" y="13520928"/>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3064</xdr:rowOff>
    </xdr:from>
    <xdr:ext cx="405111" cy="259045"/>
    <xdr:sp macro="" textlink="">
      <xdr:nvSpPr>
        <xdr:cNvPr id="225" name="【公営住宅】&#10;有形固定資産減価償却率最小値テキスト"/>
        <xdr:cNvSpPr txBox="1"/>
      </xdr:nvSpPr>
      <xdr:spPr>
        <a:xfrm>
          <a:off x="4724400" y="1457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84</xdr:row>
      <xdr:rowOff>170687</xdr:rowOff>
    </xdr:from>
    <xdr:to>
      <xdr:col>6</xdr:col>
      <xdr:colOff>600075</xdr:colOff>
      <xdr:row>84</xdr:row>
      <xdr:rowOff>170687</xdr:rowOff>
    </xdr:to>
    <xdr:cxnSp macro="">
      <xdr:nvCxnSpPr>
        <xdr:cNvPr id="226" name="直線コネクタ 225"/>
        <xdr:cNvCxnSpPr/>
      </xdr:nvCxnSpPr>
      <xdr:spPr>
        <a:xfrm>
          <a:off x="4546600" y="1457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27"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28" name="直線コネクタ 227"/>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126764</xdr:rowOff>
    </xdr:from>
    <xdr:ext cx="405111" cy="259045"/>
    <xdr:sp macro="" textlink="">
      <xdr:nvSpPr>
        <xdr:cNvPr id="229" name="【公営住宅】&#10;有形固定資産減価償却率平均値テキスト"/>
        <xdr:cNvSpPr txBox="1"/>
      </xdr:nvSpPr>
      <xdr:spPr>
        <a:xfrm>
          <a:off x="4724400" y="14185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30" name="フローチャート : 判断 229"/>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90170</xdr:rowOff>
    </xdr:from>
    <xdr:to>
      <xdr:col>5</xdr:col>
      <xdr:colOff>409575</xdr:colOff>
      <xdr:row>82</xdr:row>
      <xdr:rowOff>20320</xdr:rowOff>
    </xdr:to>
    <xdr:sp macro="" textlink="">
      <xdr:nvSpPr>
        <xdr:cNvPr id="231" name="フローチャート : 判断 23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37" name="円/楕円 236"/>
        <xdr:cNvSpPr/>
      </xdr:nvSpPr>
      <xdr:spPr>
        <a:xfrm>
          <a:off x="4584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34814</xdr:rowOff>
    </xdr:from>
    <xdr:ext cx="405111" cy="259045"/>
    <xdr:sp macro="" textlink="">
      <xdr:nvSpPr>
        <xdr:cNvPr id="238" name="【公営住宅】&#10;有形固定資産減価償却率該当値テキスト"/>
        <xdr:cNvSpPr txBox="1"/>
      </xdr:nvSpPr>
      <xdr:spPr>
        <a:xfrm>
          <a:off x="4724400" y="1443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35306</xdr:rowOff>
    </xdr:from>
    <xdr:to>
      <xdr:col>5</xdr:col>
      <xdr:colOff>409575</xdr:colOff>
      <xdr:row>85</xdr:row>
      <xdr:rowOff>136906</xdr:rowOff>
    </xdr:to>
    <xdr:sp macro="" textlink="">
      <xdr:nvSpPr>
        <xdr:cNvPr id="239" name="円/楕円 238"/>
        <xdr:cNvSpPr/>
      </xdr:nvSpPr>
      <xdr:spPr>
        <a:xfrm>
          <a:off x="3746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170687</xdr:rowOff>
    </xdr:from>
    <xdr:to>
      <xdr:col>6</xdr:col>
      <xdr:colOff>511175</xdr:colOff>
      <xdr:row>85</xdr:row>
      <xdr:rowOff>86106</xdr:rowOff>
    </xdr:to>
    <xdr:cxnSp macro="">
      <xdr:nvCxnSpPr>
        <xdr:cNvPr id="240" name="直線コネクタ 239"/>
        <xdr:cNvCxnSpPr/>
      </xdr:nvCxnSpPr>
      <xdr:spPr>
        <a:xfrm flipV="1">
          <a:off x="3797300" y="1457248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36847</xdr:rowOff>
    </xdr:from>
    <xdr:ext cx="405111" cy="259045"/>
    <xdr:sp macro="" textlink="">
      <xdr:nvSpPr>
        <xdr:cNvPr id="241" name="n_1aveValue【公営住宅】&#10;有形固定資産減価償却率"/>
        <xdr:cNvSpPr txBox="1"/>
      </xdr:nvSpPr>
      <xdr:spPr>
        <a:xfrm>
          <a:off x="3582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128033</xdr:rowOff>
    </xdr:from>
    <xdr:ext cx="405111" cy="259045"/>
    <xdr:sp macro="" textlink="">
      <xdr:nvSpPr>
        <xdr:cNvPr id="242" name="n_1mainValue【公営住宅】&#10;有形固定資産減価償却率"/>
        <xdr:cNvSpPr txBox="1"/>
      </xdr:nvSpPr>
      <xdr:spPr>
        <a:xfrm>
          <a:off x="3582043"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3" name="テキスト ボックス 25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55245</xdr:rowOff>
    </xdr:from>
    <xdr:to>
      <xdr:col>15</xdr:col>
      <xdr:colOff>180340</xdr:colOff>
      <xdr:row>86</xdr:row>
      <xdr:rowOff>125730</xdr:rowOff>
    </xdr:to>
    <xdr:cxnSp macro="">
      <xdr:nvCxnSpPr>
        <xdr:cNvPr id="267" name="直線コネクタ 266"/>
        <xdr:cNvCxnSpPr/>
      </xdr:nvCxnSpPr>
      <xdr:spPr>
        <a:xfrm flipV="1">
          <a:off x="10476865" y="134283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129557</xdr:rowOff>
    </xdr:from>
    <xdr:ext cx="469744" cy="259045"/>
    <xdr:sp macro="" textlink="">
      <xdr:nvSpPr>
        <xdr:cNvPr id="268" name="【公営住宅】&#10;一人当たり面積最小値テキスト"/>
        <xdr:cNvSpPr txBox="1"/>
      </xdr:nvSpPr>
      <xdr:spPr>
        <a:xfrm>
          <a:off x="105664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15</xdr:col>
      <xdr:colOff>92075</xdr:colOff>
      <xdr:row>86</xdr:row>
      <xdr:rowOff>125730</xdr:rowOff>
    </xdr:from>
    <xdr:to>
      <xdr:col>15</xdr:col>
      <xdr:colOff>269875</xdr:colOff>
      <xdr:row>86</xdr:row>
      <xdr:rowOff>125730</xdr:rowOff>
    </xdr:to>
    <xdr:cxnSp macro="">
      <xdr:nvCxnSpPr>
        <xdr:cNvPr id="269" name="直線コネクタ 268"/>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1922</xdr:rowOff>
    </xdr:from>
    <xdr:ext cx="469744" cy="259045"/>
    <xdr:sp macro="" textlink="">
      <xdr:nvSpPr>
        <xdr:cNvPr id="270" name="【公営住宅】&#10;一人当たり面積最大値テキスト"/>
        <xdr:cNvSpPr txBox="1"/>
      </xdr:nvSpPr>
      <xdr:spPr>
        <a:xfrm>
          <a:off x="105664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0.951</a:t>
          </a:r>
          <a:endParaRPr kumimoji="1" lang="ja-JP" altLang="en-US" sz="1000" b="1">
            <a:latin typeface="ＭＳ Ｐゴシック"/>
          </a:endParaRPr>
        </a:p>
      </xdr:txBody>
    </xdr:sp>
    <xdr:clientData/>
  </xdr:oneCellAnchor>
  <xdr:twoCellAnchor>
    <xdr:from>
      <xdr:col>15</xdr:col>
      <xdr:colOff>92075</xdr:colOff>
      <xdr:row>78</xdr:row>
      <xdr:rowOff>55245</xdr:rowOff>
    </xdr:from>
    <xdr:to>
      <xdr:col>15</xdr:col>
      <xdr:colOff>269875</xdr:colOff>
      <xdr:row>78</xdr:row>
      <xdr:rowOff>55245</xdr:rowOff>
    </xdr:to>
    <xdr:cxnSp macro="">
      <xdr:nvCxnSpPr>
        <xdr:cNvPr id="271" name="直線コネクタ 270"/>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161941</xdr:rowOff>
    </xdr:from>
    <xdr:ext cx="469744" cy="259045"/>
    <xdr:sp macro="" textlink="">
      <xdr:nvSpPr>
        <xdr:cNvPr id="272" name="【公営住宅】&#10;一人当たり面積平均値テキスト"/>
        <xdr:cNvSpPr txBox="1"/>
      </xdr:nvSpPr>
      <xdr:spPr>
        <a:xfrm>
          <a:off x="10566400" y="14220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12064</xdr:rowOff>
    </xdr:from>
    <xdr:to>
      <xdr:col>15</xdr:col>
      <xdr:colOff>231775</xdr:colOff>
      <xdr:row>83</xdr:row>
      <xdr:rowOff>113664</xdr:rowOff>
    </xdr:to>
    <xdr:sp macro="" textlink="">
      <xdr:nvSpPr>
        <xdr:cNvPr id="273" name="フローチャート : 判断 272"/>
        <xdr:cNvSpPr/>
      </xdr:nvSpPr>
      <xdr:spPr>
        <a:xfrm>
          <a:off x="10426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80645</xdr:rowOff>
    </xdr:from>
    <xdr:to>
      <xdr:col>14</xdr:col>
      <xdr:colOff>79375</xdr:colOff>
      <xdr:row>83</xdr:row>
      <xdr:rowOff>10795</xdr:rowOff>
    </xdr:to>
    <xdr:sp macro="" textlink="">
      <xdr:nvSpPr>
        <xdr:cNvPr id="274" name="フローチャート : 判断 273"/>
        <xdr:cNvSpPr/>
      </xdr:nvSpPr>
      <xdr:spPr>
        <a:xfrm>
          <a:off x="9588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4445</xdr:rowOff>
    </xdr:from>
    <xdr:to>
      <xdr:col>15</xdr:col>
      <xdr:colOff>231775</xdr:colOff>
      <xdr:row>78</xdr:row>
      <xdr:rowOff>106045</xdr:rowOff>
    </xdr:to>
    <xdr:sp macro="" textlink="">
      <xdr:nvSpPr>
        <xdr:cNvPr id="280" name="円/楕円 279"/>
        <xdr:cNvSpPr/>
      </xdr:nvSpPr>
      <xdr:spPr>
        <a:xfrm>
          <a:off x="104267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128922</xdr:rowOff>
    </xdr:from>
    <xdr:ext cx="469744" cy="259045"/>
    <xdr:sp macro="" textlink="">
      <xdr:nvSpPr>
        <xdr:cNvPr id="281" name="【公営住宅】&#10;一人当たり面積該当値テキスト"/>
        <xdr:cNvSpPr txBox="1"/>
      </xdr:nvSpPr>
      <xdr:spPr>
        <a:xfrm>
          <a:off x="10566400" y="133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23495</xdr:rowOff>
    </xdr:from>
    <xdr:to>
      <xdr:col>14</xdr:col>
      <xdr:colOff>79375</xdr:colOff>
      <xdr:row>78</xdr:row>
      <xdr:rowOff>125095</xdr:rowOff>
    </xdr:to>
    <xdr:sp macro="" textlink="">
      <xdr:nvSpPr>
        <xdr:cNvPr id="282" name="円/楕円 281"/>
        <xdr:cNvSpPr/>
      </xdr:nvSpPr>
      <xdr:spPr>
        <a:xfrm>
          <a:off x="958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55245</xdr:rowOff>
    </xdr:from>
    <xdr:to>
      <xdr:col>15</xdr:col>
      <xdr:colOff>180975</xdr:colOff>
      <xdr:row>78</xdr:row>
      <xdr:rowOff>74295</xdr:rowOff>
    </xdr:to>
    <xdr:cxnSp macro="">
      <xdr:nvCxnSpPr>
        <xdr:cNvPr id="283" name="直線コネクタ 282"/>
        <xdr:cNvCxnSpPr/>
      </xdr:nvCxnSpPr>
      <xdr:spPr>
        <a:xfrm flipV="1">
          <a:off x="9639300" y="134283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1922</xdr:rowOff>
    </xdr:from>
    <xdr:ext cx="469744" cy="259045"/>
    <xdr:sp macro="" textlink="">
      <xdr:nvSpPr>
        <xdr:cNvPr id="284" name="n_1aveValue【公営住宅】&#10;一人当たり面積"/>
        <xdr:cNvSpPr txBox="1"/>
      </xdr:nvSpPr>
      <xdr:spPr>
        <a:xfrm>
          <a:off x="93917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141622</xdr:rowOff>
    </xdr:from>
    <xdr:ext cx="469744" cy="259045"/>
    <xdr:sp macro="" textlink="">
      <xdr:nvSpPr>
        <xdr:cNvPr id="285" name="n_1mainValue【公営住宅】&#10;一人当たり面積"/>
        <xdr:cNvSpPr txBox="1"/>
      </xdr:nvSpPr>
      <xdr:spPr>
        <a:xfrm>
          <a:off x="93917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7" name="直線コネクタ 29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8" name="テキスト ボックス 29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61.0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9" name="直線コネクタ 29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0" name="テキスト ボックス 29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1" name="直線コネクタ 30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2" name="テキスト ボックス 30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3" name="直線コネクタ 30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4" name="テキスト ボックス 30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105</xdr:row>
      <xdr:rowOff>41911</xdr:rowOff>
    </xdr:to>
    <xdr:cxnSp macro="">
      <xdr:nvCxnSpPr>
        <xdr:cNvPr id="308" name="直線コネクタ 307"/>
        <xdr:cNvCxnSpPr/>
      </xdr:nvCxnSpPr>
      <xdr:spPr>
        <a:xfrm flipV="1">
          <a:off x="4634865" y="17312639"/>
          <a:ext cx="0" cy="73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45738</xdr:rowOff>
    </xdr:from>
    <xdr:ext cx="405111" cy="259045"/>
    <xdr:sp macro="" textlink="">
      <xdr:nvSpPr>
        <xdr:cNvPr id="309" name="【港湾・漁港】&#10;有形固定資産減価償却率最小値テキスト"/>
        <xdr:cNvSpPr txBox="1"/>
      </xdr:nvSpPr>
      <xdr:spPr>
        <a:xfrm>
          <a:off x="4724400"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105</xdr:row>
      <xdr:rowOff>41911</xdr:rowOff>
    </xdr:from>
    <xdr:to>
      <xdr:col>6</xdr:col>
      <xdr:colOff>600075</xdr:colOff>
      <xdr:row>105</xdr:row>
      <xdr:rowOff>41911</xdr:rowOff>
    </xdr:to>
    <xdr:cxnSp macro="">
      <xdr:nvCxnSpPr>
        <xdr:cNvPr id="310" name="直線コネクタ 309"/>
        <xdr:cNvCxnSpPr/>
      </xdr:nvCxnSpPr>
      <xdr:spPr>
        <a:xfrm>
          <a:off x="4546600" y="1804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63516</xdr:rowOff>
    </xdr:from>
    <xdr:ext cx="405111" cy="259045"/>
    <xdr:sp macro="" textlink="">
      <xdr:nvSpPr>
        <xdr:cNvPr id="311" name="【港湾・漁港】&#10;有形固定資産減価償却率最大値テキスト"/>
        <xdr:cNvSpPr txBox="1"/>
      </xdr:nvSpPr>
      <xdr:spPr>
        <a:xfrm>
          <a:off x="4724400"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2" name="直線コネクタ 311"/>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19066</xdr:rowOff>
    </xdr:from>
    <xdr:ext cx="405111" cy="259045"/>
    <xdr:sp macro="" textlink="">
      <xdr:nvSpPr>
        <xdr:cNvPr id="313" name="【港湾・漁港】&#10;有形固定資産減価償却率平均値テキスト"/>
        <xdr:cNvSpPr txBox="1"/>
      </xdr:nvSpPr>
      <xdr:spPr>
        <a:xfrm>
          <a:off x="4724400" y="17164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116839</xdr:rowOff>
    </xdr:from>
    <xdr:to>
      <xdr:col>6</xdr:col>
      <xdr:colOff>561975</xdr:colOff>
      <xdr:row>101</xdr:row>
      <xdr:rowOff>46989</xdr:rowOff>
    </xdr:to>
    <xdr:sp macro="" textlink="">
      <xdr:nvSpPr>
        <xdr:cNvPr id="314" name="フローチャート : 判断 313"/>
        <xdr:cNvSpPr/>
      </xdr:nvSpPr>
      <xdr:spPr>
        <a:xfrm>
          <a:off x="45847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162561</xdr:rowOff>
    </xdr:from>
    <xdr:to>
      <xdr:col>5</xdr:col>
      <xdr:colOff>409575</xdr:colOff>
      <xdr:row>101</xdr:row>
      <xdr:rowOff>92711</xdr:rowOff>
    </xdr:to>
    <xdr:sp macro="" textlink="">
      <xdr:nvSpPr>
        <xdr:cNvPr id="315" name="フローチャート : 判断 314"/>
        <xdr:cNvSpPr/>
      </xdr:nvSpPr>
      <xdr:spPr>
        <a:xfrm>
          <a:off x="3746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116839</xdr:rowOff>
    </xdr:from>
    <xdr:to>
      <xdr:col>6</xdr:col>
      <xdr:colOff>561975</xdr:colOff>
      <xdr:row>101</xdr:row>
      <xdr:rowOff>46989</xdr:rowOff>
    </xdr:to>
    <xdr:sp macro="" textlink="">
      <xdr:nvSpPr>
        <xdr:cNvPr id="321" name="円/楕円 320"/>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146066</xdr:rowOff>
    </xdr:from>
    <xdr:ext cx="405111" cy="259045"/>
    <xdr:sp macro="" textlink="">
      <xdr:nvSpPr>
        <xdr:cNvPr id="322" name="【港湾・漁港】&#10;有形固定資産減価償却率該当値テキスト"/>
        <xdr:cNvSpPr txBox="1"/>
      </xdr:nvSpPr>
      <xdr:spPr>
        <a:xfrm>
          <a:off x="4724400" y="1729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13970</xdr:rowOff>
    </xdr:from>
    <xdr:to>
      <xdr:col>5</xdr:col>
      <xdr:colOff>409575</xdr:colOff>
      <xdr:row>107</xdr:row>
      <xdr:rowOff>115570</xdr:rowOff>
    </xdr:to>
    <xdr:sp macro="" textlink="">
      <xdr:nvSpPr>
        <xdr:cNvPr id="323" name="円/楕円 322"/>
        <xdr:cNvSpPr/>
      </xdr:nvSpPr>
      <xdr:spPr>
        <a:xfrm>
          <a:off x="3746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167639</xdr:rowOff>
    </xdr:from>
    <xdr:to>
      <xdr:col>6</xdr:col>
      <xdr:colOff>511175</xdr:colOff>
      <xdr:row>107</xdr:row>
      <xdr:rowOff>64770</xdr:rowOff>
    </xdr:to>
    <xdr:cxnSp macro="">
      <xdr:nvCxnSpPr>
        <xdr:cNvPr id="324" name="直線コネクタ 323"/>
        <xdr:cNvCxnSpPr/>
      </xdr:nvCxnSpPr>
      <xdr:spPr>
        <a:xfrm flipV="1">
          <a:off x="3797300" y="17312639"/>
          <a:ext cx="838200" cy="10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109238</xdr:rowOff>
    </xdr:from>
    <xdr:ext cx="405111" cy="259045"/>
    <xdr:sp macro="" textlink="">
      <xdr:nvSpPr>
        <xdr:cNvPr id="325" name="n_1aveValue【港湾・漁港】&#10;有形固定資産減価償却率"/>
        <xdr:cNvSpPr txBox="1"/>
      </xdr:nvSpPr>
      <xdr:spPr>
        <a:xfrm>
          <a:off x="3582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106697</xdr:rowOff>
    </xdr:from>
    <xdr:ext cx="405111" cy="259045"/>
    <xdr:sp macro="" textlink="">
      <xdr:nvSpPr>
        <xdr:cNvPr id="326" name="n_1mainValue【港湾・漁港】&#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8" name="テキスト ボックス 33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0" name="テキスト ボックス 33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2" name="テキスト ボックス 341"/>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4" name="テキスト ボックス 343"/>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46" name="テキスト ボックス 345"/>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48" name="テキスト ボックス 347"/>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73228</xdr:rowOff>
    </xdr:from>
    <xdr:to>
      <xdr:col>15</xdr:col>
      <xdr:colOff>180340</xdr:colOff>
      <xdr:row>108</xdr:row>
      <xdr:rowOff>133465</xdr:rowOff>
    </xdr:to>
    <xdr:cxnSp macro="">
      <xdr:nvCxnSpPr>
        <xdr:cNvPr id="350" name="直線コネクタ 349"/>
        <xdr:cNvCxnSpPr/>
      </xdr:nvCxnSpPr>
      <xdr:spPr>
        <a:xfrm flipV="1">
          <a:off x="10476865" y="17046778"/>
          <a:ext cx="0" cy="160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137292</xdr:rowOff>
    </xdr:from>
    <xdr:ext cx="378565" cy="259045"/>
    <xdr:sp macro="" textlink="">
      <xdr:nvSpPr>
        <xdr:cNvPr id="351" name="【港湾・漁港】&#10;一人当たり有形固定資産（償却資産）額最小値テキスト"/>
        <xdr:cNvSpPr txBox="1"/>
      </xdr:nvSpPr>
      <xdr:spPr>
        <a:xfrm>
          <a:off x="10566400" y="1865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15</xdr:col>
      <xdr:colOff>92075</xdr:colOff>
      <xdr:row>108</xdr:row>
      <xdr:rowOff>133465</xdr:rowOff>
    </xdr:from>
    <xdr:to>
      <xdr:col>15</xdr:col>
      <xdr:colOff>269875</xdr:colOff>
      <xdr:row>108</xdr:row>
      <xdr:rowOff>133465</xdr:rowOff>
    </xdr:to>
    <xdr:cxnSp macro="">
      <xdr:nvCxnSpPr>
        <xdr:cNvPr id="352" name="直線コネクタ 351"/>
        <xdr:cNvCxnSpPr/>
      </xdr:nvCxnSpPr>
      <xdr:spPr>
        <a:xfrm>
          <a:off x="10388600" y="1865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19905</xdr:rowOff>
    </xdr:from>
    <xdr:ext cx="534377" cy="259045"/>
    <xdr:sp macro="" textlink="">
      <xdr:nvSpPr>
        <xdr:cNvPr id="353" name="【港湾・漁港】&#10;一人当たり有形固定資産（償却資産）額最大値テキスト"/>
        <xdr:cNvSpPr txBox="1"/>
      </xdr:nvSpPr>
      <xdr:spPr>
        <a:xfrm>
          <a:off x="10566400" y="1682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42,578</a:t>
          </a:r>
          <a:endParaRPr kumimoji="1" lang="ja-JP" altLang="en-US" sz="1000" b="1">
            <a:latin typeface="ＭＳ Ｐゴシック"/>
          </a:endParaRPr>
        </a:p>
      </xdr:txBody>
    </xdr:sp>
    <xdr:clientData/>
  </xdr:oneCellAnchor>
  <xdr:twoCellAnchor>
    <xdr:from>
      <xdr:col>15</xdr:col>
      <xdr:colOff>92075</xdr:colOff>
      <xdr:row>99</xdr:row>
      <xdr:rowOff>73228</xdr:rowOff>
    </xdr:from>
    <xdr:to>
      <xdr:col>15</xdr:col>
      <xdr:colOff>269875</xdr:colOff>
      <xdr:row>99</xdr:row>
      <xdr:rowOff>73228</xdr:rowOff>
    </xdr:to>
    <xdr:cxnSp macro="">
      <xdr:nvCxnSpPr>
        <xdr:cNvPr id="354" name="直線コネクタ 353"/>
        <xdr:cNvCxnSpPr/>
      </xdr:nvCxnSpPr>
      <xdr:spPr>
        <a:xfrm>
          <a:off x="10388600" y="1704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104715</xdr:rowOff>
    </xdr:from>
    <xdr:ext cx="534377" cy="259045"/>
    <xdr:sp macro="" textlink="">
      <xdr:nvSpPr>
        <xdr:cNvPr id="355" name="【港湾・漁港】&#10;一人当たり有形固定資産（償却資産）額平均値テキスト"/>
        <xdr:cNvSpPr txBox="1"/>
      </xdr:nvSpPr>
      <xdr:spPr>
        <a:xfrm>
          <a:off x="10566400" y="17935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126288</xdr:rowOff>
    </xdr:from>
    <xdr:to>
      <xdr:col>15</xdr:col>
      <xdr:colOff>231775</xdr:colOff>
      <xdr:row>105</xdr:row>
      <xdr:rowOff>56438</xdr:rowOff>
    </xdr:to>
    <xdr:sp macro="" textlink="">
      <xdr:nvSpPr>
        <xdr:cNvPr id="356" name="フローチャート : 判断 355"/>
        <xdr:cNvSpPr/>
      </xdr:nvSpPr>
      <xdr:spPr>
        <a:xfrm>
          <a:off x="10426700" y="1795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21628</xdr:rowOff>
    </xdr:from>
    <xdr:to>
      <xdr:col>14</xdr:col>
      <xdr:colOff>79375</xdr:colOff>
      <xdr:row>100</xdr:row>
      <xdr:rowOff>123228</xdr:rowOff>
    </xdr:to>
    <xdr:sp macro="" textlink="">
      <xdr:nvSpPr>
        <xdr:cNvPr id="357" name="フローチャート : 判断 356"/>
        <xdr:cNvSpPr/>
      </xdr:nvSpPr>
      <xdr:spPr>
        <a:xfrm>
          <a:off x="9588500" y="1716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22428</xdr:rowOff>
    </xdr:from>
    <xdr:to>
      <xdr:col>15</xdr:col>
      <xdr:colOff>231775</xdr:colOff>
      <xdr:row>99</xdr:row>
      <xdr:rowOff>124028</xdr:rowOff>
    </xdr:to>
    <xdr:sp macro="" textlink="">
      <xdr:nvSpPr>
        <xdr:cNvPr id="363" name="円/楕円 362"/>
        <xdr:cNvSpPr/>
      </xdr:nvSpPr>
      <xdr:spPr>
        <a:xfrm>
          <a:off x="10426700" y="169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146905</xdr:rowOff>
    </xdr:from>
    <xdr:ext cx="534377" cy="259045"/>
    <xdr:sp macro="" textlink="">
      <xdr:nvSpPr>
        <xdr:cNvPr id="364" name="【港湾・漁港】&#10;一人当たり有形固定資産（償却資産）額該当値テキスト"/>
        <xdr:cNvSpPr txBox="1"/>
      </xdr:nvSpPr>
      <xdr:spPr>
        <a:xfrm>
          <a:off x="10566400" y="169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42,578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38812</xdr:rowOff>
    </xdr:from>
    <xdr:to>
      <xdr:col>14</xdr:col>
      <xdr:colOff>79375</xdr:colOff>
      <xdr:row>99</xdr:row>
      <xdr:rowOff>140412</xdr:rowOff>
    </xdr:to>
    <xdr:sp macro="" textlink="">
      <xdr:nvSpPr>
        <xdr:cNvPr id="365" name="円/楕円 364"/>
        <xdr:cNvSpPr/>
      </xdr:nvSpPr>
      <xdr:spPr>
        <a:xfrm>
          <a:off x="9588500" y="1701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73228</xdr:rowOff>
    </xdr:from>
    <xdr:to>
      <xdr:col>15</xdr:col>
      <xdr:colOff>180975</xdr:colOff>
      <xdr:row>99</xdr:row>
      <xdr:rowOff>89612</xdr:rowOff>
    </xdr:to>
    <xdr:cxnSp macro="">
      <xdr:nvCxnSpPr>
        <xdr:cNvPr id="366" name="直線コネクタ 365"/>
        <xdr:cNvCxnSpPr/>
      </xdr:nvCxnSpPr>
      <xdr:spPr>
        <a:xfrm flipV="1">
          <a:off x="9639300" y="17046778"/>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100</xdr:row>
      <xdr:rowOff>114355</xdr:rowOff>
    </xdr:from>
    <xdr:ext cx="534377" cy="259045"/>
    <xdr:sp macro="" textlink="">
      <xdr:nvSpPr>
        <xdr:cNvPr id="367" name="n_1aveValue【港湾・漁港】&#10;一人当たり有形固定資産（償却資産）額"/>
        <xdr:cNvSpPr txBox="1"/>
      </xdr:nvSpPr>
      <xdr:spPr>
        <a:xfrm>
          <a:off x="9359411" y="172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38,099</a:t>
          </a:r>
          <a:endParaRPr kumimoji="1" lang="ja-JP" altLang="en-US" sz="1000" b="1">
            <a:solidFill>
              <a:srgbClr val="000080"/>
            </a:solidFill>
            <a:latin typeface="ＭＳ Ｐゴシック"/>
          </a:endParaRPr>
        </a:p>
      </xdr:txBody>
    </xdr:sp>
    <xdr:clientData/>
  </xdr:oneCellAnchor>
  <xdr:oneCellAnchor>
    <xdr:from>
      <xdr:col>13</xdr:col>
      <xdr:colOff>434486</xdr:colOff>
      <xdr:row>97</xdr:row>
      <xdr:rowOff>156939</xdr:rowOff>
    </xdr:from>
    <xdr:ext cx="534377" cy="259045"/>
    <xdr:sp macro="" textlink="">
      <xdr:nvSpPr>
        <xdr:cNvPr id="368" name="n_1mainValue【港湾・漁港】&#10;一人当たり有形固定資産（償却資産）額"/>
        <xdr:cNvSpPr txBox="1"/>
      </xdr:nvSpPr>
      <xdr:spPr>
        <a:xfrm>
          <a:off x="9359411" y="167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7" name="テキスト ボックス 38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9" name="テキスト ボックス 38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165354</xdr:rowOff>
    </xdr:from>
    <xdr:to>
      <xdr:col>23</xdr:col>
      <xdr:colOff>516889</xdr:colOff>
      <xdr:row>38</xdr:row>
      <xdr:rowOff>12192</xdr:rowOff>
    </xdr:to>
    <xdr:cxnSp macro="">
      <xdr:nvCxnSpPr>
        <xdr:cNvPr id="391" name="直線コネクタ 390"/>
        <xdr:cNvCxnSpPr/>
      </xdr:nvCxnSpPr>
      <xdr:spPr>
        <a:xfrm flipV="1">
          <a:off x="16318864" y="5823204"/>
          <a:ext cx="0" cy="70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16019</xdr:rowOff>
    </xdr:from>
    <xdr:ext cx="405111" cy="259045"/>
    <xdr:sp macro="" textlink="">
      <xdr:nvSpPr>
        <xdr:cNvPr id="392" name="【認定こども園・幼稚園・保育所】&#10;有形固定資産減価償却率最小値テキスト"/>
        <xdr:cNvSpPr txBox="1"/>
      </xdr:nvSpPr>
      <xdr:spPr>
        <a:xfrm>
          <a:off x="16408400" y="653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23</xdr:col>
      <xdr:colOff>428625</xdr:colOff>
      <xdr:row>38</xdr:row>
      <xdr:rowOff>12192</xdr:rowOff>
    </xdr:from>
    <xdr:to>
      <xdr:col>23</xdr:col>
      <xdr:colOff>606425</xdr:colOff>
      <xdr:row>38</xdr:row>
      <xdr:rowOff>12192</xdr:rowOff>
    </xdr:to>
    <xdr:cxnSp macro="">
      <xdr:nvCxnSpPr>
        <xdr:cNvPr id="393" name="直線コネクタ 392"/>
        <xdr:cNvCxnSpPr/>
      </xdr:nvCxnSpPr>
      <xdr:spPr>
        <a:xfrm>
          <a:off x="16230600" y="652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112031</xdr:rowOff>
    </xdr:from>
    <xdr:ext cx="405111" cy="259045"/>
    <xdr:sp macro="" textlink="">
      <xdr:nvSpPr>
        <xdr:cNvPr id="394" name="【認定こども園・幼稚園・保育所】&#10;有形固定資産減価償却率最大値テキスト"/>
        <xdr:cNvSpPr txBox="1"/>
      </xdr:nvSpPr>
      <xdr:spPr>
        <a:xfrm>
          <a:off x="16408400" y="559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33</xdr:row>
      <xdr:rowOff>165354</xdr:rowOff>
    </xdr:from>
    <xdr:to>
      <xdr:col>23</xdr:col>
      <xdr:colOff>606425</xdr:colOff>
      <xdr:row>33</xdr:row>
      <xdr:rowOff>165354</xdr:rowOff>
    </xdr:to>
    <xdr:cxnSp macro="">
      <xdr:nvCxnSpPr>
        <xdr:cNvPr id="395" name="直線コネクタ 394"/>
        <xdr:cNvCxnSpPr/>
      </xdr:nvCxnSpPr>
      <xdr:spPr>
        <a:xfrm>
          <a:off x="16230600" y="582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32275</xdr:rowOff>
    </xdr:from>
    <xdr:ext cx="405111" cy="259045"/>
    <xdr:sp macro="" textlink="">
      <xdr:nvSpPr>
        <xdr:cNvPr id="396" name="【認定こども園・幼稚園・保育所】&#10;有形固定資産減価償却率平均値テキスト"/>
        <xdr:cNvSpPr txBox="1"/>
      </xdr:nvSpPr>
      <xdr:spPr>
        <a:xfrm>
          <a:off x="16408400" y="620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xdr:rowOff>
    </xdr:from>
    <xdr:to>
      <xdr:col>23</xdr:col>
      <xdr:colOff>568325</xdr:colOff>
      <xdr:row>37</xdr:row>
      <xdr:rowOff>110998</xdr:rowOff>
    </xdr:to>
    <xdr:sp macro="" textlink="">
      <xdr:nvSpPr>
        <xdr:cNvPr id="397" name="フローチャート : 判断 396"/>
        <xdr:cNvSpPr/>
      </xdr:nvSpPr>
      <xdr:spPr>
        <a:xfrm>
          <a:off x="162687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32258</xdr:rowOff>
    </xdr:from>
    <xdr:to>
      <xdr:col>22</xdr:col>
      <xdr:colOff>415925</xdr:colOff>
      <xdr:row>41</xdr:row>
      <xdr:rowOff>133858</xdr:rowOff>
    </xdr:to>
    <xdr:sp macro="" textlink="">
      <xdr:nvSpPr>
        <xdr:cNvPr id="398" name="フローチャート : 判断 397"/>
        <xdr:cNvSpPr/>
      </xdr:nvSpPr>
      <xdr:spPr>
        <a:xfrm>
          <a:off x="15430500" y="70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132842</xdr:rowOff>
    </xdr:from>
    <xdr:to>
      <xdr:col>23</xdr:col>
      <xdr:colOff>568325</xdr:colOff>
      <xdr:row>38</xdr:row>
      <xdr:rowOff>62992</xdr:rowOff>
    </xdr:to>
    <xdr:sp macro="" textlink="">
      <xdr:nvSpPr>
        <xdr:cNvPr id="404" name="円/楕円 403"/>
        <xdr:cNvSpPr/>
      </xdr:nvSpPr>
      <xdr:spPr>
        <a:xfrm>
          <a:off x="16268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47769</xdr:rowOff>
    </xdr:from>
    <xdr:ext cx="405111" cy="259045"/>
    <xdr:sp macro="" textlink="">
      <xdr:nvSpPr>
        <xdr:cNvPr id="405" name="【認定こども園・幼稚園・保育所】&#10;有形固定資産減価償却率該当値テキスト"/>
        <xdr:cNvSpPr txBox="1"/>
      </xdr:nvSpPr>
      <xdr:spPr>
        <a:xfrm>
          <a:off x="16408400" y="639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84836</xdr:rowOff>
    </xdr:from>
    <xdr:to>
      <xdr:col>22</xdr:col>
      <xdr:colOff>415925</xdr:colOff>
      <xdr:row>39</xdr:row>
      <xdr:rowOff>14986</xdr:rowOff>
    </xdr:to>
    <xdr:sp macro="" textlink="">
      <xdr:nvSpPr>
        <xdr:cNvPr id="406" name="円/楕円 405"/>
        <xdr:cNvSpPr/>
      </xdr:nvSpPr>
      <xdr:spPr>
        <a:xfrm>
          <a:off x="15430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12192</xdr:rowOff>
    </xdr:from>
    <xdr:to>
      <xdr:col>23</xdr:col>
      <xdr:colOff>517525</xdr:colOff>
      <xdr:row>38</xdr:row>
      <xdr:rowOff>135636</xdr:rowOff>
    </xdr:to>
    <xdr:cxnSp macro="">
      <xdr:nvCxnSpPr>
        <xdr:cNvPr id="407" name="直線コネクタ 406"/>
        <xdr:cNvCxnSpPr/>
      </xdr:nvCxnSpPr>
      <xdr:spPr>
        <a:xfrm flipV="1">
          <a:off x="15481300" y="652729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124985</xdr:rowOff>
    </xdr:from>
    <xdr:ext cx="405111" cy="259045"/>
    <xdr:sp macro="" textlink="">
      <xdr:nvSpPr>
        <xdr:cNvPr id="408" name="n_1aveValue【認定こども園・幼稚園・保育所】&#10;有形固定資産減価償却率"/>
        <xdr:cNvSpPr txBox="1"/>
      </xdr:nvSpPr>
      <xdr:spPr>
        <a:xfrm>
          <a:off x="15266043"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31513</xdr:rowOff>
    </xdr:from>
    <xdr:ext cx="405111" cy="259045"/>
    <xdr:sp macro="" textlink="">
      <xdr:nvSpPr>
        <xdr:cNvPr id="409" name="n_1mainValue【認定こども園・幼稚園・保育所】&#10;有形固定資産減価償却率"/>
        <xdr:cNvSpPr txBox="1"/>
      </xdr:nvSpPr>
      <xdr:spPr>
        <a:xfrm>
          <a:off x="15266043"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420" name="テキスト ボックス 41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135636</xdr:rowOff>
    </xdr:from>
    <xdr:to>
      <xdr:col>32</xdr:col>
      <xdr:colOff>186689</xdr:colOff>
      <xdr:row>41</xdr:row>
      <xdr:rowOff>142494</xdr:rowOff>
    </xdr:to>
    <xdr:cxnSp macro="">
      <xdr:nvCxnSpPr>
        <xdr:cNvPr id="432" name="直線コネクタ 431"/>
        <xdr:cNvCxnSpPr/>
      </xdr:nvCxnSpPr>
      <xdr:spPr>
        <a:xfrm flipV="1">
          <a:off x="22160864" y="5964936"/>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146321</xdr:rowOff>
    </xdr:from>
    <xdr:ext cx="469744" cy="259045"/>
    <xdr:sp macro="" textlink="">
      <xdr:nvSpPr>
        <xdr:cNvPr id="433" name="【認定こども園・幼稚園・保育所】&#10;一人当たり面積最小値テキスト"/>
        <xdr:cNvSpPr txBox="1"/>
      </xdr:nvSpPr>
      <xdr:spPr>
        <a:xfrm>
          <a:off x="22250400" y="717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41</xdr:row>
      <xdr:rowOff>142494</xdr:rowOff>
    </xdr:from>
    <xdr:to>
      <xdr:col>32</xdr:col>
      <xdr:colOff>276225</xdr:colOff>
      <xdr:row>41</xdr:row>
      <xdr:rowOff>142494</xdr:rowOff>
    </xdr:to>
    <xdr:cxnSp macro="">
      <xdr:nvCxnSpPr>
        <xdr:cNvPr id="434" name="直線コネクタ 433"/>
        <xdr:cNvCxnSpPr/>
      </xdr:nvCxnSpPr>
      <xdr:spPr>
        <a:xfrm>
          <a:off x="22072600" y="717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82313</xdr:rowOff>
    </xdr:from>
    <xdr:ext cx="469744" cy="259045"/>
    <xdr:sp macro="" textlink="">
      <xdr:nvSpPr>
        <xdr:cNvPr id="435" name="【認定こども園・幼稚園・保育所】&#10;一人当たり面積最大値テキスト"/>
        <xdr:cNvSpPr txBox="1"/>
      </xdr:nvSpPr>
      <xdr:spPr>
        <a:xfrm>
          <a:off x="222504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135636</xdr:rowOff>
    </xdr:from>
    <xdr:to>
      <xdr:col>32</xdr:col>
      <xdr:colOff>276225</xdr:colOff>
      <xdr:row>34</xdr:row>
      <xdr:rowOff>135636</xdr:rowOff>
    </xdr:to>
    <xdr:cxnSp macro="">
      <xdr:nvCxnSpPr>
        <xdr:cNvPr id="436" name="直線コネクタ 43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99839</xdr:rowOff>
    </xdr:from>
    <xdr:ext cx="469744" cy="259045"/>
    <xdr:sp macro="" textlink="">
      <xdr:nvSpPr>
        <xdr:cNvPr id="437" name="【認定こども園・幼稚園・保育所】&#10;一人当たり面積平均値テキスト"/>
        <xdr:cNvSpPr txBox="1"/>
      </xdr:nvSpPr>
      <xdr:spPr>
        <a:xfrm>
          <a:off x="222504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121412</xdr:rowOff>
    </xdr:from>
    <xdr:to>
      <xdr:col>32</xdr:col>
      <xdr:colOff>238125</xdr:colOff>
      <xdr:row>39</xdr:row>
      <xdr:rowOff>51562</xdr:rowOff>
    </xdr:to>
    <xdr:sp macro="" textlink="">
      <xdr:nvSpPr>
        <xdr:cNvPr id="438" name="フローチャート : 判断 437"/>
        <xdr:cNvSpPr/>
      </xdr:nvSpPr>
      <xdr:spPr>
        <a:xfrm>
          <a:off x="22110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164846</xdr:rowOff>
    </xdr:from>
    <xdr:to>
      <xdr:col>31</xdr:col>
      <xdr:colOff>85725</xdr:colOff>
      <xdr:row>38</xdr:row>
      <xdr:rowOff>94996</xdr:rowOff>
    </xdr:to>
    <xdr:sp macro="" textlink="">
      <xdr:nvSpPr>
        <xdr:cNvPr id="439" name="フローチャート : 判断 438"/>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84836</xdr:rowOff>
    </xdr:from>
    <xdr:to>
      <xdr:col>32</xdr:col>
      <xdr:colOff>238125</xdr:colOff>
      <xdr:row>35</xdr:row>
      <xdr:rowOff>14986</xdr:rowOff>
    </xdr:to>
    <xdr:sp macro="" textlink="">
      <xdr:nvSpPr>
        <xdr:cNvPr id="445" name="円/楕円 444"/>
        <xdr:cNvSpPr/>
      </xdr:nvSpPr>
      <xdr:spPr>
        <a:xfrm>
          <a:off x="221107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37863</xdr:rowOff>
    </xdr:from>
    <xdr:ext cx="469744" cy="259045"/>
    <xdr:sp macro="" textlink="">
      <xdr:nvSpPr>
        <xdr:cNvPr id="446" name="【認定こども園・幼稚園・保育所】&#10;一人当たり面積該当値テキスト"/>
        <xdr:cNvSpPr txBox="1"/>
      </xdr:nvSpPr>
      <xdr:spPr>
        <a:xfrm>
          <a:off x="22250400"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103124</xdr:rowOff>
    </xdr:from>
    <xdr:to>
      <xdr:col>31</xdr:col>
      <xdr:colOff>85725</xdr:colOff>
      <xdr:row>35</xdr:row>
      <xdr:rowOff>33274</xdr:rowOff>
    </xdr:to>
    <xdr:sp macro="" textlink="">
      <xdr:nvSpPr>
        <xdr:cNvPr id="447" name="円/楕円 446"/>
        <xdr:cNvSpPr/>
      </xdr:nvSpPr>
      <xdr:spPr>
        <a:xfrm>
          <a:off x="21272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135636</xdr:rowOff>
    </xdr:from>
    <xdr:to>
      <xdr:col>32</xdr:col>
      <xdr:colOff>187325</xdr:colOff>
      <xdr:row>34</xdr:row>
      <xdr:rowOff>153924</xdr:rowOff>
    </xdr:to>
    <xdr:cxnSp macro="">
      <xdr:nvCxnSpPr>
        <xdr:cNvPr id="448" name="直線コネクタ 447"/>
        <xdr:cNvCxnSpPr/>
      </xdr:nvCxnSpPr>
      <xdr:spPr>
        <a:xfrm flipV="1">
          <a:off x="21323300" y="59649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86123</xdr:rowOff>
    </xdr:from>
    <xdr:ext cx="469744" cy="259045"/>
    <xdr:sp macro="" textlink="">
      <xdr:nvSpPr>
        <xdr:cNvPr id="449" name="n_1aveValue【認定こども園・幼稚園・保育所】&#10;一人当たり面積"/>
        <xdr:cNvSpPr txBox="1"/>
      </xdr:nvSpPr>
      <xdr:spPr>
        <a:xfrm>
          <a:off x="21075727" y="660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49801</xdr:rowOff>
    </xdr:from>
    <xdr:ext cx="469744" cy="259045"/>
    <xdr:sp macro="" textlink="">
      <xdr:nvSpPr>
        <xdr:cNvPr id="450" name="n_1mainValue【認定こども園・幼稚園・保育所】&#10;一人当たり面積"/>
        <xdr:cNvSpPr txBox="1"/>
      </xdr:nvSpPr>
      <xdr:spPr>
        <a:xfrm>
          <a:off x="210757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1" name="テキスト ボックス 4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3" name="テキスト ボックス 4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xdr:rowOff>
    </xdr:from>
    <xdr:to>
      <xdr:col>23</xdr:col>
      <xdr:colOff>516889</xdr:colOff>
      <xdr:row>64</xdr:row>
      <xdr:rowOff>99060</xdr:rowOff>
    </xdr:to>
    <xdr:cxnSp macro="">
      <xdr:nvCxnSpPr>
        <xdr:cNvPr id="475" name="直線コネクタ 474"/>
        <xdr:cNvCxnSpPr/>
      </xdr:nvCxnSpPr>
      <xdr:spPr>
        <a:xfrm flipV="1">
          <a:off x="16318864" y="96164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102887</xdr:rowOff>
    </xdr:from>
    <xdr:ext cx="405111" cy="259045"/>
    <xdr:sp macro="" textlink="">
      <xdr:nvSpPr>
        <xdr:cNvPr id="476" name="【学校施設】&#10;有形固定資産減価償却率最小値テキスト"/>
        <xdr:cNvSpPr txBox="1"/>
      </xdr:nvSpPr>
      <xdr:spPr>
        <a:xfrm>
          <a:off x="164084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428625</xdr:colOff>
      <xdr:row>64</xdr:row>
      <xdr:rowOff>99060</xdr:rowOff>
    </xdr:from>
    <xdr:to>
      <xdr:col>23</xdr:col>
      <xdr:colOff>606425</xdr:colOff>
      <xdr:row>64</xdr:row>
      <xdr:rowOff>99060</xdr:rowOff>
    </xdr:to>
    <xdr:cxnSp macro="">
      <xdr:nvCxnSpPr>
        <xdr:cNvPr id="477" name="直線コネクタ 476"/>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133367</xdr:rowOff>
    </xdr:from>
    <xdr:ext cx="405111" cy="259045"/>
    <xdr:sp macro="" textlink="">
      <xdr:nvSpPr>
        <xdr:cNvPr id="478" name="【学校施設】&#10;有形固定資産減価償却率最大値テキスト"/>
        <xdr:cNvSpPr txBox="1"/>
      </xdr:nvSpPr>
      <xdr:spPr>
        <a:xfrm>
          <a:off x="16408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56</xdr:row>
      <xdr:rowOff>15240</xdr:rowOff>
    </xdr:from>
    <xdr:to>
      <xdr:col>23</xdr:col>
      <xdr:colOff>606425</xdr:colOff>
      <xdr:row>56</xdr:row>
      <xdr:rowOff>15240</xdr:rowOff>
    </xdr:to>
    <xdr:cxnSp macro="">
      <xdr:nvCxnSpPr>
        <xdr:cNvPr id="479" name="直線コネクタ 478"/>
        <xdr:cNvCxnSpPr/>
      </xdr:nvCxnSpPr>
      <xdr:spPr>
        <a:xfrm>
          <a:off x="16230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49547</xdr:rowOff>
    </xdr:from>
    <xdr:ext cx="405111" cy="259045"/>
    <xdr:sp macro="" textlink="">
      <xdr:nvSpPr>
        <xdr:cNvPr id="480" name="【学校施設】&#10;有形固定資産減価償却率平均値テキスト"/>
        <xdr:cNvSpPr txBox="1"/>
      </xdr:nvSpPr>
      <xdr:spPr>
        <a:xfrm>
          <a:off x="164084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71120</xdr:rowOff>
    </xdr:from>
    <xdr:to>
      <xdr:col>23</xdr:col>
      <xdr:colOff>568325</xdr:colOff>
      <xdr:row>61</xdr:row>
      <xdr:rowOff>1270</xdr:rowOff>
    </xdr:to>
    <xdr:sp macro="" textlink="">
      <xdr:nvSpPr>
        <xdr:cNvPr id="481" name="フローチャート : 判断 480"/>
        <xdr:cNvSpPr/>
      </xdr:nvSpPr>
      <xdr:spPr>
        <a:xfrm>
          <a:off x="16268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124460</xdr:rowOff>
    </xdr:from>
    <xdr:to>
      <xdr:col>22</xdr:col>
      <xdr:colOff>415925</xdr:colOff>
      <xdr:row>61</xdr:row>
      <xdr:rowOff>54610</xdr:rowOff>
    </xdr:to>
    <xdr:sp macro="" textlink="">
      <xdr:nvSpPr>
        <xdr:cNvPr id="482" name="フローチャート : 判断 481"/>
        <xdr:cNvSpPr/>
      </xdr:nvSpPr>
      <xdr:spPr>
        <a:xfrm>
          <a:off x="15430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135890</xdr:rowOff>
    </xdr:from>
    <xdr:to>
      <xdr:col>23</xdr:col>
      <xdr:colOff>568325</xdr:colOff>
      <xdr:row>56</xdr:row>
      <xdr:rowOff>66040</xdr:rowOff>
    </xdr:to>
    <xdr:sp macro="" textlink="">
      <xdr:nvSpPr>
        <xdr:cNvPr id="488" name="円/楕円 487"/>
        <xdr:cNvSpPr/>
      </xdr:nvSpPr>
      <xdr:spPr>
        <a:xfrm>
          <a:off x="16268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88917</xdr:rowOff>
    </xdr:from>
    <xdr:ext cx="405111" cy="259045"/>
    <xdr:sp macro="" textlink="">
      <xdr:nvSpPr>
        <xdr:cNvPr id="489" name="【学校施設】&#10;有形固定資産減価償却率該当値テキスト"/>
        <xdr:cNvSpPr txBox="1"/>
      </xdr:nvSpPr>
      <xdr:spPr>
        <a:xfrm>
          <a:off x="164084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17780</xdr:rowOff>
    </xdr:from>
    <xdr:to>
      <xdr:col>22</xdr:col>
      <xdr:colOff>415925</xdr:colOff>
      <xdr:row>56</xdr:row>
      <xdr:rowOff>119380</xdr:rowOff>
    </xdr:to>
    <xdr:sp macro="" textlink="">
      <xdr:nvSpPr>
        <xdr:cNvPr id="490" name="円/楕円 489"/>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15240</xdr:rowOff>
    </xdr:from>
    <xdr:to>
      <xdr:col>23</xdr:col>
      <xdr:colOff>517525</xdr:colOff>
      <xdr:row>56</xdr:row>
      <xdr:rowOff>68580</xdr:rowOff>
    </xdr:to>
    <xdr:cxnSp macro="">
      <xdr:nvCxnSpPr>
        <xdr:cNvPr id="491" name="直線コネクタ 490"/>
        <xdr:cNvCxnSpPr/>
      </xdr:nvCxnSpPr>
      <xdr:spPr>
        <a:xfrm flipV="1">
          <a:off x="15481300" y="9616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45737</xdr:rowOff>
    </xdr:from>
    <xdr:ext cx="405111" cy="259045"/>
    <xdr:sp macro="" textlink="">
      <xdr:nvSpPr>
        <xdr:cNvPr id="492" name="n_1aveValue【学校施設】&#10;有形固定資産減価償却率"/>
        <xdr:cNvSpPr txBox="1"/>
      </xdr:nvSpPr>
      <xdr:spPr>
        <a:xfrm>
          <a:off x="15266043"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135907</xdr:rowOff>
    </xdr:from>
    <xdr:ext cx="405111" cy="259045"/>
    <xdr:sp macro="" textlink="">
      <xdr:nvSpPr>
        <xdr:cNvPr id="493" name="n_1mainValue【学校施設】&#10;有形固定資産減価償却率"/>
        <xdr:cNvSpPr txBox="1"/>
      </xdr:nvSpPr>
      <xdr:spPr>
        <a:xfrm>
          <a:off x="15266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68580</xdr:rowOff>
    </xdr:from>
    <xdr:to>
      <xdr:col>32</xdr:col>
      <xdr:colOff>186689</xdr:colOff>
      <xdr:row>63</xdr:row>
      <xdr:rowOff>95250</xdr:rowOff>
    </xdr:to>
    <xdr:cxnSp macro="">
      <xdr:nvCxnSpPr>
        <xdr:cNvPr id="518" name="直線コネクタ 517"/>
        <xdr:cNvCxnSpPr/>
      </xdr:nvCxnSpPr>
      <xdr:spPr>
        <a:xfrm flipV="1">
          <a:off x="22160864" y="1001268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19" name="【学校施設】&#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1.540</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0" name="直線コネクタ 51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15257</xdr:rowOff>
    </xdr:from>
    <xdr:ext cx="469744" cy="259045"/>
    <xdr:sp macro="" textlink="">
      <xdr:nvSpPr>
        <xdr:cNvPr id="521" name="【学校施設】&#10;一人当たり面積最大値テキスト"/>
        <xdr:cNvSpPr txBox="1"/>
      </xdr:nvSpPr>
      <xdr:spPr>
        <a:xfrm>
          <a:off x="22250400" y="97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32</xdr:col>
      <xdr:colOff>98425</xdr:colOff>
      <xdr:row>58</xdr:row>
      <xdr:rowOff>68580</xdr:rowOff>
    </xdr:from>
    <xdr:to>
      <xdr:col>32</xdr:col>
      <xdr:colOff>276225</xdr:colOff>
      <xdr:row>58</xdr:row>
      <xdr:rowOff>68580</xdr:rowOff>
    </xdr:to>
    <xdr:cxnSp macro="">
      <xdr:nvCxnSpPr>
        <xdr:cNvPr id="522" name="直線コネクタ 521"/>
        <xdr:cNvCxnSpPr/>
      </xdr:nvCxnSpPr>
      <xdr:spPr>
        <a:xfrm>
          <a:off x="22072600" y="1001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523"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24" name="フローチャート : 判断 523"/>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36830</xdr:rowOff>
    </xdr:from>
    <xdr:to>
      <xdr:col>31</xdr:col>
      <xdr:colOff>85725</xdr:colOff>
      <xdr:row>56</xdr:row>
      <xdr:rowOff>138430</xdr:rowOff>
    </xdr:to>
    <xdr:sp macro="" textlink="">
      <xdr:nvSpPr>
        <xdr:cNvPr id="525" name="フローチャート : 判断 524"/>
        <xdr:cNvSpPr/>
      </xdr:nvSpPr>
      <xdr:spPr>
        <a:xfrm>
          <a:off x="21272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17780</xdr:rowOff>
    </xdr:from>
    <xdr:to>
      <xdr:col>32</xdr:col>
      <xdr:colOff>238125</xdr:colOff>
      <xdr:row>58</xdr:row>
      <xdr:rowOff>119380</xdr:rowOff>
    </xdr:to>
    <xdr:sp macro="" textlink="">
      <xdr:nvSpPr>
        <xdr:cNvPr id="531" name="円/楕円 530"/>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142257</xdr:rowOff>
    </xdr:from>
    <xdr:ext cx="469744" cy="259045"/>
    <xdr:sp macro="" textlink="">
      <xdr:nvSpPr>
        <xdr:cNvPr id="532" name="【学校施設】&#10;一人当たり面積該当値テキスト"/>
        <xdr:cNvSpPr txBox="1"/>
      </xdr:nvSpPr>
      <xdr:spPr>
        <a:xfrm>
          <a:off x="22250400" y="991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120650</xdr:rowOff>
    </xdr:from>
    <xdr:to>
      <xdr:col>31</xdr:col>
      <xdr:colOff>85725</xdr:colOff>
      <xdr:row>59</xdr:row>
      <xdr:rowOff>50800</xdr:rowOff>
    </xdr:to>
    <xdr:sp macro="" textlink="">
      <xdr:nvSpPr>
        <xdr:cNvPr id="533" name="円/楕円 532"/>
        <xdr:cNvSpPr/>
      </xdr:nvSpPr>
      <xdr:spPr>
        <a:xfrm>
          <a:off x="21272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68580</xdr:rowOff>
    </xdr:from>
    <xdr:to>
      <xdr:col>32</xdr:col>
      <xdr:colOff>187325</xdr:colOff>
      <xdr:row>59</xdr:row>
      <xdr:rowOff>0</xdr:rowOff>
    </xdr:to>
    <xdr:cxnSp macro="">
      <xdr:nvCxnSpPr>
        <xdr:cNvPr id="534" name="直線コネクタ 533"/>
        <xdr:cNvCxnSpPr/>
      </xdr:nvCxnSpPr>
      <xdr:spPr>
        <a:xfrm flipV="1">
          <a:off x="21323300" y="100126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154957</xdr:rowOff>
    </xdr:from>
    <xdr:ext cx="469744" cy="259045"/>
    <xdr:sp macro="" textlink="">
      <xdr:nvSpPr>
        <xdr:cNvPr id="535" name="n_1aveValue【学校施設】&#10;一人当たり面積"/>
        <xdr:cNvSpPr txBox="1"/>
      </xdr:nvSpPr>
      <xdr:spPr>
        <a:xfrm>
          <a:off x="210757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41927</xdr:rowOff>
    </xdr:from>
    <xdr:ext cx="469744" cy="259045"/>
    <xdr:sp macro="" textlink="">
      <xdr:nvSpPr>
        <xdr:cNvPr id="536" name="n_1mainValue【学校施設】&#10;一人当たり面積"/>
        <xdr:cNvSpPr txBox="1"/>
      </xdr:nvSpPr>
      <xdr:spPr>
        <a:xfrm>
          <a:off x="210757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7" name="テキスト ボックス 5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8" name="直線コネクタ 54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9" name="テキスト ボックス 54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0" name="直線コネクタ 54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1" name="テキスト ボックス 55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2" name="直線コネクタ 55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3" name="テキスト ボックス 55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4" name="直線コネクタ 55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5" name="テキスト ボックス 55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65532</xdr:rowOff>
    </xdr:from>
    <xdr:to>
      <xdr:col>23</xdr:col>
      <xdr:colOff>516889</xdr:colOff>
      <xdr:row>86</xdr:row>
      <xdr:rowOff>47244</xdr:rowOff>
    </xdr:to>
    <xdr:cxnSp macro="">
      <xdr:nvCxnSpPr>
        <xdr:cNvPr id="559" name="直線コネクタ 558"/>
        <xdr:cNvCxnSpPr/>
      </xdr:nvCxnSpPr>
      <xdr:spPr>
        <a:xfrm flipV="1">
          <a:off x="16318864" y="1378153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51071</xdr:rowOff>
    </xdr:from>
    <xdr:ext cx="405111" cy="259045"/>
    <xdr:sp macro="" textlink="">
      <xdr:nvSpPr>
        <xdr:cNvPr id="560" name="【児童館】&#10;有形固定資産減価償却率最小値テキスト"/>
        <xdr:cNvSpPr txBox="1"/>
      </xdr:nvSpPr>
      <xdr:spPr>
        <a:xfrm>
          <a:off x="16408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86</xdr:row>
      <xdr:rowOff>47244</xdr:rowOff>
    </xdr:from>
    <xdr:to>
      <xdr:col>23</xdr:col>
      <xdr:colOff>606425</xdr:colOff>
      <xdr:row>86</xdr:row>
      <xdr:rowOff>47244</xdr:rowOff>
    </xdr:to>
    <xdr:cxnSp macro="">
      <xdr:nvCxnSpPr>
        <xdr:cNvPr id="561" name="直線コネクタ 560"/>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12209</xdr:rowOff>
    </xdr:from>
    <xdr:ext cx="405111" cy="259045"/>
    <xdr:sp macro="" textlink="">
      <xdr:nvSpPr>
        <xdr:cNvPr id="562" name="【児童館】&#10;有形固定資産減価償却率最大値テキスト"/>
        <xdr:cNvSpPr txBox="1"/>
      </xdr:nvSpPr>
      <xdr:spPr>
        <a:xfrm>
          <a:off x="16408400"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80</xdr:row>
      <xdr:rowOff>65532</xdr:rowOff>
    </xdr:from>
    <xdr:to>
      <xdr:col>23</xdr:col>
      <xdr:colOff>606425</xdr:colOff>
      <xdr:row>80</xdr:row>
      <xdr:rowOff>65532</xdr:rowOff>
    </xdr:to>
    <xdr:cxnSp macro="">
      <xdr:nvCxnSpPr>
        <xdr:cNvPr id="563" name="直線コネクタ 562"/>
        <xdr:cNvCxnSpPr/>
      </xdr:nvCxnSpPr>
      <xdr:spPr>
        <a:xfrm>
          <a:off x="16230600" y="1378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28464</xdr:rowOff>
    </xdr:from>
    <xdr:ext cx="405111" cy="259045"/>
    <xdr:sp macro="" textlink="">
      <xdr:nvSpPr>
        <xdr:cNvPr id="564" name="【児童館】&#10;有形固定資産減価償却率平均値テキスト"/>
        <xdr:cNvSpPr txBox="1"/>
      </xdr:nvSpPr>
      <xdr:spPr>
        <a:xfrm>
          <a:off x="16408400" y="13915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5587</xdr:rowOff>
    </xdr:from>
    <xdr:to>
      <xdr:col>23</xdr:col>
      <xdr:colOff>568325</xdr:colOff>
      <xdr:row>82</xdr:row>
      <xdr:rowOff>107187</xdr:rowOff>
    </xdr:to>
    <xdr:sp macro="" textlink="">
      <xdr:nvSpPr>
        <xdr:cNvPr id="565" name="フローチャート : 判断 564"/>
        <xdr:cNvSpPr/>
      </xdr:nvSpPr>
      <xdr:spPr>
        <a:xfrm>
          <a:off x="162687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77</xdr:row>
      <xdr:rowOff>140463</xdr:rowOff>
    </xdr:from>
    <xdr:to>
      <xdr:col>22</xdr:col>
      <xdr:colOff>415925</xdr:colOff>
      <xdr:row>78</xdr:row>
      <xdr:rowOff>70613</xdr:rowOff>
    </xdr:to>
    <xdr:sp macro="" textlink="">
      <xdr:nvSpPr>
        <xdr:cNvPr id="566" name="フローチャート : 判断 565"/>
        <xdr:cNvSpPr/>
      </xdr:nvSpPr>
      <xdr:spPr>
        <a:xfrm>
          <a:off x="15430500" y="1334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167894</xdr:rowOff>
    </xdr:from>
    <xdr:to>
      <xdr:col>23</xdr:col>
      <xdr:colOff>568325</xdr:colOff>
      <xdr:row>86</xdr:row>
      <xdr:rowOff>98044</xdr:rowOff>
    </xdr:to>
    <xdr:sp macro="" textlink="">
      <xdr:nvSpPr>
        <xdr:cNvPr id="572" name="円/楕円 571"/>
        <xdr:cNvSpPr/>
      </xdr:nvSpPr>
      <xdr:spPr>
        <a:xfrm>
          <a:off x="16268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82821</xdr:rowOff>
    </xdr:from>
    <xdr:ext cx="405111" cy="259045"/>
    <xdr:sp macro="" textlink="">
      <xdr:nvSpPr>
        <xdr:cNvPr id="573" name="【児童館】&#10;有形固定資産減価償却率該当値テキスト"/>
        <xdr:cNvSpPr txBox="1"/>
      </xdr:nvSpPr>
      <xdr:spPr>
        <a:xfrm>
          <a:off x="16408400" y="1465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92456</xdr:rowOff>
    </xdr:from>
    <xdr:to>
      <xdr:col>22</xdr:col>
      <xdr:colOff>415925</xdr:colOff>
      <xdr:row>87</xdr:row>
      <xdr:rowOff>22606</xdr:rowOff>
    </xdr:to>
    <xdr:sp macro="" textlink="">
      <xdr:nvSpPr>
        <xdr:cNvPr id="574" name="円/楕円 573"/>
        <xdr:cNvSpPr/>
      </xdr:nvSpPr>
      <xdr:spPr>
        <a:xfrm>
          <a:off x="15430500" y="148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47244</xdr:rowOff>
    </xdr:from>
    <xdr:to>
      <xdr:col>23</xdr:col>
      <xdr:colOff>517525</xdr:colOff>
      <xdr:row>86</xdr:row>
      <xdr:rowOff>143256</xdr:rowOff>
    </xdr:to>
    <xdr:cxnSp macro="">
      <xdr:nvCxnSpPr>
        <xdr:cNvPr id="575" name="直線コネクタ 574"/>
        <xdr:cNvCxnSpPr/>
      </xdr:nvCxnSpPr>
      <xdr:spPr>
        <a:xfrm flipV="1">
          <a:off x="15481300" y="147919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76</xdr:row>
      <xdr:rowOff>87140</xdr:rowOff>
    </xdr:from>
    <xdr:ext cx="405111" cy="259045"/>
    <xdr:sp macro="" textlink="">
      <xdr:nvSpPr>
        <xdr:cNvPr id="576" name="n_1aveValue【児童館】&#10;有形固定資産減価償却率"/>
        <xdr:cNvSpPr txBox="1"/>
      </xdr:nvSpPr>
      <xdr:spPr>
        <a:xfrm>
          <a:off x="15266043"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87</xdr:row>
      <xdr:rowOff>13733</xdr:rowOff>
    </xdr:from>
    <xdr:ext cx="405111" cy="259045"/>
    <xdr:sp macro="" textlink="">
      <xdr:nvSpPr>
        <xdr:cNvPr id="577" name="n_1mainValue【児童館】&#10;有形固定資産減価償却率"/>
        <xdr:cNvSpPr txBox="1"/>
      </xdr:nvSpPr>
      <xdr:spPr>
        <a:xfrm>
          <a:off x="15266043" y="149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88" name="テキスト ボックス 58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85</xdr:row>
      <xdr:rowOff>122464</xdr:rowOff>
    </xdr:to>
    <xdr:cxnSp macro="">
      <xdr:nvCxnSpPr>
        <xdr:cNvPr id="604" name="直線コネクタ 603"/>
        <xdr:cNvCxnSpPr/>
      </xdr:nvCxnSpPr>
      <xdr:spPr>
        <a:xfrm flipV="1">
          <a:off x="22160864" y="13498286"/>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126291</xdr:rowOff>
    </xdr:from>
    <xdr:ext cx="469744" cy="259045"/>
    <xdr:sp macro="" textlink="">
      <xdr:nvSpPr>
        <xdr:cNvPr id="605" name="【児童館】&#10;一人当たり面積最小値テキスト"/>
        <xdr:cNvSpPr txBox="1"/>
      </xdr:nvSpPr>
      <xdr:spPr>
        <a:xfrm>
          <a:off x="222504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122464</xdr:rowOff>
    </xdr:from>
    <xdr:to>
      <xdr:col>32</xdr:col>
      <xdr:colOff>276225</xdr:colOff>
      <xdr:row>85</xdr:row>
      <xdr:rowOff>122464</xdr:rowOff>
    </xdr:to>
    <xdr:cxnSp macro="">
      <xdr:nvCxnSpPr>
        <xdr:cNvPr id="606" name="直線コネクタ 605"/>
        <xdr:cNvCxnSpPr/>
      </xdr:nvCxnSpPr>
      <xdr:spPr>
        <a:xfrm>
          <a:off x="22072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607"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608" name="直線コネクタ 607"/>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127198</xdr:rowOff>
    </xdr:from>
    <xdr:ext cx="469744" cy="259045"/>
    <xdr:sp macro="" textlink="">
      <xdr:nvSpPr>
        <xdr:cNvPr id="609" name="【児童館】&#10;一人当たり面積平均値テキスト"/>
        <xdr:cNvSpPr txBox="1"/>
      </xdr:nvSpPr>
      <xdr:spPr>
        <a:xfrm>
          <a:off x="22250400" y="13843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610" name="フローチャート : 判断 609"/>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11793</xdr:rowOff>
    </xdr:from>
    <xdr:to>
      <xdr:col>31</xdr:col>
      <xdr:colOff>85725</xdr:colOff>
      <xdr:row>79</xdr:row>
      <xdr:rowOff>113393</xdr:rowOff>
    </xdr:to>
    <xdr:sp macro="" textlink="">
      <xdr:nvSpPr>
        <xdr:cNvPr id="611" name="フローチャート : 判断 610"/>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71664</xdr:rowOff>
    </xdr:from>
    <xdr:to>
      <xdr:col>32</xdr:col>
      <xdr:colOff>238125</xdr:colOff>
      <xdr:row>86</xdr:row>
      <xdr:rowOff>1814</xdr:rowOff>
    </xdr:to>
    <xdr:sp macro="" textlink="">
      <xdr:nvSpPr>
        <xdr:cNvPr id="617" name="円/楕円 616"/>
        <xdr:cNvSpPr/>
      </xdr:nvSpPr>
      <xdr:spPr>
        <a:xfrm>
          <a:off x="221107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158041</xdr:rowOff>
    </xdr:from>
    <xdr:ext cx="469744" cy="259045"/>
    <xdr:sp macro="" textlink="">
      <xdr:nvSpPr>
        <xdr:cNvPr id="618" name="【児童館】&#10;一人当たり面積該当値テキスト"/>
        <xdr:cNvSpPr txBox="1"/>
      </xdr:nvSpPr>
      <xdr:spPr>
        <a:xfrm>
          <a:off x="22250400" y="1455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71664</xdr:rowOff>
    </xdr:from>
    <xdr:to>
      <xdr:col>31</xdr:col>
      <xdr:colOff>85725</xdr:colOff>
      <xdr:row>86</xdr:row>
      <xdr:rowOff>1814</xdr:rowOff>
    </xdr:to>
    <xdr:sp macro="" textlink="">
      <xdr:nvSpPr>
        <xdr:cNvPr id="619" name="円/楕円 618"/>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122464</xdr:rowOff>
    </xdr:from>
    <xdr:to>
      <xdr:col>32</xdr:col>
      <xdr:colOff>187325</xdr:colOff>
      <xdr:row>85</xdr:row>
      <xdr:rowOff>122464</xdr:rowOff>
    </xdr:to>
    <xdr:cxnSp macro="">
      <xdr:nvCxnSpPr>
        <xdr:cNvPr id="620" name="直線コネクタ 619"/>
        <xdr:cNvCxnSpPr/>
      </xdr:nvCxnSpPr>
      <xdr:spPr>
        <a:xfrm>
          <a:off x="21323300" y="14695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129920</xdr:rowOff>
    </xdr:from>
    <xdr:ext cx="469744" cy="259045"/>
    <xdr:sp macro="" textlink="">
      <xdr:nvSpPr>
        <xdr:cNvPr id="621" name="n_1aveValue【児童館】&#10;一人当たり面積"/>
        <xdr:cNvSpPr txBox="1"/>
      </xdr:nvSpPr>
      <xdr:spPr>
        <a:xfrm>
          <a:off x="21075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164391</xdr:rowOff>
    </xdr:from>
    <xdr:ext cx="469744" cy="259045"/>
    <xdr:sp macro="" textlink="">
      <xdr:nvSpPr>
        <xdr:cNvPr id="622" name="n_1mainValue【児童館】&#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106</xdr:row>
      <xdr:rowOff>43543</xdr:rowOff>
    </xdr:to>
    <xdr:cxnSp macro="">
      <xdr:nvCxnSpPr>
        <xdr:cNvPr id="649" name="直線コネクタ 648"/>
        <xdr:cNvCxnSpPr/>
      </xdr:nvCxnSpPr>
      <xdr:spPr>
        <a:xfrm flipV="1">
          <a:off x="16318864" y="17090571"/>
          <a:ext cx="0" cy="112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47370</xdr:rowOff>
    </xdr:from>
    <xdr:ext cx="405111" cy="259045"/>
    <xdr:sp macro="" textlink="">
      <xdr:nvSpPr>
        <xdr:cNvPr id="650" name="【公民館】&#10;有形固定資産減価償却率最小値テキスト"/>
        <xdr:cNvSpPr txBox="1"/>
      </xdr:nvSpPr>
      <xdr:spPr>
        <a:xfrm>
          <a:off x="16408400" y="1822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23</xdr:col>
      <xdr:colOff>428625</xdr:colOff>
      <xdr:row>106</xdr:row>
      <xdr:rowOff>43543</xdr:rowOff>
    </xdr:from>
    <xdr:to>
      <xdr:col>23</xdr:col>
      <xdr:colOff>606425</xdr:colOff>
      <xdr:row>106</xdr:row>
      <xdr:rowOff>43543</xdr:rowOff>
    </xdr:to>
    <xdr:cxnSp macro="">
      <xdr:nvCxnSpPr>
        <xdr:cNvPr id="651" name="直線コネクタ 650"/>
        <xdr:cNvCxnSpPr/>
      </xdr:nvCxnSpPr>
      <xdr:spPr>
        <a:xfrm>
          <a:off x="16230600" y="1821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05111" cy="259045"/>
    <xdr:sp macro="" textlink="">
      <xdr:nvSpPr>
        <xdr:cNvPr id="652" name="【公民館】&#10;有形固定資産減価償却率最大値テキスト"/>
        <xdr:cNvSpPr txBox="1"/>
      </xdr:nvSpPr>
      <xdr:spPr>
        <a:xfrm>
          <a:off x="16408400" y="1686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653" name="直線コネクタ 65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15620</xdr:rowOff>
    </xdr:from>
    <xdr:ext cx="405111" cy="259045"/>
    <xdr:sp macro="" textlink="">
      <xdr:nvSpPr>
        <xdr:cNvPr id="654" name="【公民館】&#10;有形固定資産減価償却率平均値テキスト"/>
        <xdr:cNvSpPr txBox="1"/>
      </xdr:nvSpPr>
      <xdr:spPr>
        <a:xfrm>
          <a:off x="164084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164193</xdr:rowOff>
    </xdr:from>
    <xdr:to>
      <xdr:col>23</xdr:col>
      <xdr:colOff>568325</xdr:colOff>
      <xdr:row>104</xdr:row>
      <xdr:rowOff>94343</xdr:rowOff>
    </xdr:to>
    <xdr:sp macro="" textlink="">
      <xdr:nvSpPr>
        <xdr:cNvPr id="655" name="フローチャート : 判断 654"/>
        <xdr:cNvSpPr/>
      </xdr:nvSpPr>
      <xdr:spPr>
        <a:xfrm>
          <a:off x="16268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164193</xdr:rowOff>
    </xdr:from>
    <xdr:to>
      <xdr:col>22</xdr:col>
      <xdr:colOff>415925</xdr:colOff>
      <xdr:row>104</xdr:row>
      <xdr:rowOff>94343</xdr:rowOff>
    </xdr:to>
    <xdr:sp macro="" textlink="">
      <xdr:nvSpPr>
        <xdr:cNvPr id="656" name="フローチャート : 判断 655"/>
        <xdr:cNvSpPr/>
      </xdr:nvSpPr>
      <xdr:spPr>
        <a:xfrm>
          <a:off x="15430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164193</xdr:rowOff>
    </xdr:from>
    <xdr:to>
      <xdr:col>23</xdr:col>
      <xdr:colOff>568325</xdr:colOff>
      <xdr:row>106</xdr:row>
      <xdr:rowOff>94343</xdr:rowOff>
    </xdr:to>
    <xdr:sp macro="" textlink="">
      <xdr:nvSpPr>
        <xdr:cNvPr id="662" name="円/楕円 661"/>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79120</xdr:rowOff>
    </xdr:from>
    <xdr:ext cx="405111" cy="259045"/>
    <xdr:sp macro="" textlink="">
      <xdr:nvSpPr>
        <xdr:cNvPr id="663" name="【公民館】&#10;有形固定資産減価償却率該当値テキスト"/>
        <xdr:cNvSpPr txBox="1"/>
      </xdr:nvSpPr>
      <xdr:spPr>
        <a:xfrm>
          <a:off x="16408400" y="1808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147864</xdr:rowOff>
    </xdr:from>
    <xdr:to>
      <xdr:col>22</xdr:col>
      <xdr:colOff>415925</xdr:colOff>
      <xdr:row>108</xdr:row>
      <xdr:rowOff>78014</xdr:rowOff>
    </xdr:to>
    <xdr:sp macro="" textlink="">
      <xdr:nvSpPr>
        <xdr:cNvPr id="664" name="円/楕円 663"/>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43543</xdr:rowOff>
    </xdr:from>
    <xdr:to>
      <xdr:col>23</xdr:col>
      <xdr:colOff>517525</xdr:colOff>
      <xdr:row>108</xdr:row>
      <xdr:rowOff>27214</xdr:rowOff>
    </xdr:to>
    <xdr:cxnSp macro="">
      <xdr:nvCxnSpPr>
        <xdr:cNvPr id="665" name="直線コネクタ 664"/>
        <xdr:cNvCxnSpPr/>
      </xdr:nvCxnSpPr>
      <xdr:spPr>
        <a:xfrm flipV="1">
          <a:off x="15481300" y="182172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110870</xdr:rowOff>
    </xdr:from>
    <xdr:ext cx="405111" cy="259045"/>
    <xdr:sp macro="" textlink="">
      <xdr:nvSpPr>
        <xdr:cNvPr id="666" name="n_1aveValue【公民館】&#10;有形固定資産減価償却率"/>
        <xdr:cNvSpPr txBox="1"/>
      </xdr:nvSpPr>
      <xdr:spPr>
        <a:xfrm>
          <a:off x="15266043"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69141</xdr:rowOff>
    </xdr:from>
    <xdr:ext cx="405111" cy="259045"/>
    <xdr:sp macro="" textlink="">
      <xdr:nvSpPr>
        <xdr:cNvPr id="667" name="n_1mainValue【公民館】&#10;有形固定資産減価償却率"/>
        <xdr:cNvSpPr txBox="1"/>
      </xdr:nvSpPr>
      <xdr:spPr>
        <a:xfrm>
          <a:off x="15266043"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69850</xdr:rowOff>
    </xdr:from>
    <xdr:to>
      <xdr:col>32</xdr:col>
      <xdr:colOff>186689</xdr:colOff>
      <xdr:row>108</xdr:row>
      <xdr:rowOff>76200</xdr:rowOff>
    </xdr:to>
    <xdr:cxnSp macro="">
      <xdr:nvCxnSpPr>
        <xdr:cNvPr id="692" name="直線コネクタ 691"/>
        <xdr:cNvCxnSpPr/>
      </xdr:nvCxnSpPr>
      <xdr:spPr>
        <a:xfrm flipV="1">
          <a:off x="22160864" y="1704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93"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94" name="直線コネクタ 69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16527</xdr:rowOff>
    </xdr:from>
    <xdr:ext cx="469744" cy="259045"/>
    <xdr:sp macro="" textlink="">
      <xdr:nvSpPr>
        <xdr:cNvPr id="695" name="【公民館】&#10;一人当たり面積最大値テキスト"/>
        <xdr:cNvSpPr txBox="1"/>
      </xdr:nvSpPr>
      <xdr:spPr>
        <a:xfrm>
          <a:off x="2225040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32</xdr:col>
      <xdr:colOff>98425</xdr:colOff>
      <xdr:row>99</xdr:row>
      <xdr:rowOff>69850</xdr:rowOff>
    </xdr:from>
    <xdr:to>
      <xdr:col>32</xdr:col>
      <xdr:colOff>276225</xdr:colOff>
      <xdr:row>99</xdr:row>
      <xdr:rowOff>69850</xdr:rowOff>
    </xdr:to>
    <xdr:cxnSp macro="">
      <xdr:nvCxnSpPr>
        <xdr:cNvPr id="696" name="直線コネクタ 695"/>
        <xdr:cNvCxnSpPr/>
      </xdr:nvCxnSpPr>
      <xdr:spPr>
        <a:xfrm>
          <a:off x="22072600" y="170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67327</xdr:rowOff>
    </xdr:from>
    <xdr:ext cx="469744" cy="259045"/>
    <xdr:sp macro="" textlink="">
      <xdr:nvSpPr>
        <xdr:cNvPr id="697" name="【公民館】&#10;一人当たり面積平均値テキスト"/>
        <xdr:cNvSpPr txBox="1"/>
      </xdr:nvSpPr>
      <xdr:spPr>
        <a:xfrm>
          <a:off x="222504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88900</xdr:rowOff>
    </xdr:from>
    <xdr:to>
      <xdr:col>32</xdr:col>
      <xdr:colOff>238125</xdr:colOff>
      <xdr:row>105</xdr:row>
      <xdr:rowOff>19050</xdr:rowOff>
    </xdr:to>
    <xdr:sp macro="" textlink="">
      <xdr:nvSpPr>
        <xdr:cNvPr id="698" name="フローチャート : 判断 697"/>
        <xdr:cNvSpPr/>
      </xdr:nvSpPr>
      <xdr:spPr>
        <a:xfrm>
          <a:off x="22110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101600</xdr:rowOff>
    </xdr:from>
    <xdr:to>
      <xdr:col>31</xdr:col>
      <xdr:colOff>85725</xdr:colOff>
      <xdr:row>105</xdr:row>
      <xdr:rowOff>31750</xdr:rowOff>
    </xdr:to>
    <xdr:sp macro="" textlink="">
      <xdr:nvSpPr>
        <xdr:cNvPr id="699" name="フローチャート : 判断 698"/>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19050</xdr:rowOff>
    </xdr:from>
    <xdr:to>
      <xdr:col>32</xdr:col>
      <xdr:colOff>238125</xdr:colOff>
      <xdr:row>99</xdr:row>
      <xdr:rowOff>120650</xdr:rowOff>
    </xdr:to>
    <xdr:sp macro="" textlink="">
      <xdr:nvSpPr>
        <xdr:cNvPr id="705" name="円/楕円 704"/>
        <xdr:cNvSpPr/>
      </xdr:nvSpPr>
      <xdr:spPr>
        <a:xfrm>
          <a:off x="22110700" y="169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98</xdr:row>
      <xdr:rowOff>143527</xdr:rowOff>
    </xdr:from>
    <xdr:ext cx="469744" cy="259045"/>
    <xdr:sp macro="" textlink="">
      <xdr:nvSpPr>
        <xdr:cNvPr id="706" name="【公民館】&#10;一人当たり面積該当値テキスト"/>
        <xdr:cNvSpPr txBox="1"/>
      </xdr:nvSpPr>
      <xdr:spPr>
        <a:xfrm>
          <a:off x="22250400"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0.248</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57150</xdr:rowOff>
    </xdr:from>
    <xdr:to>
      <xdr:col>31</xdr:col>
      <xdr:colOff>85725</xdr:colOff>
      <xdr:row>99</xdr:row>
      <xdr:rowOff>158750</xdr:rowOff>
    </xdr:to>
    <xdr:sp macro="" textlink="">
      <xdr:nvSpPr>
        <xdr:cNvPr id="707" name="円/楕円 706"/>
        <xdr:cNvSpPr/>
      </xdr:nvSpPr>
      <xdr:spPr>
        <a:xfrm>
          <a:off x="21272500" y="170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69850</xdr:rowOff>
    </xdr:from>
    <xdr:to>
      <xdr:col>32</xdr:col>
      <xdr:colOff>187325</xdr:colOff>
      <xdr:row>99</xdr:row>
      <xdr:rowOff>107950</xdr:rowOff>
    </xdr:to>
    <xdr:cxnSp macro="">
      <xdr:nvCxnSpPr>
        <xdr:cNvPr id="708" name="直線コネクタ 707"/>
        <xdr:cNvCxnSpPr/>
      </xdr:nvCxnSpPr>
      <xdr:spPr>
        <a:xfrm flipV="1">
          <a:off x="21323300" y="1704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22877</xdr:rowOff>
    </xdr:from>
    <xdr:ext cx="469744" cy="259045"/>
    <xdr:sp macro="" textlink="">
      <xdr:nvSpPr>
        <xdr:cNvPr id="709" name="n_1aveValue【公民館】&#10;一人当たり面積"/>
        <xdr:cNvSpPr txBox="1"/>
      </xdr:nvSpPr>
      <xdr:spPr>
        <a:xfrm>
          <a:off x="21075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3827</xdr:rowOff>
    </xdr:from>
    <xdr:ext cx="469744" cy="259045"/>
    <xdr:sp macro="" textlink="">
      <xdr:nvSpPr>
        <xdr:cNvPr id="710" name="n_1mainValue【公民館】&#10;一人当たり面積"/>
        <xdr:cNvSpPr txBox="1"/>
      </xdr:nvSpPr>
      <xdr:spPr>
        <a:xfrm>
          <a:off x="21075727"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全国平均と比較して特に有形固定資産減価償却率が高くなっている施設は、認定こども園・幼稚園・保育所、一般廃棄物処理施設、体育館・プールである。また、学校施設も比較的高い率となっている。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多くの保育所が建設されており、老朽化している施設が多いため、全国平均を上回っている。また、施設数も多いため一人当たり面積も全国平均と比べて多い状態である。引き続き、小規模園の統合や民営化に伴う建替えを進めていく。</a:t>
          </a:r>
          <a:endParaRPr lang="ja-JP" altLang="ja-JP" sz="1400">
            <a:effectLst/>
          </a:endParaRPr>
        </a:p>
        <a:p>
          <a:r>
            <a:rPr kumimoji="1" lang="ja-JP" altLang="ja-JP" sz="1100">
              <a:solidFill>
                <a:schemeClr val="dk1"/>
              </a:solidFill>
              <a:effectLst/>
              <a:latin typeface="+mn-lt"/>
              <a:ea typeface="+mn-ea"/>
              <a:cs typeface="+mn-cs"/>
            </a:rPr>
            <a:t>一般廃棄物処理施設については、昭和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年代に建設された衛生センターが耐用年数を大きく経過しており老朽化が進んでいる。今後は、下水処理場での共同処理を検討しており、施設の廃止に向けて調整していく。</a:t>
          </a:r>
          <a:endParaRPr lang="ja-JP" altLang="ja-JP" sz="1400">
            <a:effectLst/>
          </a:endParaRPr>
        </a:p>
        <a:p>
          <a:r>
            <a:rPr kumimoji="1" lang="ja-JP" altLang="ja-JP" sz="1100">
              <a:solidFill>
                <a:schemeClr val="dk1"/>
              </a:solidFill>
              <a:effectLst/>
              <a:latin typeface="+mn-lt"/>
              <a:ea typeface="+mn-ea"/>
              <a:cs typeface="+mn-cs"/>
            </a:rPr>
            <a:t>体育館・プールについては、２つある総合体育館は昭和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年代に建設されたもので、年数を経過しているため全国平均と比べて高い率となっている。今後は、長寿命化対策等に取り組んでいく。</a:t>
          </a:r>
          <a:endParaRPr lang="ja-JP" altLang="ja-JP" sz="1400">
            <a:effectLst/>
          </a:endParaRPr>
        </a:p>
        <a:p>
          <a:r>
            <a:rPr kumimoji="1" lang="ja-JP" altLang="ja-JP" sz="1100">
              <a:solidFill>
                <a:schemeClr val="dk1"/>
              </a:solidFill>
              <a:effectLst/>
              <a:latin typeface="+mn-lt"/>
              <a:ea typeface="+mn-ea"/>
              <a:cs typeface="+mn-cs"/>
            </a:rPr>
            <a:t>学校施設については、小学校が有形固定資産減価償却率</a:t>
          </a:r>
          <a:r>
            <a:rPr kumimoji="1" lang="en-US" altLang="ja-JP" sz="1100">
              <a:solidFill>
                <a:schemeClr val="dk1"/>
              </a:solidFill>
              <a:effectLst/>
              <a:latin typeface="+mn-lt"/>
              <a:ea typeface="+mn-ea"/>
              <a:cs typeface="+mn-cs"/>
            </a:rPr>
            <a:t>70.6</a:t>
          </a:r>
          <a:r>
            <a:rPr kumimoji="1" lang="ja-JP" altLang="ja-JP" sz="1100">
              <a:solidFill>
                <a:schemeClr val="dk1"/>
              </a:solidFill>
              <a:effectLst/>
              <a:latin typeface="+mn-lt"/>
              <a:ea typeface="+mn-ea"/>
              <a:cs typeface="+mn-cs"/>
            </a:rPr>
            <a:t>％、中学校が有形固定資産減価償却率</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％となっている。中学校は、学校再編で数年後には現在の６校から４校へ統合される予定で、老朽化した施設は廃止する予定である。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63,431
62,027
191.12
30,695,822
29,423,383
1,055,533
23,526,477
19,670,128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26670</xdr:rowOff>
    </xdr:from>
    <xdr:to>
      <xdr:col>6</xdr:col>
      <xdr:colOff>510540</xdr:colOff>
      <xdr:row>40</xdr:row>
      <xdr:rowOff>76200</xdr:rowOff>
    </xdr:to>
    <xdr:cxnSp macro="">
      <xdr:nvCxnSpPr>
        <xdr:cNvPr id="57" name="直線コネクタ 56"/>
        <xdr:cNvCxnSpPr/>
      </xdr:nvCxnSpPr>
      <xdr:spPr>
        <a:xfrm flipV="1">
          <a:off x="4634865" y="56845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58" name="【図書館】&#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59" name="直線コネクタ 58"/>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144797</xdr:rowOff>
    </xdr:from>
    <xdr:ext cx="405111" cy="259045"/>
    <xdr:sp macro="" textlink="">
      <xdr:nvSpPr>
        <xdr:cNvPr id="60" name="【図書館】&#10;有形固定資産減価償却率最大値テキスト"/>
        <xdr:cNvSpPr txBox="1"/>
      </xdr:nvSpPr>
      <xdr:spPr>
        <a:xfrm>
          <a:off x="47244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6</xdr:col>
      <xdr:colOff>422275</xdr:colOff>
      <xdr:row>33</xdr:row>
      <xdr:rowOff>26670</xdr:rowOff>
    </xdr:from>
    <xdr:to>
      <xdr:col>6</xdr:col>
      <xdr:colOff>600075</xdr:colOff>
      <xdr:row>33</xdr:row>
      <xdr:rowOff>26670</xdr:rowOff>
    </xdr:to>
    <xdr:cxnSp macro="">
      <xdr:nvCxnSpPr>
        <xdr:cNvPr id="61" name="直線コネクタ 60"/>
        <xdr:cNvCxnSpPr/>
      </xdr:nvCxnSpPr>
      <xdr:spPr>
        <a:xfrm>
          <a:off x="4546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162577</xdr:rowOff>
    </xdr:from>
    <xdr:ext cx="405111" cy="259045"/>
    <xdr:sp macro="" textlink="">
      <xdr:nvSpPr>
        <xdr:cNvPr id="62" name="【図書館】&#10;有形固定資産減価償却率平均値テキスト"/>
        <xdr:cNvSpPr txBox="1"/>
      </xdr:nvSpPr>
      <xdr:spPr>
        <a:xfrm>
          <a:off x="4724400" y="650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139700</xdr:rowOff>
    </xdr:from>
    <xdr:to>
      <xdr:col>6</xdr:col>
      <xdr:colOff>561975</xdr:colOff>
      <xdr:row>39</xdr:row>
      <xdr:rowOff>69850</xdr:rowOff>
    </xdr:to>
    <xdr:sp macro="" textlink="">
      <xdr:nvSpPr>
        <xdr:cNvPr id="63" name="フローチャート : 判断 62"/>
        <xdr:cNvSpPr/>
      </xdr:nvSpPr>
      <xdr:spPr>
        <a:xfrm>
          <a:off x="4584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135890</xdr:rowOff>
    </xdr:from>
    <xdr:to>
      <xdr:col>5</xdr:col>
      <xdr:colOff>409575</xdr:colOff>
      <xdr:row>36</xdr:row>
      <xdr:rowOff>66040</xdr:rowOff>
    </xdr:to>
    <xdr:sp macro="" textlink="">
      <xdr:nvSpPr>
        <xdr:cNvPr id="64" name="フローチャート : 判断 63"/>
        <xdr:cNvSpPr/>
      </xdr:nvSpPr>
      <xdr:spPr>
        <a:xfrm>
          <a:off x="374650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25400</xdr:rowOff>
    </xdr:from>
    <xdr:to>
      <xdr:col>6</xdr:col>
      <xdr:colOff>561975</xdr:colOff>
      <xdr:row>40</xdr:row>
      <xdr:rowOff>127000</xdr:rowOff>
    </xdr:to>
    <xdr:sp macro="" textlink="">
      <xdr:nvSpPr>
        <xdr:cNvPr id="70" name="円/楕円 69"/>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111777</xdr:rowOff>
    </xdr:from>
    <xdr:ext cx="405111" cy="259045"/>
    <xdr:sp macro="" textlink="">
      <xdr:nvSpPr>
        <xdr:cNvPr id="71" name="【図書館】&#10;有形固定資産減価償却率該当値テキスト"/>
        <xdr:cNvSpPr txBox="1"/>
      </xdr:nvSpPr>
      <xdr:spPr>
        <a:xfrm>
          <a:off x="47244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6350</xdr:rowOff>
    </xdr:from>
    <xdr:to>
      <xdr:col>5</xdr:col>
      <xdr:colOff>409575</xdr:colOff>
      <xdr:row>41</xdr:row>
      <xdr:rowOff>107950</xdr:rowOff>
    </xdr:to>
    <xdr:sp macro="" textlink="">
      <xdr:nvSpPr>
        <xdr:cNvPr id="72" name="円/楕円 71"/>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76200</xdr:rowOff>
    </xdr:from>
    <xdr:to>
      <xdr:col>6</xdr:col>
      <xdr:colOff>511175</xdr:colOff>
      <xdr:row>41</xdr:row>
      <xdr:rowOff>57150</xdr:rowOff>
    </xdr:to>
    <xdr:cxnSp macro="">
      <xdr:nvCxnSpPr>
        <xdr:cNvPr id="73" name="直線コネクタ 72"/>
        <xdr:cNvCxnSpPr/>
      </xdr:nvCxnSpPr>
      <xdr:spPr>
        <a:xfrm flipV="1">
          <a:off x="3797300" y="6934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82567</xdr:rowOff>
    </xdr:from>
    <xdr:ext cx="405111" cy="259045"/>
    <xdr:sp macro="" textlink="">
      <xdr:nvSpPr>
        <xdr:cNvPr id="74" name="n_1aveValue【図書館】&#10;有形固定資産減価償却率"/>
        <xdr:cNvSpPr txBox="1"/>
      </xdr:nvSpPr>
      <xdr:spPr>
        <a:xfrm>
          <a:off x="3582043"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99077</xdr:rowOff>
    </xdr:from>
    <xdr:ext cx="405111" cy="259045"/>
    <xdr:sp macro="" textlink="">
      <xdr:nvSpPr>
        <xdr:cNvPr id="75" name="n_1mainValue【図書館】&#10;有形固定資産減価償却率"/>
        <xdr:cNvSpPr txBox="1"/>
      </xdr:nvSpPr>
      <xdr:spPr>
        <a:xfrm>
          <a:off x="3582043"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152400</xdr:rowOff>
    </xdr:from>
    <xdr:to>
      <xdr:col>15</xdr:col>
      <xdr:colOff>180340</xdr:colOff>
      <xdr:row>41</xdr:row>
      <xdr:rowOff>57150</xdr:rowOff>
    </xdr:to>
    <xdr:cxnSp macro="">
      <xdr:nvCxnSpPr>
        <xdr:cNvPr id="100" name="直線コネクタ 99"/>
        <xdr:cNvCxnSpPr/>
      </xdr:nvCxnSpPr>
      <xdr:spPr>
        <a:xfrm flipV="1">
          <a:off x="10476865" y="5810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101"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102" name="直線コネクタ 101"/>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99077</xdr:rowOff>
    </xdr:from>
    <xdr:ext cx="469744" cy="259045"/>
    <xdr:sp macro="" textlink="">
      <xdr:nvSpPr>
        <xdr:cNvPr id="103" name="【図書館】&#10;一人当たり面積最大値テキスト"/>
        <xdr:cNvSpPr txBox="1"/>
      </xdr:nvSpPr>
      <xdr:spPr>
        <a:xfrm>
          <a:off x="105664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33</xdr:row>
      <xdr:rowOff>152400</xdr:rowOff>
    </xdr:from>
    <xdr:to>
      <xdr:col>15</xdr:col>
      <xdr:colOff>269875</xdr:colOff>
      <xdr:row>33</xdr:row>
      <xdr:rowOff>152400</xdr:rowOff>
    </xdr:to>
    <xdr:cxnSp macro="">
      <xdr:nvCxnSpPr>
        <xdr:cNvPr id="104" name="直線コネクタ 103"/>
        <xdr:cNvCxnSpPr/>
      </xdr:nvCxnSpPr>
      <xdr:spPr>
        <a:xfrm>
          <a:off x="10388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156227</xdr:rowOff>
    </xdr:from>
    <xdr:ext cx="469744" cy="259045"/>
    <xdr:sp macro="" textlink="">
      <xdr:nvSpPr>
        <xdr:cNvPr id="105" name="【図書館】&#10;一人当たり面積平均値テキスト"/>
        <xdr:cNvSpPr txBox="1"/>
      </xdr:nvSpPr>
      <xdr:spPr>
        <a:xfrm>
          <a:off x="105664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xdr:rowOff>
    </xdr:from>
    <xdr:to>
      <xdr:col>15</xdr:col>
      <xdr:colOff>231775</xdr:colOff>
      <xdr:row>38</xdr:row>
      <xdr:rowOff>107950</xdr:rowOff>
    </xdr:to>
    <xdr:sp macro="" textlink="">
      <xdr:nvSpPr>
        <xdr:cNvPr id="106" name="フローチャート : 判断 105"/>
        <xdr:cNvSpPr/>
      </xdr:nvSpPr>
      <xdr:spPr>
        <a:xfrm>
          <a:off x="10426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63500</xdr:rowOff>
    </xdr:from>
    <xdr:to>
      <xdr:col>14</xdr:col>
      <xdr:colOff>79375</xdr:colOff>
      <xdr:row>39</xdr:row>
      <xdr:rowOff>165100</xdr:rowOff>
    </xdr:to>
    <xdr:sp macro="" textlink="">
      <xdr:nvSpPr>
        <xdr:cNvPr id="107" name="フローチャート : 判断 106"/>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101600</xdr:rowOff>
    </xdr:from>
    <xdr:to>
      <xdr:col>15</xdr:col>
      <xdr:colOff>231775</xdr:colOff>
      <xdr:row>34</xdr:row>
      <xdr:rowOff>31750</xdr:rowOff>
    </xdr:to>
    <xdr:sp macro="" textlink="">
      <xdr:nvSpPr>
        <xdr:cNvPr id="113" name="円/楕円 112"/>
        <xdr:cNvSpPr/>
      </xdr:nvSpPr>
      <xdr:spPr>
        <a:xfrm>
          <a:off x="104267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54627</xdr:rowOff>
    </xdr:from>
    <xdr:ext cx="469744" cy="259045"/>
    <xdr:sp macro="" textlink="">
      <xdr:nvSpPr>
        <xdr:cNvPr id="114" name="【図書館】&#10;一人当たり面積該当値テキスト"/>
        <xdr:cNvSpPr txBox="1"/>
      </xdr:nvSpPr>
      <xdr:spPr>
        <a:xfrm>
          <a:off x="10566400"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120650</xdr:rowOff>
    </xdr:from>
    <xdr:to>
      <xdr:col>14</xdr:col>
      <xdr:colOff>79375</xdr:colOff>
      <xdr:row>34</xdr:row>
      <xdr:rowOff>50800</xdr:rowOff>
    </xdr:to>
    <xdr:sp macro="" textlink="">
      <xdr:nvSpPr>
        <xdr:cNvPr id="115" name="円/楕円 114"/>
        <xdr:cNvSpPr/>
      </xdr:nvSpPr>
      <xdr:spPr>
        <a:xfrm>
          <a:off x="9588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152400</xdr:rowOff>
    </xdr:from>
    <xdr:to>
      <xdr:col>15</xdr:col>
      <xdr:colOff>180975</xdr:colOff>
      <xdr:row>34</xdr:row>
      <xdr:rowOff>0</xdr:rowOff>
    </xdr:to>
    <xdr:cxnSp macro="">
      <xdr:nvCxnSpPr>
        <xdr:cNvPr id="116" name="直線コネクタ 115"/>
        <xdr:cNvCxnSpPr/>
      </xdr:nvCxnSpPr>
      <xdr:spPr>
        <a:xfrm flipV="1">
          <a:off x="9639300" y="5810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156227</xdr:rowOff>
    </xdr:from>
    <xdr:ext cx="469744" cy="259045"/>
    <xdr:sp macro="" textlink="">
      <xdr:nvSpPr>
        <xdr:cNvPr id="117"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67327</xdr:rowOff>
    </xdr:from>
    <xdr:ext cx="469744" cy="259045"/>
    <xdr:sp macro="" textlink="">
      <xdr:nvSpPr>
        <xdr:cNvPr id="118" name="n_1mainValue【図書館】&#10;一人当たり面積"/>
        <xdr:cNvSpPr txBox="1"/>
      </xdr:nvSpPr>
      <xdr:spPr>
        <a:xfrm>
          <a:off x="9391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0" name="直線コネクタ 12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1" name="テキスト ボックス 13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0</xdr:rowOff>
    </xdr:from>
    <xdr:to>
      <xdr:col>6</xdr:col>
      <xdr:colOff>510540</xdr:colOff>
      <xdr:row>58</xdr:row>
      <xdr:rowOff>68580</xdr:rowOff>
    </xdr:to>
    <xdr:cxnSp macro="">
      <xdr:nvCxnSpPr>
        <xdr:cNvPr id="139" name="直線コネクタ 138"/>
        <xdr:cNvCxnSpPr/>
      </xdr:nvCxnSpPr>
      <xdr:spPr>
        <a:xfrm flipV="1">
          <a:off x="4634865" y="9772650"/>
          <a:ext cx="0" cy="24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72407</xdr:rowOff>
    </xdr:from>
    <xdr:ext cx="405111" cy="259045"/>
    <xdr:sp macro="" textlink="">
      <xdr:nvSpPr>
        <xdr:cNvPr id="140" name="【体育館・プール】&#10;有形固定資産減価償却率最小値テキスト"/>
        <xdr:cNvSpPr txBox="1"/>
      </xdr:nvSpPr>
      <xdr:spPr>
        <a:xfrm>
          <a:off x="47244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58</xdr:row>
      <xdr:rowOff>68580</xdr:rowOff>
    </xdr:from>
    <xdr:to>
      <xdr:col>6</xdr:col>
      <xdr:colOff>600075</xdr:colOff>
      <xdr:row>58</xdr:row>
      <xdr:rowOff>68580</xdr:rowOff>
    </xdr:to>
    <xdr:cxnSp macro="">
      <xdr:nvCxnSpPr>
        <xdr:cNvPr id="141" name="直線コネクタ 140"/>
        <xdr:cNvCxnSpPr/>
      </xdr:nvCxnSpPr>
      <xdr:spPr>
        <a:xfrm>
          <a:off x="4546600" y="1001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118127</xdr:rowOff>
    </xdr:from>
    <xdr:ext cx="405111" cy="259045"/>
    <xdr:sp macro="" textlink="">
      <xdr:nvSpPr>
        <xdr:cNvPr id="142" name="【体育館・プール】&#10;有形固定資産減価償却率最大値テキスト"/>
        <xdr:cNvSpPr txBox="1"/>
      </xdr:nvSpPr>
      <xdr:spPr>
        <a:xfrm>
          <a:off x="47244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57</xdr:row>
      <xdr:rowOff>0</xdr:rowOff>
    </xdr:from>
    <xdr:to>
      <xdr:col>6</xdr:col>
      <xdr:colOff>600075</xdr:colOff>
      <xdr:row>57</xdr:row>
      <xdr:rowOff>0</xdr:rowOff>
    </xdr:to>
    <xdr:cxnSp macro="">
      <xdr:nvCxnSpPr>
        <xdr:cNvPr id="143" name="直線コネクタ 142"/>
        <xdr:cNvCxnSpPr/>
      </xdr:nvCxnSpPr>
      <xdr:spPr>
        <a:xfrm>
          <a:off x="4546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70502</xdr:rowOff>
    </xdr:from>
    <xdr:ext cx="405111" cy="259045"/>
    <xdr:sp macro="" textlink="">
      <xdr:nvSpPr>
        <xdr:cNvPr id="144" name="【体育館・プール】&#10;有形固定資産減価償却率平均値テキスト"/>
        <xdr:cNvSpPr txBox="1"/>
      </xdr:nvSpPr>
      <xdr:spPr>
        <a:xfrm>
          <a:off x="47244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92075</xdr:rowOff>
    </xdr:from>
    <xdr:to>
      <xdr:col>6</xdr:col>
      <xdr:colOff>561975</xdr:colOff>
      <xdr:row>58</xdr:row>
      <xdr:rowOff>22225</xdr:rowOff>
    </xdr:to>
    <xdr:sp macro="" textlink="">
      <xdr:nvSpPr>
        <xdr:cNvPr id="145" name="フローチャート : 判断 144"/>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63500</xdr:rowOff>
    </xdr:from>
    <xdr:to>
      <xdr:col>5</xdr:col>
      <xdr:colOff>409575</xdr:colOff>
      <xdr:row>63</xdr:row>
      <xdr:rowOff>165100</xdr:rowOff>
    </xdr:to>
    <xdr:sp macro="" textlink="">
      <xdr:nvSpPr>
        <xdr:cNvPr id="146" name="フローチャート : 判断 145"/>
        <xdr:cNvSpPr/>
      </xdr:nvSpPr>
      <xdr:spPr>
        <a:xfrm>
          <a:off x="37465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120650</xdr:rowOff>
    </xdr:from>
    <xdr:to>
      <xdr:col>6</xdr:col>
      <xdr:colOff>561975</xdr:colOff>
      <xdr:row>57</xdr:row>
      <xdr:rowOff>50800</xdr:rowOff>
    </xdr:to>
    <xdr:sp macro="" textlink="">
      <xdr:nvSpPr>
        <xdr:cNvPr id="152" name="円/楕円 151"/>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73677</xdr:rowOff>
    </xdr:from>
    <xdr:ext cx="405111" cy="259045"/>
    <xdr:sp macro="" textlink="">
      <xdr:nvSpPr>
        <xdr:cNvPr id="153" name="【体育館・プール】&#10;有形固定資産減価償却率該当値テキスト"/>
        <xdr:cNvSpPr txBox="1"/>
      </xdr:nvSpPr>
      <xdr:spPr>
        <a:xfrm>
          <a:off x="4724400"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86360</xdr:rowOff>
    </xdr:from>
    <xdr:to>
      <xdr:col>5</xdr:col>
      <xdr:colOff>409575</xdr:colOff>
      <xdr:row>58</xdr:row>
      <xdr:rowOff>16510</xdr:rowOff>
    </xdr:to>
    <xdr:sp macro="" textlink="">
      <xdr:nvSpPr>
        <xdr:cNvPr id="154" name="円/楕円 153"/>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0</xdr:rowOff>
    </xdr:from>
    <xdr:to>
      <xdr:col>6</xdr:col>
      <xdr:colOff>511175</xdr:colOff>
      <xdr:row>57</xdr:row>
      <xdr:rowOff>137160</xdr:rowOff>
    </xdr:to>
    <xdr:cxnSp macro="">
      <xdr:nvCxnSpPr>
        <xdr:cNvPr id="155" name="直線コネクタ 154"/>
        <xdr:cNvCxnSpPr/>
      </xdr:nvCxnSpPr>
      <xdr:spPr>
        <a:xfrm flipV="1">
          <a:off x="3797300" y="977265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156227</xdr:rowOff>
    </xdr:from>
    <xdr:ext cx="405111" cy="259045"/>
    <xdr:sp macro="" textlink="">
      <xdr:nvSpPr>
        <xdr:cNvPr id="156" name="n_1aveValue【体育館・プール】&#10;有形固定資産減価償却率"/>
        <xdr:cNvSpPr txBox="1"/>
      </xdr:nvSpPr>
      <xdr:spPr>
        <a:xfrm>
          <a:off x="3582043"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33037</xdr:rowOff>
    </xdr:from>
    <xdr:ext cx="405111" cy="259045"/>
    <xdr:sp macro="" textlink="">
      <xdr:nvSpPr>
        <xdr:cNvPr id="157" name="n_1mainValue【体育館・プール】&#10;有形固定資産減価償却率"/>
        <xdr:cNvSpPr txBox="1"/>
      </xdr:nvSpPr>
      <xdr:spPr>
        <a:xfrm>
          <a:off x="3582043"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8" name="テキスト ボックス 16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0" name="テキスト ボックス 16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2" name="テキスト ボックス 17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4" name="テキスト ボックス 17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6" name="テキスト ボックス 17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8" name="テキスト ボックス 17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0" name="テキスト ボックス 17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63</xdr:row>
      <xdr:rowOff>40822</xdr:rowOff>
    </xdr:from>
    <xdr:to>
      <xdr:col>15</xdr:col>
      <xdr:colOff>180340</xdr:colOff>
      <xdr:row>64</xdr:row>
      <xdr:rowOff>65315</xdr:rowOff>
    </xdr:to>
    <xdr:cxnSp macro="">
      <xdr:nvCxnSpPr>
        <xdr:cNvPr id="184" name="直線コネクタ 183"/>
        <xdr:cNvCxnSpPr/>
      </xdr:nvCxnSpPr>
      <xdr:spPr>
        <a:xfrm flipV="1">
          <a:off x="10476865" y="10842172"/>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69142</xdr:rowOff>
    </xdr:from>
    <xdr:ext cx="469744" cy="259045"/>
    <xdr:sp macro="" textlink="">
      <xdr:nvSpPr>
        <xdr:cNvPr id="185" name="【体育館・プール】&#10;一人当たり面積最小値テキスト"/>
        <xdr:cNvSpPr txBox="1"/>
      </xdr:nvSpPr>
      <xdr:spPr>
        <a:xfrm>
          <a:off x="10566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65315</xdr:rowOff>
    </xdr:from>
    <xdr:to>
      <xdr:col>15</xdr:col>
      <xdr:colOff>269875</xdr:colOff>
      <xdr:row>64</xdr:row>
      <xdr:rowOff>65315</xdr:rowOff>
    </xdr:to>
    <xdr:cxnSp macro="">
      <xdr:nvCxnSpPr>
        <xdr:cNvPr id="186" name="直線コネクタ 185"/>
        <xdr:cNvCxnSpPr/>
      </xdr:nvCxnSpPr>
      <xdr:spPr>
        <a:xfrm>
          <a:off x="10388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158949</xdr:rowOff>
    </xdr:from>
    <xdr:ext cx="469744" cy="259045"/>
    <xdr:sp macro="" textlink="">
      <xdr:nvSpPr>
        <xdr:cNvPr id="187" name="【体育館・プール】&#10;一人当たり面積最大値テキスト"/>
        <xdr:cNvSpPr txBox="1"/>
      </xdr:nvSpPr>
      <xdr:spPr>
        <a:xfrm>
          <a:off x="10566400"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63</xdr:row>
      <xdr:rowOff>40822</xdr:rowOff>
    </xdr:from>
    <xdr:to>
      <xdr:col>15</xdr:col>
      <xdr:colOff>269875</xdr:colOff>
      <xdr:row>63</xdr:row>
      <xdr:rowOff>40822</xdr:rowOff>
    </xdr:to>
    <xdr:cxnSp macro="">
      <xdr:nvCxnSpPr>
        <xdr:cNvPr id="188" name="直線コネクタ 187"/>
        <xdr:cNvCxnSpPr/>
      </xdr:nvCxnSpPr>
      <xdr:spPr>
        <a:xfrm>
          <a:off x="10388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114499</xdr:rowOff>
    </xdr:from>
    <xdr:ext cx="469744" cy="259045"/>
    <xdr:sp macro="" textlink="">
      <xdr:nvSpPr>
        <xdr:cNvPr id="189" name="【体育館・プール】&#10;一人当たり面積平均値テキスト"/>
        <xdr:cNvSpPr txBox="1"/>
      </xdr:nvSpPr>
      <xdr:spPr>
        <a:xfrm>
          <a:off x="10566400" y="10744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87993</xdr:rowOff>
    </xdr:from>
    <xdr:to>
      <xdr:col>15</xdr:col>
      <xdr:colOff>231775</xdr:colOff>
      <xdr:row>64</xdr:row>
      <xdr:rowOff>18143</xdr:rowOff>
    </xdr:to>
    <xdr:sp macro="" textlink="">
      <xdr:nvSpPr>
        <xdr:cNvPr id="190" name="フローチャート : 判断 189"/>
        <xdr:cNvSpPr/>
      </xdr:nvSpPr>
      <xdr:spPr>
        <a:xfrm>
          <a:off x="10426700" y="1088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161472</xdr:rowOff>
    </xdr:from>
    <xdr:to>
      <xdr:col>14</xdr:col>
      <xdr:colOff>79375</xdr:colOff>
      <xdr:row>55</xdr:row>
      <xdr:rowOff>91622</xdr:rowOff>
    </xdr:to>
    <xdr:sp macro="" textlink="">
      <xdr:nvSpPr>
        <xdr:cNvPr id="191" name="フローチャート : 判断 190"/>
        <xdr:cNvSpPr/>
      </xdr:nvSpPr>
      <xdr:spPr>
        <a:xfrm>
          <a:off x="9588500" y="941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14515</xdr:rowOff>
    </xdr:from>
    <xdr:to>
      <xdr:col>15</xdr:col>
      <xdr:colOff>231775</xdr:colOff>
      <xdr:row>64</xdr:row>
      <xdr:rowOff>116115</xdr:rowOff>
    </xdr:to>
    <xdr:sp macro="" textlink="">
      <xdr:nvSpPr>
        <xdr:cNvPr id="197" name="円/楕円 196"/>
        <xdr:cNvSpPr/>
      </xdr:nvSpPr>
      <xdr:spPr>
        <a:xfrm>
          <a:off x="10426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100892</xdr:rowOff>
    </xdr:from>
    <xdr:ext cx="469744" cy="259045"/>
    <xdr:sp macro="" textlink="">
      <xdr:nvSpPr>
        <xdr:cNvPr id="198" name="【体育館・プール】&#10;一人当たり面積該当値テキスト"/>
        <xdr:cNvSpPr txBox="1"/>
      </xdr:nvSpPr>
      <xdr:spPr>
        <a:xfrm>
          <a:off x="105664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47172</xdr:rowOff>
    </xdr:from>
    <xdr:to>
      <xdr:col>14</xdr:col>
      <xdr:colOff>79375</xdr:colOff>
      <xdr:row>64</xdr:row>
      <xdr:rowOff>148772</xdr:rowOff>
    </xdr:to>
    <xdr:sp macro="" textlink="">
      <xdr:nvSpPr>
        <xdr:cNvPr id="199" name="円/楕円 198"/>
        <xdr:cNvSpPr/>
      </xdr:nvSpPr>
      <xdr:spPr>
        <a:xfrm>
          <a:off x="9588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65315</xdr:rowOff>
    </xdr:from>
    <xdr:to>
      <xdr:col>15</xdr:col>
      <xdr:colOff>180975</xdr:colOff>
      <xdr:row>64</xdr:row>
      <xdr:rowOff>97972</xdr:rowOff>
    </xdr:to>
    <xdr:cxnSp macro="">
      <xdr:nvCxnSpPr>
        <xdr:cNvPr id="200" name="直線コネクタ 199"/>
        <xdr:cNvCxnSpPr/>
      </xdr:nvCxnSpPr>
      <xdr:spPr>
        <a:xfrm flipV="1">
          <a:off x="9639300" y="11038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53</xdr:row>
      <xdr:rowOff>108149</xdr:rowOff>
    </xdr:from>
    <xdr:ext cx="469744" cy="259045"/>
    <xdr:sp macro="" textlink="">
      <xdr:nvSpPr>
        <xdr:cNvPr id="201" name="n_1aveValue【体育館・プール】&#10;一人当たり面積"/>
        <xdr:cNvSpPr txBox="1"/>
      </xdr:nvSpPr>
      <xdr:spPr>
        <a:xfrm>
          <a:off x="9391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139899</xdr:rowOff>
    </xdr:from>
    <xdr:ext cx="469744" cy="259045"/>
    <xdr:sp macro="" textlink="">
      <xdr:nvSpPr>
        <xdr:cNvPr id="202" name="n_1mainValue【体育館・プール】&#10;一人当たり面積"/>
        <xdr:cNvSpPr txBox="1"/>
      </xdr:nvSpPr>
      <xdr:spPr>
        <a:xfrm>
          <a:off x="93917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204" name="正方形/長方形 203"/>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205" name="正方形/長方形 204"/>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206" name="正方形/長方形 205"/>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207" name="正方形/長方形 206"/>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210" name="正方形/長方形 209"/>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211" name="正方形/長方形 210"/>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212" name="正方形/長方形 211"/>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213" name="正方形/長方形 212"/>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5" name="テキスト ボックス 2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6" name="直線コネクタ 22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7" name="テキスト ボックス 22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8" name="直線コネクタ 22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9" name="テキスト ボックス 22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0" name="直線コネクタ 22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1" name="テキスト ボックス 23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2" name="直線コネクタ 23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3" name="テキスト ボックス 23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4" name="直線コネクタ 2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5" name="テキスト ボックス 23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7620</xdr:rowOff>
    </xdr:from>
    <xdr:to>
      <xdr:col>6</xdr:col>
      <xdr:colOff>510540</xdr:colOff>
      <xdr:row>103</xdr:row>
      <xdr:rowOff>69342</xdr:rowOff>
    </xdr:to>
    <xdr:cxnSp macro="">
      <xdr:nvCxnSpPr>
        <xdr:cNvPr id="237" name="直線コネクタ 236"/>
        <xdr:cNvCxnSpPr/>
      </xdr:nvCxnSpPr>
      <xdr:spPr>
        <a:xfrm flipV="1">
          <a:off x="4634865" y="17495520"/>
          <a:ext cx="0" cy="23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105681</xdr:rowOff>
    </xdr:from>
    <xdr:ext cx="405111" cy="259045"/>
    <xdr:sp macro="" textlink="">
      <xdr:nvSpPr>
        <xdr:cNvPr id="238" name="【市民会館】&#10;有形固定資産減価償却率最小値テキスト"/>
        <xdr:cNvSpPr txBox="1"/>
      </xdr:nvSpPr>
      <xdr:spPr>
        <a:xfrm>
          <a:off x="4724400" y="177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103</xdr:row>
      <xdr:rowOff>69342</xdr:rowOff>
    </xdr:from>
    <xdr:to>
      <xdr:col>6</xdr:col>
      <xdr:colOff>600075</xdr:colOff>
      <xdr:row>103</xdr:row>
      <xdr:rowOff>69342</xdr:rowOff>
    </xdr:to>
    <xdr:cxnSp macro="">
      <xdr:nvCxnSpPr>
        <xdr:cNvPr id="239" name="直線コネクタ 238"/>
        <xdr:cNvCxnSpPr/>
      </xdr:nvCxnSpPr>
      <xdr:spPr>
        <a:xfrm>
          <a:off x="4546600" y="1772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125747</xdr:rowOff>
    </xdr:from>
    <xdr:ext cx="405111" cy="259045"/>
    <xdr:sp macro="" textlink="">
      <xdr:nvSpPr>
        <xdr:cNvPr id="240" name="【市民会館】&#10;有形固定資産減価償却率最大値テキスト"/>
        <xdr:cNvSpPr txBox="1"/>
      </xdr:nvSpPr>
      <xdr:spPr>
        <a:xfrm>
          <a:off x="4724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102</xdr:row>
      <xdr:rowOff>7620</xdr:rowOff>
    </xdr:from>
    <xdr:to>
      <xdr:col>6</xdr:col>
      <xdr:colOff>600075</xdr:colOff>
      <xdr:row>102</xdr:row>
      <xdr:rowOff>7620</xdr:rowOff>
    </xdr:to>
    <xdr:cxnSp macro="">
      <xdr:nvCxnSpPr>
        <xdr:cNvPr id="241" name="直線コネクタ 240"/>
        <xdr:cNvCxnSpPr/>
      </xdr:nvCxnSpPr>
      <xdr:spPr>
        <a:xfrm>
          <a:off x="4546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23131</xdr:rowOff>
    </xdr:from>
    <xdr:ext cx="405111" cy="259045"/>
    <xdr:sp macro="" textlink="">
      <xdr:nvSpPr>
        <xdr:cNvPr id="242" name="【市民会館】&#10;有形固定資産減価償却率平均値テキスト"/>
        <xdr:cNvSpPr txBox="1"/>
      </xdr:nvSpPr>
      <xdr:spPr>
        <a:xfrm>
          <a:off x="4724400" y="1751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254</xdr:rowOff>
    </xdr:from>
    <xdr:to>
      <xdr:col>6</xdr:col>
      <xdr:colOff>561975</xdr:colOff>
      <xdr:row>103</xdr:row>
      <xdr:rowOff>101854</xdr:rowOff>
    </xdr:to>
    <xdr:sp macro="" textlink="">
      <xdr:nvSpPr>
        <xdr:cNvPr id="243" name="フローチャート : 判断 242"/>
        <xdr:cNvSpPr/>
      </xdr:nvSpPr>
      <xdr:spPr>
        <a:xfrm>
          <a:off x="45847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82550</xdr:rowOff>
    </xdr:from>
    <xdr:to>
      <xdr:col>5</xdr:col>
      <xdr:colOff>409575</xdr:colOff>
      <xdr:row>108</xdr:row>
      <xdr:rowOff>12700</xdr:rowOff>
    </xdr:to>
    <xdr:sp macro="" textlink="">
      <xdr:nvSpPr>
        <xdr:cNvPr id="244" name="フローチャート : 判断 243"/>
        <xdr:cNvSpPr/>
      </xdr:nvSpPr>
      <xdr:spPr>
        <a:xfrm>
          <a:off x="3746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45" name="テキスト ボックス 2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6" name="テキスト ボックス 2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7" name="テキスト ボックス 2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8" name="テキスト ボックス 2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9" name="テキスト ボックス 2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50" name="円/楕円 249"/>
        <xdr:cNvSpPr/>
      </xdr:nvSpPr>
      <xdr:spPr>
        <a:xfrm>
          <a:off x="4584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150131</xdr:rowOff>
    </xdr:from>
    <xdr:ext cx="405111" cy="259045"/>
    <xdr:sp macro="" textlink="">
      <xdr:nvSpPr>
        <xdr:cNvPr id="251" name="【市民会館】&#10;有形固定資産減価償却率該当値テキスト"/>
        <xdr:cNvSpPr txBox="1"/>
      </xdr:nvSpPr>
      <xdr:spPr>
        <a:xfrm>
          <a:off x="4724400"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132842</xdr:rowOff>
    </xdr:from>
    <xdr:to>
      <xdr:col>5</xdr:col>
      <xdr:colOff>409575</xdr:colOff>
      <xdr:row>104</xdr:row>
      <xdr:rowOff>62992</xdr:rowOff>
    </xdr:to>
    <xdr:sp macro="" textlink="">
      <xdr:nvSpPr>
        <xdr:cNvPr id="252" name="円/楕円 251"/>
        <xdr:cNvSpPr/>
      </xdr:nvSpPr>
      <xdr:spPr>
        <a:xfrm>
          <a:off x="3746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69342</xdr:rowOff>
    </xdr:from>
    <xdr:to>
      <xdr:col>6</xdr:col>
      <xdr:colOff>511175</xdr:colOff>
      <xdr:row>104</xdr:row>
      <xdr:rowOff>12192</xdr:rowOff>
    </xdr:to>
    <xdr:cxnSp macro="">
      <xdr:nvCxnSpPr>
        <xdr:cNvPr id="253" name="直線コネクタ 252"/>
        <xdr:cNvCxnSpPr/>
      </xdr:nvCxnSpPr>
      <xdr:spPr>
        <a:xfrm flipV="1">
          <a:off x="3797300" y="177286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3827</xdr:rowOff>
    </xdr:from>
    <xdr:ext cx="405111" cy="259045"/>
    <xdr:sp macro="" textlink="">
      <xdr:nvSpPr>
        <xdr:cNvPr id="254" name="n_1aveValue【市民会館】&#10;有形固定資産減価償却率"/>
        <xdr:cNvSpPr txBox="1"/>
      </xdr:nvSpPr>
      <xdr:spPr>
        <a:xfrm>
          <a:off x="3582043"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79519</xdr:rowOff>
    </xdr:from>
    <xdr:ext cx="405111" cy="259045"/>
    <xdr:sp macro="" textlink="">
      <xdr:nvSpPr>
        <xdr:cNvPr id="255" name="n_1mainValue【市民会館】&#10;有形固定資産減価償却率"/>
        <xdr:cNvSpPr txBox="1"/>
      </xdr:nvSpPr>
      <xdr:spPr>
        <a:xfrm>
          <a:off x="3582043" y="1756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3" name="正方形/長方形 2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4" name="テキスト ボックス 2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5" name="直線コネクタ 2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6" name="テキスト ボックス 26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67" name="直線コネクタ 26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68" name="テキスト ボックス 26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69" name="直線コネクタ 26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70" name="テキスト ボックス 26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71" name="直線コネクタ 27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72" name="テキスト ボックス 27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73" name="直線コネクタ 27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74" name="テキスト ボックス 27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75" name="直線コネクタ 27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76" name="テキスト ボックス 27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77" name="直線コネクタ 27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78" name="テキスト ボックス 27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9" name="直線コネクタ 2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0" name="テキスト ボックス 2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119743</xdr:rowOff>
    </xdr:to>
    <xdr:cxnSp macro="">
      <xdr:nvCxnSpPr>
        <xdr:cNvPr id="282" name="直線コネクタ 281"/>
        <xdr:cNvCxnSpPr/>
      </xdr:nvCxnSpPr>
      <xdr:spPr>
        <a:xfrm flipV="1">
          <a:off x="10476865" y="171558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123570</xdr:rowOff>
    </xdr:from>
    <xdr:ext cx="469744" cy="259045"/>
    <xdr:sp macro="" textlink="">
      <xdr:nvSpPr>
        <xdr:cNvPr id="283" name="【市民会館】&#10;一人当たり面積最小値テキスト"/>
        <xdr:cNvSpPr txBox="1"/>
      </xdr:nvSpPr>
      <xdr:spPr>
        <a:xfrm>
          <a:off x="10566400"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108</xdr:row>
      <xdr:rowOff>119743</xdr:rowOff>
    </xdr:from>
    <xdr:to>
      <xdr:col>15</xdr:col>
      <xdr:colOff>269875</xdr:colOff>
      <xdr:row>108</xdr:row>
      <xdr:rowOff>119743</xdr:rowOff>
    </xdr:to>
    <xdr:cxnSp macro="">
      <xdr:nvCxnSpPr>
        <xdr:cNvPr id="284" name="直線コネクタ 283"/>
        <xdr:cNvCxnSpPr/>
      </xdr:nvCxnSpPr>
      <xdr:spPr>
        <a:xfrm>
          <a:off x="10388600" y="1863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285"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286" name="直線コネクタ 285"/>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134456</xdr:rowOff>
    </xdr:from>
    <xdr:ext cx="469744" cy="259045"/>
    <xdr:sp macro="" textlink="">
      <xdr:nvSpPr>
        <xdr:cNvPr id="287" name="【市民会館】&#10;一人当たり面積平均値テキスト"/>
        <xdr:cNvSpPr txBox="1"/>
      </xdr:nvSpPr>
      <xdr:spPr>
        <a:xfrm>
          <a:off x="10566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156029</xdr:rowOff>
    </xdr:from>
    <xdr:to>
      <xdr:col>15</xdr:col>
      <xdr:colOff>231775</xdr:colOff>
      <xdr:row>105</xdr:row>
      <xdr:rowOff>86179</xdr:rowOff>
    </xdr:to>
    <xdr:sp macro="" textlink="">
      <xdr:nvSpPr>
        <xdr:cNvPr id="288" name="フローチャート : 判断 287"/>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289" name="フローチャート : 判断 288"/>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131536</xdr:rowOff>
    </xdr:from>
    <xdr:to>
      <xdr:col>15</xdr:col>
      <xdr:colOff>231775</xdr:colOff>
      <xdr:row>100</xdr:row>
      <xdr:rowOff>61686</xdr:rowOff>
    </xdr:to>
    <xdr:sp macro="" textlink="">
      <xdr:nvSpPr>
        <xdr:cNvPr id="295" name="円/楕円 294"/>
        <xdr:cNvSpPr/>
      </xdr:nvSpPr>
      <xdr:spPr>
        <a:xfrm>
          <a:off x="10426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84563</xdr:rowOff>
    </xdr:from>
    <xdr:ext cx="469744" cy="259045"/>
    <xdr:sp macro="" textlink="">
      <xdr:nvSpPr>
        <xdr:cNvPr id="296" name="【市民会館】&#10;一人当たり面積該当値テキスト"/>
        <xdr:cNvSpPr txBox="1"/>
      </xdr:nvSpPr>
      <xdr:spPr>
        <a:xfrm>
          <a:off x="10566400" y="17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142421</xdr:rowOff>
    </xdr:from>
    <xdr:to>
      <xdr:col>14</xdr:col>
      <xdr:colOff>79375</xdr:colOff>
      <xdr:row>100</xdr:row>
      <xdr:rowOff>72571</xdr:rowOff>
    </xdr:to>
    <xdr:sp macro="" textlink="">
      <xdr:nvSpPr>
        <xdr:cNvPr id="297" name="円/楕円 296"/>
        <xdr:cNvSpPr/>
      </xdr:nvSpPr>
      <xdr:spPr>
        <a:xfrm>
          <a:off x="9588500" y="171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10886</xdr:rowOff>
    </xdr:from>
    <xdr:to>
      <xdr:col>15</xdr:col>
      <xdr:colOff>180975</xdr:colOff>
      <xdr:row>100</xdr:row>
      <xdr:rowOff>21771</xdr:rowOff>
    </xdr:to>
    <xdr:cxnSp macro="">
      <xdr:nvCxnSpPr>
        <xdr:cNvPr id="298" name="直線コネクタ 297"/>
        <xdr:cNvCxnSpPr/>
      </xdr:nvCxnSpPr>
      <xdr:spPr>
        <a:xfrm flipV="1">
          <a:off x="9639300" y="171558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118127</xdr:rowOff>
    </xdr:from>
    <xdr:ext cx="469744" cy="259045"/>
    <xdr:sp macro="" textlink="">
      <xdr:nvSpPr>
        <xdr:cNvPr id="299" name="n_1aveValue【市民会館】&#10;一人当たり面積"/>
        <xdr:cNvSpPr txBox="1"/>
      </xdr:nvSpPr>
      <xdr:spPr>
        <a:xfrm>
          <a:off x="9391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89098</xdr:rowOff>
    </xdr:from>
    <xdr:ext cx="469744" cy="259045"/>
    <xdr:sp macro="" textlink="">
      <xdr:nvSpPr>
        <xdr:cNvPr id="300" name="n_1mainValue【市民会館】&#10;一人当たり面積"/>
        <xdr:cNvSpPr txBox="1"/>
      </xdr:nvSpPr>
      <xdr:spPr>
        <a:xfrm>
          <a:off x="9391727" y="1689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1" name="テキスト ボックス 31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19050</xdr:rowOff>
    </xdr:from>
    <xdr:to>
      <xdr:col>23</xdr:col>
      <xdr:colOff>516889</xdr:colOff>
      <xdr:row>41</xdr:row>
      <xdr:rowOff>28194</xdr:rowOff>
    </xdr:to>
    <xdr:cxnSp macro="">
      <xdr:nvCxnSpPr>
        <xdr:cNvPr id="323" name="直線コネクタ 322"/>
        <xdr:cNvCxnSpPr/>
      </xdr:nvCxnSpPr>
      <xdr:spPr>
        <a:xfrm flipV="1">
          <a:off x="16318864" y="6019800"/>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32021</xdr:rowOff>
    </xdr:from>
    <xdr:ext cx="405111" cy="259045"/>
    <xdr:sp macro="" textlink="">
      <xdr:nvSpPr>
        <xdr:cNvPr id="324" name="【一般廃棄物処理施設】&#10;有形固定資産減価償却率最小値テキスト"/>
        <xdr:cNvSpPr txBox="1"/>
      </xdr:nvSpPr>
      <xdr:spPr>
        <a:xfrm>
          <a:off x="16408400" y="706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41</xdr:row>
      <xdr:rowOff>28194</xdr:rowOff>
    </xdr:from>
    <xdr:to>
      <xdr:col>23</xdr:col>
      <xdr:colOff>606425</xdr:colOff>
      <xdr:row>41</xdr:row>
      <xdr:rowOff>28194</xdr:rowOff>
    </xdr:to>
    <xdr:cxnSp macro="">
      <xdr:nvCxnSpPr>
        <xdr:cNvPr id="325" name="直線コネクタ 324"/>
        <xdr:cNvCxnSpPr/>
      </xdr:nvCxnSpPr>
      <xdr:spPr>
        <a:xfrm>
          <a:off x="16230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137177</xdr:rowOff>
    </xdr:from>
    <xdr:ext cx="405111" cy="259045"/>
    <xdr:sp macro="" textlink="">
      <xdr:nvSpPr>
        <xdr:cNvPr id="326" name="【一般廃棄物処理施設】&#10;有形固定資産減価償却率最大値テキスト"/>
        <xdr:cNvSpPr txBox="1"/>
      </xdr:nvSpPr>
      <xdr:spPr>
        <a:xfrm>
          <a:off x="164084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35</xdr:row>
      <xdr:rowOff>19050</xdr:rowOff>
    </xdr:from>
    <xdr:to>
      <xdr:col>23</xdr:col>
      <xdr:colOff>606425</xdr:colOff>
      <xdr:row>35</xdr:row>
      <xdr:rowOff>19050</xdr:rowOff>
    </xdr:to>
    <xdr:cxnSp macro="">
      <xdr:nvCxnSpPr>
        <xdr:cNvPr id="327" name="直線コネクタ 326"/>
        <xdr:cNvCxnSpPr/>
      </xdr:nvCxnSpPr>
      <xdr:spPr>
        <a:xfrm>
          <a:off x="16230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33545</xdr:rowOff>
    </xdr:from>
    <xdr:ext cx="405111" cy="259045"/>
    <xdr:sp macro="" textlink="">
      <xdr:nvSpPr>
        <xdr:cNvPr id="328" name="【一般廃棄物処理施設】&#10;有形固定資産減価償却率平均値テキスト"/>
        <xdr:cNvSpPr txBox="1"/>
      </xdr:nvSpPr>
      <xdr:spPr>
        <a:xfrm>
          <a:off x="164084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55118</xdr:rowOff>
    </xdr:from>
    <xdr:to>
      <xdr:col>23</xdr:col>
      <xdr:colOff>568325</xdr:colOff>
      <xdr:row>37</xdr:row>
      <xdr:rowOff>156718</xdr:rowOff>
    </xdr:to>
    <xdr:sp macro="" textlink="">
      <xdr:nvSpPr>
        <xdr:cNvPr id="329" name="フローチャート : 判断 328"/>
        <xdr:cNvSpPr/>
      </xdr:nvSpPr>
      <xdr:spPr>
        <a:xfrm>
          <a:off x="16268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146558</xdr:rowOff>
    </xdr:from>
    <xdr:to>
      <xdr:col>22</xdr:col>
      <xdr:colOff>415925</xdr:colOff>
      <xdr:row>42</xdr:row>
      <xdr:rowOff>76708</xdr:rowOff>
    </xdr:to>
    <xdr:sp macro="" textlink="">
      <xdr:nvSpPr>
        <xdr:cNvPr id="330" name="フローチャート : 判断 329"/>
        <xdr:cNvSpPr/>
      </xdr:nvSpPr>
      <xdr:spPr>
        <a:xfrm>
          <a:off x="15430500" y="717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139700</xdr:rowOff>
    </xdr:from>
    <xdr:to>
      <xdr:col>23</xdr:col>
      <xdr:colOff>568325</xdr:colOff>
      <xdr:row>35</xdr:row>
      <xdr:rowOff>69850</xdr:rowOff>
    </xdr:to>
    <xdr:sp macro="" textlink="">
      <xdr:nvSpPr>
        <xdr:cNvPr id="336" name="円/楕円 335"/>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92727</xdr:rowOff>
    </xdr:from>
    <xdr:ext cx="405111" cy="259045"/>
    <xdr:sp macro="" textlink="">
      <xdr:nvSpPr>
        <xdr:cNvPr id="337" name="【一般廃棄物処理施設】&#10;有形固定資産減価償却率該当値テキスト"/>
        <xdr:cNvSpPr txBox="1"/>
      </xdr:nvSpPr>
      <xdr:spPr>
        <a:xfrm>
          <a:off x="16408400"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68834</xdr:rowOff>
    </xdr:from>
    <xdr:to>
      <xdr:col>22</xdr:col>
      <xdr:colOff>415925</xdr:colOff>
      <xdr:row>35</xdr:row>
      <xdr:rowOff>170434</xdr:rowOff>
    </xdr:to>
    <xdr:sp macro="" textlink="">
      <xdr:nvSpPr>
        <xdr:cNvPr id="338" name="円/楕円 337"/>
        <xdr:cNvSpPr/>
      </xdr:nvSpPr>
      <xdr:spPr>
        <a:xfrm>
          <a:off x="15430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19050</xdr:rowOff>
    </xdr:from>
    <xdr:to>
      <xdr:col>23</xdr:col>
      <xdr:colOff>517525</xdr:colOff>
      <xdr:row>35</xdr:row>
      <xdr:rowOff>119634</xdr:rowOff>
    </xdr:to>
    <xdr:cxnSp macro="">
      <xdr:nvCxnSpPr>
        <xdr:cNvPr id="339" name="直線コネクタ 338"/>
        <xdr:cNvCxnSpPr/>
      </xdr:nvCxnSpPr>
      <xdr:spPr>
        <a:xfrm flipV="1">
          <a:off x="15481300" y="60198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67835</xdr:rowOff>
    </xdr:from>
    <xdr:ext cx="405111" cy="259045"/>
    <xdr:sp macro="" textlink="">
      <xdr:nvSpPr>
        <xdr:cNvPr id="340" name="n_1aveValue【一般廃棄物処理施設】&#10;有形固定資産減価償却率"/>
        <xdr:cNvSpPr txBox="1"/>
      </xdr:nvSpPr>
      <xdr:spPr>
        <a:xfrm>
          <a:off x="15266043" y="726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15511</xdr:rowOff>
    </xdr:from>
    <xdr:ext cx="405111" cy="259045"/>
    <xdr:sp macro="" textlink="">
      <xdr:nvSpPr>
        <xdr:cNvPr id="341" name="n_1mainValue【一般廃棄物処理施設】&#10;有形固定資産減価償却率"/>
        <xdr:cNvSpPr txBox="1"/>
      </xdr:nvSpPr>
      <xdr:spPr>
        <a:xfrm>
          <a:off x="15266043"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52" name="テキスト ボックス 35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54" name="テキスト ボックス 35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56" name="テキスト ボックス 3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58" name="テキスト ボックス 35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60" name="テキスト ボックス 35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62" name="テキスト ボックス 361"/>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4" name="テキスト ボックス 36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142951</xdr:rowOff>
    </xdr:from>
    <xdr:to>
      <xdr:col>32</xdr:col>
      <xdr:colOff>186689</xdr:colOff>
      <xdr:row>40</xdr:row>
      <xdr:rowOff>145504</xdr:rowOff>
    </xdr:to>
    <xdr:cxnSp macro="">
      <xdr:nvCxnSpPr>
        <xdr:cNvPr id="366" name="直線コネクタ 365"/>
        <xdr:cNvCxnSpPr/>
      </xdr:nvCxnSpPr>
      <xdr:spPr>
        <a:xfrm flipV="1">
          <a:off x="22160864" y="6315151"/>
          <a:ext cx="0" cy="68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149331</xdr:rowOff>
    </xdr:from>
    <xdr:ext cx="534377" cy="259045"/>
    <xdr:sp macro="" textlink="">
      <xdr:nvSpPr>
        <xdr:cNvPr id="367" name="【一般廃棄物処理施設】&#10;一人当たり有形固定資産（償却資産）額最小値テキスト"/>
        <xdr:cNvSpPr txBox="1"/>
      </xdr:nvSpPr>
      <xdr:spPr>
        <a:xfrm>
          <a:off x="22250400" y="70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16,181</a:t>
          </a:r>
          <a:endParaRPr kumimoji="1" lang="ja-JP" altLang="en-US" sz="1000" b="1">
            <a:latin typeface="ＭＳ Ｐゴシック"/>
          </a:endParaRPr>
        </a:p>
      </xdr:txBody>
    </xdr:sp>
    <xdr:clientData/>
  </xdr:oneCellAnchor>
  <xdr:twoCellAnchor>
    <xdr:from>
      <xdr:col>32</xdr:col>
      <xdr:colOff>98425</xdr:colOff>
      <xdr:row>40</xdr:row>
      <xdr:rowOff>145504</xdr:rowOff>
    </xdr:from>
    <xdr:to>
      <xdr:col>32</xdr:col>
      <xdr:colOff>276225</xdr:colOff>
      <xdr:row>40</xdr:row>
      <xdr:rowOff>145504</xdr:rowOff>
    </xdr:to>
    <xdr:cxnSp macro="">
      <xdr:nvCxnSpPr>
        <xdr:cNvPr id="368" name="直線コネクタ 367"/>
        <xdr:cNvCxnSpPr/>
      </xdr:nvCxnSpPr>
      <xdr:spPr>
        <a:xfrm>
          <a:off x="22072600" y="700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89628</xdr:rowOff>
    </xdr:from>
    <xdr:ext cx="534377" cy="259045"/>
    <xdr:sp macro="" textlink="">
      <xdr:nvSpPr>
        <xdr:cNvPr id="369" name="【一般廃棄物処理施設】&#10;一人当たり有形固定資産（償却資産）額最大値テキスト"/>
        <xdr:cNvSpPr txBox="1"/>
      </xdr:nvSpPr>
      <xdr:spPr>
        <a:xfrm>
          <a:off x="22250400" y="60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34,248</a:t>
          </a:r>
          <a:endParaRPr kumimoji="1" lang="ja-JP" altLang="en-US" sz="1000" b="1">
            <a:latin typeface="ＭＳ Ｐゴシック"/>
          </a:endParaRPr>
        </a:p>
      </xdr:txBody>
    </xdr:sp>
    <xdr:clientData/>
  </xdr:oneCellAnchor>
  <xdr:twoCellAnchor>
    <xdr:from>
      <xdr:col>32</xdr:col>
      <xdr:colOff>98425</xdr:colOff>
      <xdr:row>36</xdr:row>
      <xdr:rowOff>142951</xdr:rowOff>
    </xdr:from>
    <xdr:to>
      <xdr:col>32</xdr:col>
      <xdr:colOff>276225</xdr:colOff>
      <xdr:row>36</xdr:row>
      <xdr:rowOff>142951</xdr:rowOff>
    </xdr:to>
    <xdr:cxnSp macro="">
      <xdr:nvCxnSpPr>
        <xdr:cNvPr id="370" name="直線コネクタ 369"/>
        <xdr:cNvCxnSpPr/>
      </xdr:nvCxnSpPr>
      <xdr:spPr>
        <a:xfrm>
          <a:off x="22072600" y="631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140301</xdr:rowOff>
    </xdr:from>
    <xdr:ext cx="534377" cy="259045"/>
    <xdr:sp macro="" textlink="">
      <xdr:nvSpPr>
        <xdr:cNvPr id="371" name="【一般廃棄物処理施設】&#10;一人当たり有形固定資産（償却資産）額平均値テキスト"/>
        <xdr:cNvSpPr txBox="1"/>
      </xdr:nvSpPr>
      <xdr:spPr>
        <a:xfrm>
          <a:off x="22250400" y="6655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23,418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161874</xdr:rowOff>
    </xdr:from>
    <xdr:to>
      <xdr:col>32</xdr:col>
      <xdr:colOff>238125</xdr:colOff>
      <xdr:row>39</xdr:row>
      <xdr:rowOff>92024</xdr:rowOff>
    </xdr:to>
    <xdr:sp macro="" textlink="">
      <xdr:nvSpPr>
        <xdr:cNvPr id="372" name="フローチャート : 判断 371"/>
        <xdr:cNvSpPr/>
      </xdr:nvSpPr>
      <xdr:spPr>
        <a:xfrm>
          <a:off x="22110700" y="66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131585</xdr:rowOff>
    </xdr:from>
    <xdr:to>
      <xdr:col>31</xdr:col>
      <xdr:colOff>85725</xdr:colOff>
      <xdr:row>34</xdr:row>
      <xdr:rowOff>61735</xdr:rowOff>
    </xdr:to>
    <xdr:sp macro="" textlink="">
      <xdr:nvSpPr>
        <xdr:cNvPr id="373" name="フローチャート : 判断 372"/>
        <xdr:cNvSpPr/>
      </xdr:nvSpPr>
      <xdr:spPr>
        <a:xfrm>
          <a:off x="21272500" y="578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92151</xdr:rowOff>
    </xdr:from>
    <xdr:to>
      <xdr:col>32</xdr:col>
      <xdr:colOff>238125</xdr:colOff>
      <xdr:row>37</xdr:row>
      <xdr:rowOff>22301</xdr:rowOff>
    </xdr:to>
    <xdr:sp macro="" textlink="">
      <xdr:nvSpPr>
        <xdr:cNvPr id="379" name="円/楕円 378"/>
        <xdr:cNvSpPr/>
      </xdr:nvSpPr>
      <xdr:spPr>
        <a:xfrm>
          <a:off x="22110700" y="62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45178</xdr:rowOff>
    </xdr:from>
    <xdr:ext cx="534377" cy="259045"/>
    <xdr:sp macro="" textlink="">
      <xdr:nvSpPr>
        <xdr:cNvPr id="380" name="【一般廃棄物処理施設】&#10;一人当たり有形固定資産（償却資産）額該当値テキスト"/>
        <xdr:cNvSpPr txBox="1"/>
      </xdr:nvSpPr>
      <xdr:spPr>
        <a:xfrm>
          <a:off x="22250400" y="62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105334</xdr:rowOff>
    </xdr:from>
    <xdr:to>
      <xdr:col>31</xdr:col>
      <xdr:colOff>85725</xdr:colOff>
      <xdr:row>37</xdr:row>
      <xdr:rowOff>35484</xdr:rowOff>
    </xdr:to>
    <xdr:sp macro="" textlink="">
      <xdr:nvSpPr>
        <xdr:cNvPr id="381" name="円/楕円 380"/>
        <xdr:cNvSpPr/>
      </xdr:nvSpPr>
      <xdr:spPr>
        <a:xfrm>
          <a:off x="21272500" y="62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142951</xdr:rowOff>
    </xdr:from>
    <xdr:to>
      <xdr:col>32</xdr:col>
      <xdr:colOff>187325</xdr:colOff>
      <xdr:row>36</xdr:row>
      <xdr:rowOff>156134</xdr:rowOff>
    </xdr:to>
    <xdr:cxnSp macro="">
      <xdr:nvCxnSpPr>
        <xdr:cNvPr id="382" name="直線コネクタ 381"/>
        <xdr:cNvCxnSpPr/>
      </xdr:nvCxnSpPr>
      <xdr:spPr>
        <a:xfrm flipV="1">
          <a:off x="21323300" y="6315151"/>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32</xdr:row>
      <xdr:rowOff>78262</xdr:rowOff>
    </xdr:from>
    <xdr:ext cx="534377" cy="259045"/>
    <xdr:sp macro="" textlink="">
      <xdr:nvSpPr>
        <xdr:cNvPr id="383" name="n_1aveValue【一般廃棄物処理施設】&#10;一人当たり有形固定資産（償却資産）額"/>
        <xdr:cNvSpPr txBox="1"/>
      </xdr:nvSpPr>
      <xdr:spPr>
        <a:xfrm>
          <a:off x="21043411" y="55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46,713</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26611</xdr:rowOff>
    </xdr:from>
    <xdr:ext cx="534377" cy="259045"/>
    <xdr:sp macro="" textlink="">
      <xdr:nvSpPr>
        <xdr:cNvPr id="384" name="n_1mainValue【一般廃棄物処理施設】&#10;一人当たり有形固定資産（償却資産）額"/>
        <xdr:cNvSpPr txBox="1"/>
      </xdr:nvSpPr>
      <xdr:spPr>
        <a:xfrm>
          <a:off x="21043411" y="63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6" name="直線コネクタ 3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7" name="テキスト ボックス 3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8" name="直線コネクタ 3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9" name="テキスト ボックス 3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0" name="直線コネクタ 3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1" name="テキスト ボックス 4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2" name="直線コネクタ 4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3" name="テキスト ボックス 4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4" name="直線コネクタ 4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5" name="テキスト ボックス 4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82550</xdr:rowOff>
    </xdr:from>
    <xdr:to>
      <xdr:col>23</xdr:col>
      <xdr:colOff>516889</xdr:colOff>
      <xdr:row>56</xdr:row>
      <xdr:rowOff>12700</xdr:rowOff>
    </xdr:to>
    <xdr:cxnSp macro="">
      <xdr:nvCxnSpPr>
        <xdr:cNvPr id="409" name="直線コネクタ 408"/>
        <xdr:cNvCxnSpPr/>
      </xdr:nvCxnSpPr>
      <xdr:spPr>
        <a:xfrm flipV="1">
          <a:off x="16318864" y="9512300"/>
          <a:ext cx="0" cy="10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67327</xdr:rowOff>
    </xdr:from>
    <xdr:ext cx="405111" cy="259045"/>
    <xdr:sp macro="" textlink="">
      <xdr:nvSpPr>
        <xdr:cNvPr id="410" name="【保健センター・保健所】&#10;有形固定資産減価償却率最小値テキスト"/>
        <xdr:cNvSpPr txBox="1"/>
      </xdr:nvSpPr>
      <xdr:spPr>
        <a:xfrm>
          <a:off x="164084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23</xdr:col>
      <xdr:colOff>428625</xdr:colOff>
      <xdr:row>56</xdr:row>
      <xdr:rowOff>12700</xdr:rowOff>
    </xdr:from>
    <xdr:to>
      <xdr:col>23</xdr:col>
      <xdr:colOff>606425</xdr:colOff>
      <xdr:row>56</xdr:row>
      <xdr:rowOff>12700</xdr:rowOff>
    </xdr:to>
    <xdr:cxnSp macro="">
      <xdr:nvCxnSpPr>
        <xdr:cNvPr id="411" name="直線コネクタ 410"/>
        <xdr:cNvCxnSpPr/>
      </xdr:nvCxnSpPr>
      <xdr:spPr>
        <a:xfrm>
          <a:off x="16230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29227</xdr:rowOff>
    </xdr:from>
    <xdr:ext cx="405111" cy="259045"/>
    <xdr:sp macro="" textlink="">
      <xdr:nvSpPr>
        <xdr:cNvPr id="412" name="【保健センター・保健所】&#10;有形固定資産減価償却率最大値テキスト"/>
        <xdr:cNvSpPr txBox="1"/>
      </xdr:nvSpPr>
      <xdr:spPr>
        <a:xfrm>
          <a:off x="16408400"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23</xdr:col>
      <xdr:colOff>428625</xdr:colOff>
      <xdr:row>55</xdr:row>
      <xdr:rowOff>82550</xdr:rowOff>
    </xdr:from>
    <xdr:to>
      <xdr:col>23</xdr:col>
      <xdr:colOff>606425</xdr:colOff>
      <xdr:row>55</xdr:row>
      <xdr:rowOff>82550</xdr:rowOff>
    </xdr:to>
    <xdr:cxnSp macro="">
      <xdr:nvCxnSpPr>
        <xdr:cNvPr id="413" name="直線コネクタ 412"/>
        <xdr:cNvCxnSpPr/>
      </xdr:nvCxnSpPr>
      <xdr:spPr>
        <a:xfrm>
          <a:off x="16230600" y="951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156227</xdr:rowOff>
    </xdr:from>
    <xdr:ext cx="405111" cy="259045"/>
    <xdr:sp macro="" textlink="">
      <xdr:nvSpPr>
        <xdr:cNvPr id="414" name="【保健センター・保健所】&#10;有形固定資産減価償却率平均値テキスト"/>
        <xdr:cNvSpPr txBox="1"/>
      </xdr:nvSpPr>
      <xdr:spPr>
        <a:xfrm>
          <a:off x="16408400" y="9414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95250</xdr:rowOff>
    </xdr:from>
    <xdr:to>
      <xdr:col>23</xdr:col>
      <xdr:colOff>568325</xdr:colOff>
      <xdr:row>56</xdr:row>
      <xdr:rowOff>25400</xdr:rowOff>
    </xdr:to>
    <xdr:sp macro="" textlink="">
      <xdr:nvSpPr>
        <xdr:cNvPr id="415" name="フローチャート : 判断 414"/>
        <xdr:cNvSpPr/>
      </xdr:nvSpPr>
      <xdr:spPr>
        <a:xfrm>
          <a:off x="162687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158750</xdr:rowOff>
    </xdr:from>
    <xdr:to>
      <xdr:col>22</xdr:col>
      <xdr:colOff>415925</xdr:colOff>
      <xdr:row>64</xdr:row>
      <xdr:rowOff>88900</xdr:rowOff>
    </xdr:to>
    <xdr:sp macro="" textlink="">
      <xdr:nvSpPr>
        <xdr:cNvPr id="416" name="フローチャート : 判断 415"/>
        <xdr:cNvSpPr/>
      </xdr:nvSpPr>
      <xdr:spPr>
        <a:xfrm>
          <a:off x="15430500" y="1096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133350</xdr:rowOff>
    </xdr:from>
    <xdr:to>
      <xdr:col>23</xdr:col>
      <xdr:colOff>568325</xdr:colOff>
      <xdr:row>56</xdr:row>
      <xdr:rowOff>63500</xdr:rowOff>
    </xdr:to>
    <xdr:sp macro="" textlink="">
      <xdr:nvSpPr>
        <xdr:cNvPr id="422" name="円/楕円 421"/>
        <xdr:cNvSpPr/>
      </xdr:nvSpPr>
      <xdr:spPr>
        <a:xfrm>
          <a:off x="16268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111777</xdr:rowOff>
    </xdr:from>
    <xdr:ext cx="405111" cy="259045"/>
    <xdr:sp macro="" textlink="">
      <xdr:nvSpPr>
        <xdr:cNvPr id="423" name="【保健センター・保健所】&#10;有形固定資産減価償却率該当値テキスト"/>
        <xdr:cNvSpPr txBox="1"/>
      </xdr:nvSpPr>
      <xdr:spPr>
        <a:xfrm>
          <a:off x="164084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107950</xdr:rowOff>
    </xdr:from>
    <xdr:to>
      <xdr:col>22</xdr:col>
      <xdr:colOff>415925</xdr:colOff>
      <xdr:row>58</xdr:row>
      <xdr:rowOff>38100</xdr:rowOff>
    </xdr:to>
    <xdr:sp macro="" textlink="">
      <xdr:nvSpPr>
        <xdr:cNvPr id="424" name="円/楕円 423"/>
        <xdr:cNvSpPr/>
      </xdr:nvSpPr>
      <xdr:spPr>
        <a:xfrm>
          <a:off x="15430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12700</xdr:rowOff>
    </xdr:from>
    <xdr:to>
      <xdr:col>23</xdr:col>
      <xdr:colOff>517525</xdr:colOff>
      <xdr:row>57</xdr:row>
      <xdr:rowOff>158750</xdr:rowOff>
    </xdr:to>
    <xdr:cxnSp macro="">
      <xdr:nvCxnSpPr>
        <xdr:cNvPr id="425" name="直線コネクタ 424"/>
        <xdr:cNvCxnSpPr/>
      </xdr:nvCxnSpPr>
      <xdr:spPr>
        <a:xfrm flipV="1">
          <a:off x="15481300" y="96139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64</xdr:row>
      <xdr:rowOff>80027</xdr:rowOff>
    </xdr:from>
    <xdr:ext cx="405111" cy="259045"/>
    <xdr:sp macro="" textlink="">
      <xdr:nvSpPr>
        <xdr:cNvPr id="426" name="n_1aveValue【保健センター・保健所】&#10;有形固定資産減価償却率"/>
        <xdr:cNvSpPr txBox="1"/>
      </xdr:nvSpPr>
      <xdr:spPr>
        <a:xfrm>
          <a:off x="15266043"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54627</xdr:rowOff>
    </xdr:from>
    <xdr:ext cx="405111" cy="259045"/>
    <xdr:sp macro="" textlink="">
      <xdr:nvSpPr>
        <xdr:cNvPr id="427" name="n_1mainValue【保健センター・保健所】&#10;有形固定資産減価償却率"/>
        <xdr:cNvSpPr txBox="1"/>
      </xdr:nvSpPr>
      <xdr:spPr>
        <a:xfrm>
          <a:off x="15266043"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9" name="直線コネクタ 4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0" name="テキスト ボックス 4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1" name="直線コネクタ 4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2" name="テキスト ボックス 4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3" name="直線コネクタ 4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4" name="テキスト ボックス 4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5" name="直線コネクタ 4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6" name="テキスト ボックス 4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11430</xdr:rowOff>
    </xdr:from>
    <xdr:to>
      <xdr:col>32</xdr:col>
      <xdr:colOff>186689</xdr:colOff>
      <xdr:row>62</xdr:row>
      <xdr:rowOff>22860</xdr:rowOff>
    </xdr:to>
    <xdr:cxnSp macro="">
      <xdr:nvCxnSpPr>
        <xdr:cNvPr id="450" name="直線コネクタ 449"/>
        <xdr:cNvCxnSpPr/>
      </xdr:nvCxnSpPr>
      <xdr:spPr>
        <a:xfrm flipV="1">
          <a:off x="22160864" y="978408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26687</xdr:rowOff>
    </xdr:from>
    <xdr:ext cx="469744" cy="259045"/>
    <xdr:sp macro="" textlink="">
      <xdr:nvSpPr>
        <xdr:cNvPr id="451" name="【保健センター・保健所】&#10;一人当たり面積最小値テキスト"/>
        <xdr:cNvSpPr txBox="1"/>
      </xdr:nvSpPr>
      <xdr:spPr>
        <a:xfrm>
          <a:off x="222504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62</xdr:row>
      <xdr:rowOff>22860</xdr:rowOff>
    </xdr:from>
    <xdr:to>
      <xdr:col>32</xdr:col>
      <xdr:colOff>276225</xdr:colOff>
      <xdr:row>62</xdr:row>
      <xdr:rowOff>22860</xdr:rowOff>
    </xdr:to>
    <xdr:cxnSp macro="">
      <xdr:nvCxnSpPr>
        <xdr:cNvPr id="452" name="直線コネクタ 451"/>
        <xdr:cNvCxnSpPr/>
      </xdr:nvCxnSpPr>
      <xdr:spPr>
        <a:xfrm>
          <a:off x="22072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129557</xdr:rowOff>
    </xdr:from>
    <xdr:ext cx="469744" cy="259045"/>
    <xdr:sp macro="" textlink="">
      <xdr:nvSpPr>
        <xdr:cNvPr id="453" name="【保健センター・保健所】&#10;一人当たり面積最大値テキスト"/>
        <xdr:cNvSpPr txBox="1"/>
      </xdr:nvSpPr>
      <xdr:spPr>
        <a:xfrm>
          <a:off x="222504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57</xdr:row>
      <xdr:rowOff>11430</xdr:rowOff>
    </xdr:from>
    <xdr:to>
      <xdr:col>32</xdr:col>
      <xdr:colOff>276225</xdr:colOff>
      <xdr:row>57</xdr:row>
      <xdr:rowOff>11430</xdr:rowOff>
    </xdr:to>
    <xdr:cxnSp macro="">
      <xdr:nvCxnSpPr>
        <xdr:cNvPr id="454" name="直線コネクタ 453"/>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55"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56" name="フローチャート : 判断 455"/>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40640</xdr:rowOff>
    </xdr:from>
    <xdr:to>
      <xdr:col>31</xdr:col>
      <xdr:colOff>85725</xdr:colOff>
      <xdr:row>56</xdr:row>
      <xdr:rowOff>142240</xdr:rowOff>
    </xdr:to>
    <xdr:sp macro="" textlink="">
      <xdr:nvSpPr>
        <xdr:cNvPr id="457" name="フローチャート : 判断 456"/>
        <xdr:cNvSpPr/>
      </xdr:nvSpPr>
      <xdr:spPr>
        <a:xfrm>
          <a:off x="21272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132080</xdr:rowOff>
    </xdr:from>
    <xdr:to>
      <xdr:col>32</xdr:col>
      <xdr:colOff>238125</xdr:colOff>
      <xdr:row>57</xdr:row>
      <xdr:rowOff>62230</xdr:rowOff>
    </xdr:to>
    <xdr:sp macro="" textlink="">
      <xdr:nvSpPr>
        <xdr:cNvPr id="463" name="円/楕円 462"/>
        <xdr:cNvSpPr/>
      </xdr:nvSpPr>
      <xdr:spPr>
        <a:xfrm>
          <a:off x="22110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85107</xdr:rowOff>
    </xdr:from>
    <xdr:ext cx="469744" cy="259045"/>
    <xdr:sp macro="" textlink="">
      <xdr:nvSpPr>
        <xdr:cNvPr id="464" name="【保健センター・保健所】&#10;一人当たり面積該当値テキスト"/>
        <xdr:cNvSpPr txBox="1"/>
      </xdr:nvSpPr>
      <xdr:spPr>
        <a:xfrm>
          <a:off x="22250400" y="968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132080</xdr:rowOff>
    </xdr:from>
    <xdr:to>
      <xdr:col>31</xdr:col>
      <xdr:colOff>85725</xdr:colOff>
      <xdr:row>57</xdr:row>
      <xdr:rowOff>62230</xdr:rowOff>
    </xdr:to>
    <xdr:sp macro="" textlink="">
      <xdr:nvSpPr>
        <xdr:cNvPr id="465" name="円/楕円 464"/>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11430</xdr:rowOff>
    </xdr:from>
    <xdr:to>
      <xdr:col>32</xdr:col>
      <xdr:colOff>187325</xdr:colOff>
      <xdr:row>57</xdr:row>
      <xdr:rowOff>11430</xdr:rowOff>
    </xdr:to>
    <xdr:cxnSp macro="">
      <xdr:nvCxnSpPr>
        <xdr:cNvPr id="466" name="直線コネクタ 465"/>
        <xdr:cNvCxnSpPr/>
      </xdr:nvCxnSpPr>
      <xdr:spPr>
        <a:xfrm>
          <a:off x="21323300" y="9784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54</xdr:row>
      <xdr:rowOff>158767</xdr:rowOff>
    </xdr:from>
    <xdr:ext cx="469744" cy="259045"/>
    <xdr:sp macro="" textlink="">
      <xdr:nvSpPr>
        <xdr:cNvPr id="467" name="n_1aveValue【保健センター・保健所】&#10;一人当たり面積"/>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53357</xdr:rowOff>
    </xdr:from>
    <xdr:ext cx="469744" cy="259045"/>
    <xdr:sp macro="" textlink="">
      <xdr:nvSpPr>
        <xdr:cNvPr id="468" name="n_1mainValue【保健センター・保健所】&#10;一人当たり面積"/>
        <xdr:cNvSpPr txBox="1"/>
      </xdr:nvSpPr>
      <xdr:spPr>
        <a:xfrm>
          <a:off x="210757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9" name="テキスト ボックス 4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1" name="テキスト ボックス 48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1" name="テキスト ボックス 49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3" name="テキスト ボックス 4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29936</xdr:rowOff>
    </xdr:from>
    <xdr:to>
      <xdr:col>23</xdr:col>
      <xdr:colOff>516889</xdr:colOff>
      <xdr:row>81</xdr:row>
      <xdr:rowOff>46264</xdr:rowOff>
    </xdr:to>
    <xdr:cxnSp macro="">
      <xdr:nvCxnSpPr>
        <xdr:cNvPr id="495" name="直線コネクタ 494"/>
        <xdr:cNvCxnSpPr/>
      </xdr:nvCxnSpPr>
      <xdr:spPr>
        <a:xfrm flipV="1">
          <a:off x="16318864" y="13231586"/>
          <a:ext cx="0" cy="702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51905</xdr:rowOff>
    </xdr:from>
    <xdr:ext cx="405111" cy="259045"/>
    <xdr:sp macro="" textlink="">
      <xdr:nvSpPr>
        <xdr:cNvPr id="496" name="【消防施設】&#10;有形固定資産減価償却率最小値テキスト"/>
        <xdr:cNvSpPr txBox="1"/>
      </xdr:nvSpPr>
      <xdr:spPr>
        <a:xfrm>
          <a:off x="16408400" y="1393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23</xdr:col>
      <xdr:colOff>428625</xdr:colOff>
      <xdr:row>81</xdr:row>
      <xdr:rowOff>46264</xdr:rowOff>
    </xdr:from>
    <xdr:to>
      <xdr:col>23</xdr:col>
      <xdr:colOff>606425</xdr:colOff>
      <xdr:row>81</xdr:row>
      <xdr:rowOff>46264</xdr:rowOff>
    </xdr:to>
    <xdr:cxnSp macro="">
      <xdr:nvCxnSpPr>
        <xdr:cNvPr id="497" name="直線コネクタ 496"/>
        <xdr:cNvCxnSpPr/>
      </xdr:nvCxnSpPr>
      <xdr:spPr>
        <a:xfrm>
          <a:off x="16230600" y="139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148063</xdr:rowOff>
    </xdr:from>
    <xdr:ext cx="405111" cy="259045"/>
    <xdr:sp macro="" textlink="">
      <xdr:nvSpPr>
        <xdr:cNvPr id="498" name="【消防施設】&#10;有形固定資産減価償却率最大値テキスト"/>
        <xdr:cNvSpPr txBox="1"/>
      </xdr:nvSpPr>
      <xdr:spPr>
        <a:xfrm>
          <a:off x="16408400" y="1300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77</xdr:row>
      <xdr:rowOff>29936</xdr:rowOff>
    </xdr:from>
    <xdr:to>
      <xdr:col>23</xdr:col>
      <xdr:colOff>606425</xdr:colOff>
      <xdr:row>77</xdr:row>
      <xdr:rowOff>29936</xdr:rowOff>
    </xdr:to>
    <xdr:cxnSp macro="">
      <xdr:nvCxnSpPr>
        <xdr:cNvPr id="499" name="直線コネクタ 498"/>
        <xdr:cNvCxnSpPr/>
      </xdr:nvCxnSpPr>
      <xdr:spPr>
        <a:xfrm>
          <a:off x="16230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140806</xdr:rowOff>
    </xdr:from>
    <xdr:ext cx="405111" cy="259045"/>
    <xdr:sp macro="" textlink="">
      <xdr:nvSpPr>
        <xdr:cNvPr id="500" name="【消防施設】&#10;有形固定資産減価償却率平均値テキスト"/>
        <xdr:cNvSpPr txBox="1"/>
      </xdr:nvSpPr>
      <xdr:spPr>
        <a:xfrm>
          <a:off x="16408400" y="13685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117929</xdr:rowOff>
    </xdr:from>
    <xdr:to>
      <xdr:col>23</xdr:col>
      <xdr:colOff>568325</xdr:colOff>
      <xdr:row>81</xdr:row>
      <xdr:rowOff>48079</xdr:rowOff>
    </xdr:to>
    <xdr:sp macro="" textlink="">
      <xdr:nvSpPr>
        <xdr:cNvPr id="501" name="フローチャート : 判断 500"/>
        <xdr:cNvSpPr/>
      </xdr:nvSpPr>
      <xdr:spPr>
        <a:xfrm>
          <a:off x="162687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158750</xdr:rowOff>
    </xdr:from>
    <xdr:to>
      <xdr:col>22</xdr:col>
      <xdr:colOff>415925</xdr:colOff>
      <xdr:row>86</xdr:row>
      <xdr:rowOff>88900</xdr:rowOff>
    </xdr:to>
    <xdr:sp macro="" textlink="">
      <xdr:nvSpPr>
        <xdr:cNvPr id="502" name="フローチャート : 判断 501"/>
        <xdr:cNvSpPr/>
      </xdr:nvSpPr>
      <xdr:spPr>
        <a:xfrm>
          <a:off x="15430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166914</xdr:rowOff>
    </xdr:from>
    <xdr:to>
      <xdr:col>23</xdr:col>
      <xdr:colOff>568325</xdr:colOff>
      <xdr:row>81</xdr:row>
      <xdr:rowOff>97064</xdr:rowOff>
    </xdr:to>
    <xdr:sp macro="" textlink="">
      <xdr:nvSpPr>
        <xdr:cNvPr id="508" name="円/楕円 507"/>
        <xdr:cNvSpPr/>
      </xdr:nvSpPr>
      <xdr:spPr>
        <a:xfrm>
          <a:off x="16268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96355</xdr:rowOff>
    </xdr:from>
    <xdr:ext cx="405111" cy="259045"/>
    <xdr:sp macro="" textlink="">
      <xdr:nvSpPr>
        <xdr:cNvPr id="509" name="【消防施設】&#10;有形固定資産減価償却率該当値テキスト"/>
        <xdr:cNvSpPr txBox="1"/>
      </xdr:nvSpPr>
      <xdr:spPr>
        <a:xfrm>
          <a:off x="16408400" y="1381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68943</xdr:rowOff>
    </xdr:from>
    <xdr:to>
      <xdr:col>22</xdr:col>
      <xdr:colOff>415925</xdr:colOff>
      <xdr:row>82</xdr:row>
      <xdr:rowOff>170543</xdr:rowOff>
    </xdr:to>
    <xdr:sp macro="" textlink="">
      <xdr:nvSpPr>
        <xdr:cNvPr id="510" name="円/楕円 509"/>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46264</xdr:rowOff>
    </xdr:from>
    <xdr:to>
      <xdr:col>23</xdr:col>
      <xdr:colOff>517525</xdr:colOff>
      <xdr:row>82</xdr:row>
      <xdr:rowOff>119743</xdr:rowOff>
    </xdr:to>
    <xdr:cxnSp macro="">
      <xdr:nvCxnSpPr>
        <xdr:cNvPr id="511" name="直線コネクタ 510"/>
        <xdr:cNvCxnSpPr/>
      </xdr:nvCxnSpPr>
      <xdr:spPr>
        <a:xfrm flipV="1">
          <a:off x="15481300" y="13933714"/>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80027</xdr:rowOff>
    </xdr:from>
    <xdr:ext cx="405111" cy="259045"/>
    <xdr:sp macro="" textlink="">
      <xdr:nvSpPr>
        <xdr:cNvPr id="512" name="n_1aveValue【消防施設】&#10;有形固定資産減価償却率"/>
        <xdr:cNvSpPr txBox="1"/>
      </xdr:nvSpPr>
      <xdr:spPr>
        <a:xfrm>
          <a:off x="15266043"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15620</xdr:rowOff>
    </xdr:from>
    <xdr:ext cx="405111" cy="259045"/>
    <xdr:sp macro="" textlink="">
      <xdr:nvSpPr>
        <xdr:cNvPr id="513" name="n_1mainValue【消防施設】&#10;有形固定資産減価償却率"/>
        <xdr:cNvSpPr txBox="1"/>
      </xdr:nvSpPr>
      <xdr:spPr>
        <a:xfrm>
          <a:off x="15266043"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4" name="テキスト ボックス 52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87</xdr:row>
      <xdr:rowOff>38100</xdr:rowOff>
    </xdr:to>
    <xdr:cxnSp macro="">
      <xdr:nvCxnSpPr>
        <xdr:cNvPr id="538" name="直線コネクタ 537"/>
        <xdr:cNvCxnSpPr/>
      </xdr:nvCxnSpPr>
      <xdr:spPr>
        <a:xfrm flipV="1">
          <a:off x="22160864" y="1333500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41927</xdr:rowOff>
    </xdr:from>
    <xdr:ext cx="469744" cy="259045"/>
    <xdr:sp macro="" textlink="">
      <xdr:nvSpPr>
        <xdr:cNvPr id="539" name="【消防施設】&#10;一人当たり面積最小値テキスト"/>
        <xdr:cNvSpPr txBox="1"/>
      </xdr:nvSpPr>
      <xdr:spPr>
        <a:xfrm>
          <a:off x="222504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540" name="直線コネクタ 539"/>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1" name="【消防施設】&#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2" name="直線コネクタ 54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3827</xdr:rowOff>
    </xdr:from>
    <xdr:ext cx="469744" cy="259045"/>
    <xdr:sp macro="" textlink="">
      <xdr:nvSpPr>
        <xdr:cNvPr id="543" name="【消防施設】&#10;一人当たり面積平均値テキスト"/>
        <xdr:cNvSpPr txBox="1"/>
      </xdr:nvSpPr>
      <xdr:spPr>
        <a:xfrm>
          <a:off x="222504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25400</xdr:rowOff>
    </xdr:from>
    <xdr:to>
      <xdr:col>32</xdr:col>
      <xdr:colOff>238125</xdr:colOff>
      <xdr:row>83</xdr:row>
      <xdr:rowOff>127000</xdr:rowOff>
    </xdr:to>
    <xdr:sp macro="" textlink="">
      <xdr:nvSpPr>
        <xdr:cNvPr id="544" name="フローチャート : 判断 5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45" name="フローチャート : 判断 544"/>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82550</xdr:rowOff>
    </xdr:from>
    <xdr:to>
      <xdr:col>32</xdr:col>
      <xdr:colOff>238125</xdr:colOff>
      <xdr:row>78</xdr:row>
      <xdr:rowOff>12700</xdr:rowOff>
    </xdr:to>
    <xdr:sp macro="" textlink="">
      <xdr:nvSpPr>
        <xdr:cNvPr id="551" name="円/楕円 550"/>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35577</xdr:rowOff>
    </xdr:from>
    <xdr:ext cx="469744" cy="259045"/>
    <xdr:sp macro="" textlink="">
      <xdr:nvSpPr>
        <xdr:cNvPr id="552" name="【消防施設】&#10;一人当たり面積該当値テキスト"/>
        <xdr:cNvSpPr txBox="1"/>
      </xdr:nvSpPr>
      <xdr:spPr>
        <a:xfrm>
          <a:off x="22250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120650</xdr:rowOff>
    </xdr:from>
    <xdr:to>
      <xdr:col>31</xdr:col>
      <xdr:colOff>85725</xdr:colOff>
      <xdr:row>78</xdr:row>
      <xdr:rowOff>50800</xdr:rowOff>
    </xdr:to>
    <xdr:sp macro="" textlink="">
      <xdr:nvSpPr>
        <xdr:cNvPr id="553" name="円/楕円 552"/>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133350</xdr:rowOff>
    </xdr:from>
    <xdr:to>
      <xdr:col>32</xdr:col>
      <xdr:colOff>187325</xdr:colOff>
      <xdr:row>78</xdr:row>
      <xdr:rowOff>0</xdr:rowOff>
    </xdr:to>
    <xdr:cxnSp macro="">
      <xdr:nvCxnSpPr>
        <xdr:cNvPr id="554" name="直線コネクタ 553"/>
        <xdr:cNvCxnSpPr/>
      </xdr:nvCxnSpPr>
      <xdr:spPr>
        <a:xfrm flipV="1">
          <a:off x="21323300" y="1333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22877</xdr:rowOff>
    </xdr:from>
    <xdr:ext cx="469744" cy="259045"/>
    <xdr:sp macro="" textlink="">
      <xdr:nvSpPr>
        <xdr:cNvPr id="555"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67327</xdr:rowOff>
    </xdr:from>
    <xdr:ext cx="469744" cy="259045"/>
    <xdr:sp macro="" textlink="">
      <xdr:nvSpPr>
        <xdr:cNvPr id="556" name="n_1mainValue【消防施設】&#10;一人当たり面積"/>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8" name="直線コネクタ 5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9" name="テキスト ボックス 5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0" name="直線コネクタ 5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1" name="テキスト ボックス 5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2" name="直線コネクタ 5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3" name="テキスト ボックス 5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4" name="直線コネクタ 5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5" name="テキスト ボックス 57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7" name="テキスト ボックス 57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89915</xdr:rowOff>
    </xdr:from>
    <xdr:to>
      <xdr:col>23</xdr:col>
      <xdr:colOff>516889</xdr:colOff>
      <xdr:row>104</xdr:row>
      <xdr:rowOff>89915</xdr:rowOff>
    </xdr:to>
    <xdr:cxnSp macro="">
      <xdr:nvCxnSpPr>
        <xdr:cNvPr id="579" name="直線コネクタ 578"/>
        <xdr:cNvCxnSpPr/>
      </xdr:nvCxnSpPr>
      <xdr:spPr>
        <a:xfrm flipV="1">
          <a:off x="16318864" y="17234915"/>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93742</xdr:rowOff>
    </xdr:from>
    <xdr:ext cx="405111" cy="259045"/>
    <xdr:sp macro="" textlink="">
      <xdr:nvSpPr>
        <xdr:cNvPr id="580" name="【庁舎】&#10;有形固定資産減価償却率最小値テキスト"/>
        <xdr:cNvSpPr txBox="1"/>
      </xdr:nvSpPr>
      <xdr:spPr>
        <a:xfrm>
          <a:off x="16408400" y="179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104</xdr:row>
      <xdr:rowOff>89915</xdr:rowOff>
    </xdr:from>
    <xdr:to>
      <xdr:col>23</xdr:col>
      <xdr:colOff>606425</xdr:colOff>
      <xdr:row>104</xdr:row>
      <xdr:rowOff>89915</xdr:rowOff>
    </xdr:to>
    <xdr:cxnSp macro="">
      <xdr:nvCxnSpPr>
        <xdr:cNvPr id="581" name="直線コネクタ 580"/>
        <xdr:cNvCxnSpPr/>
      </xdr:nvCxnSpPr>
      <xdr:spPr>
        <a:xfrm>
          <a:off x="16230600" y="1792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36592</xdr:rowOff>
    </xdr:from>
    <xdr:ext cx="405111" cy="259045"/>
    <xdr:sp macro="" textlink="">
      <xdr:nvSpPr>
        <xdr:cNvPr id="582" name="【庁舎】&#10;有形固定資産減価償却率最大値テキスト"/>
        <xdr:cNvSpPr txBox="1"/>
      </xdr:nvSpPr>
      <xdr:spPr>
        <a:xfrm>
          <a:off x="164084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23</xdr:col>
      <xdr:colOff>428625</xdr:colOff>
      <xdr:row>100</xdr:row>
      <xdr:rowOff>89915</xdr:rowOff>
    </xdr:from>
    <xdr:to>
      <xdr:col>23</xdr:col>
      <xdr:colOff>606425</xdr:colOff>
      <xdr:row>100</xdr:row>
      <xdr:rowOff>89915</xdr:rowOff>
    </xdr:to>
    <xdr:cxnSp macro="">
      <xdr:nvCxnSpPr>
        <xdr:cNvPr id="583" name="直線コネクタ 582"/>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64279</xdr:rowOff>
    </xdr:from>
    <xdr:ext cx="405111" cy="259045"/>
    <xdr:sp macro="" textlink="">
      <xdr:nvSpPr>
        <xdr:cNvPr id="584" name="【庁舎】&#10;有形固定資産減価償却率平均値テキスト"/>
        <xdr:cNvSpPr txBox="1"/>
      </xdr:nvSpPr>
      <xdr:spPr>
        <a:xfrm>
          <a:off x="16408400" y="17552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41402</xdr:rowOff>
    </xdr:from>
    <xdr:to>
      <xdr:col>23</xdr:col>
      <xdr:colOff>568325</xdr:colOff>
      <xdr:row>103</xdr:row>
      <xdr:rowOff>143002</xdr:rowOff>
    </xdr:to>
    <xdr:sp macro="" textlink="">
      <xdr:nvSpPr>
        <xdr:cNvPr id="585" name="フローチャート : 判断 584"/>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157987</xdr:rowOff>
    </xdr:from>
    <xdr:to>
      <xdr:col>22</xdr:col>
      <xdr:colOff>415925</xdr:colOff>
      <xdr:row>107</xdr:row>
      <xdr:rowOff>88137</xdr:rowOff>
    </xdr:to>
    <xdr:sp macro="" textlink="">
      <xdr:nvSpPr>
        <xdr:cNvPr id="586" name="フローチャート : 判断 585"/>
        <xdr:cNvSpPr/>
      </xdr:nvSpPr>
      <xdr:spPr>
        <a:xfrm>
          <a:off x="15430500" y="1833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592" name="円/楕円 591"/>
        <xdr:cNvSpPr/>
      </xdr:nvSpPr>
      <xdr:spPr>
        <a:xfrm>
          <a:off x="16268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125492</xdr:rowOff>
    </xdr:from>
    <xdr:ext cx="405111" cy="259045"/>
    <xdr:sp macro="" textlink="">
      <xdr:nvSpPr>
        <xdr:cNvPr id="593" name="【庁舎】&#10;有形固定資産減価償却率該当値テキスト"/>
        <xdr:cNvSpPr txBox="1"/>
      </xdr:nvSpPr>
      <xdr:spPr>
        <a:xfrm>
          <a:off x="16408400" y="177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594" name="円/楕円 593"/>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89915</xdr:rowOff>
    </xdr:from>
    <xdr:to>
      <xdr:col>23</xdr:col>
      <xdr:colOff>517525</xdr:colOff>
      <xdr:row>104</xdr:row>
      <xdr:rowOff>167639</xdr:rowOff>
    </xdr:to>
    <xdr:cxnSp macro="">
      <xdr:nvCxnSpPr>
        <xdr:cNvPr id="595" name="直線コネクタ 594"/>
        <xdr:cNvCxnSpPr/>
      </xdr:nvCxnSpPr>
      <xdr:spPr>
        <a:xfrm flipV="1">
          <a:off x="15481300" y="179207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79264</xdr:rowOff>
    </xdr:from>
    <xdr:ext cx="405111" cy="259045"/>
    <xdr:sp macro="" textlink="">
      <xdr:nvSpPr>
        <xdr:cNvPr id="596" name="n_1aveValue【庁舎】&#10;有形固定資産減価償却率"/>
        <xdr:cNvSpPr txBox="1"/>
      </xdr:nvSpPr>
      <xdr:spPr>
        <a:xfrm>
          <a:off x="15266043" y="1842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63516</xdr:rowOff>
    </xdr:from>
    <xdr:ext cx="405111" cy="259045"/>
    <xdr:sp macro="" textlink="">
      <xdr:nvSpPr>
        <xdr:cNvPr id="597" name="n_1mainValue【庁舎】&#10;有形固定資産減価償却率"/>
        <xdr:cNvSpPr txBox="1"/>
      </xdr:nvSpPr>
      <xdr:spPr>
        <a:xfrm>
          <a:off x="15266043"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109</xdr:row>
      <xdr:rowOff>19050</xdr:rowOff>
    </xdr:to>
    <xdr:cxnSp macro="">
      <xdr:nvCxnSpPr>
        <xdr:cNvPr id="622" name="直線コネクタ 621"/>
        <xdr:cNvCxnSpPr/>
      </xdr:nvCxnSpPr>
      <xdr:spPr>
        <a:xfrm flipV="1">
          <a:off x="22160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22877</xdr:rowOff>
    </xdr:from>
    <xdr:ext cx="469744" cy="259045"/>
    <xdr:sp macro="" textlink="">
      <xdr:nvSpPr>
        <xdr:cNvPr id="623" name="【庁舎】&#10;一人当たり面積最小値テキスト"/>
        <xdr:cNvSpPr txBox="1"/>
      </xdr:nvSpPr>
      <xdr:spPr>
        <a:xfrm>
          <a:off x="222504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32</xdr:col>
      <xdr:colOff>98425</xdr:colOff>
      <xdr:row>109</xdr:row>
      <xdr:rowOff>19050</xdr:rowOff>
    </xdr:from>
    <xdr:to>
      <xdr:col>32</xdr:col>
      <xdr:colOff>276225</xdr:colOff>
      <xdr:row>109</xdr:row>
      <xdr:rowOff>19050</xdr:rowOff>
    </xdr:to>
    <xdr:cxnSp macro="">
      <xdr:nvCxnSpPr>
        <xdr:cNvPr id="624" name="直線コネクタ 623"/>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25" name="【庁舎】&#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26" name="直線コネクタ 62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30497</xdr:rowOff>
    </xdr:from>
    <xdr:ext cx="469744" cy="259045"/>
    <xdr:sp macro="" textlink="">
      <xdr:nvSpPr>
        <xdr:cNvPr id="627" name="【庁舎】&#10;一人当たり面積平均値テキスト"/>
        <xdr:cNvSpPr txBox="1"/>
      </xdr:nvSpPr>
      <xdr:spPr>
        <a:xfrm>
          <a:off x="222504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52070</xdr:rowOff>
    </xdr:from>
    <xdr:to>
      <xdr:col>32</xdr:col>
      <xdr:colOff>238125</xdr:colOff>
      <xdr:row>105</xdr:row>
      <xdr:rowOff>153670</xdr:rowOff>
    </xdr:to>
    <xdr:sp macro="" textlink="">
      <xdr:nvSpPr>
        <xdr:cNvPr id="628" name="フローチャート : 判断 627"/>
        <xdr:cNvSpPr/>
      </xdr:nvSpPr>
      <xdr:spPr>
        <a:xfrm>
          <a:off x="22110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25400</xdr:rowOff>
    </xdr:from>
    <xdr:to>
      <xdr:col>31</xdr:col>
      <xdr:colOff>85725</xdr:colOff>
      <xdr:row>104</xdr:row>
      <xdr:rowOff>127000</xdr:rowOff>
    </xdr:to>
    <xdr:sp macro="" textlink="">
      <xdr:nvSpPr>
        <xdr:cNvPr id="629" name="フローチャート : 判断 628"/>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25400</xdr:rowOff>
    </xdr:from>
    <xdr:to>
      <xdr:col>32</xdr:col>
      <xdr:colOff>238125</xdr:colOff>
      <xdr:row>100</xdr:row>
      <xdr:rowOff>127000</xdr:rowOff>
    </xdr:to>
    <xdr:sp macro="" textlink="">
      <xdr:nvSpPr>
        <xdr:cNvPr id="635" name="円/楕円 634"/>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149877</xdr:rowOff>
    </xdr:from>
    <xdr:ext cx="469744" cy="259045"/>
    <xdr:sp macro="" textlink="">
      <xdr:nvSpPr>
        <xdr:cNvPr id="636" name="【庁舎】&#10;一人当たり面積該当値テキスト"/>
        <xdr:cNvSpPr txBox="1"/>
      </xdr:nvSpPr>
      <xdr:spPr>
        <a:xfrm>
          <a:off x="22250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48261</xdr:rowOff>
    </xdr:from>
    <xdr:to>
      <xdr:col>31</xdr:col>
      <xdr:colOff>85725</xdr:colOff>
      <xdr:row>100</xdr:row>
      <xdr:rowOff>149861</xdr:rowOff>
    </xdr:to>
    <xdr:sp macro="" textlink="">
      <xdr:nvSpPr>
        <xdr:cNvPr id="637" name="円/楕円 636"/>
        <xdr:cNvSpPr/>
      </xdr:nvSpPr>
      <xdr:spPr>
        <a:xfrm>
          <a:off x="2127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76200</xdr:rowOff>
    </xdr:from>
    <xdr:to>
      <xdr:col>32</xdr:col>
      <xdr:colOff>187325</xdr:colOff>
      <xdr:row>100</xdr:row>
      <xdr:rowOff>99061</xdr:rowOff>
    </xdr:to>
    <xdr:cxnSp macro="">
      <xdr:nvCxnSpPr>
        <xdr:cNvPr id="638" name="直線コネクタ 637"/>
        <xdr:cNvCxnSpPr/>
      </xdr:nvCxnSpPr>
      <xdr:spPr>
        <a:xfrm flipV="1">
          <a:off x="21323300" y="17221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118127</xdr:rowOff>
    </xdr:from>
    <xdr:ext cx="469744" cy="259045"/>
    <xdr:sp macro="" textlink="">
      <xdr:nvSpPr>
        <xdr:cNvPr id="639"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166388</xdr:rowOff>
    </xdr:from>
    <xdr:ext cx="469744" cy="259045"/>
    <xdr:sp macro="" textlink="">
      <xdr:nvSpPr>
        <xdr:cNvPr id="640" name="n_1mainValue【庁舎】&#10;一人当たり面積"/>
        <xdr:cNvSpPr txBox="1"/>
      </xdr:nvSpPr>
      <xdr:spPr>
        <a:xfrm>
          <a:off x="21075727"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全国平均と比較して特に有形固定資産減価償却率が高くなっている施設は、認定こども園・幼稚園・保育所、一般廃棄物処理施設、体育館・プールである。また、学校施設も比較的高い率となっている。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多くの保育所が建設されており、老朽化している施設が多いため、全国平均を上回っている。また、施設数も多いため一人当たり面積も全国平均と比べて多い状態である。引き続き、小規模園の統合や民営化に伴う建替えを進めていく。</a:t>
          </a:r>
          <a:endParaRPr lang="ja-JP" altLang="ja-JP" sz="1400">
            <a:effectLst/>
          </a:endParaRPr>
        </a:p>
        <a:p>
          <a:r>
            <a:rPr kumimoji="1" lang="ja-JP" altLang="ja-JP" sz="1100">
              <a:solidFill>
                <a:schemeClr val="dk1"/>
              </a:solidFill>
              <a:effectLst/>
              <a:latin typeface="+mn-lt"/>
              <a:ea typeface="+mn-ea"/>
              <a:cs typeface="+mn-cs"/>
            </a:rPr>
            <a:t>一般廃棄物処理施設については、昭和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年代に建設された衛生センターが耐用年数を大きく経過しており老朽化が進んでいる。今後は、下水処理場での共同処理を検討しており、施設の廃止に向けて調整していく。</a:t>
          </a:r>
          <a:endParaRPr lang="ja-JP" altLang="ja-JP" sz="1400">
            <a:effectLst/>
          </a:endParaRPr>
        </a:p>
        <a:p>
          <a:r>
            <a:rPr kumimoji="1" lang="ja-JP" altLang="ja-JP" sz="1100">
              <a:solidFill>
                <a:schemeClr val="dk1"/>
              </a:solidFill>
              <a:effectLst/>
              <a:latin typeface="+mn-lt"/>
              <a:ea typeface="+mn-ea"/>
              <a:cs typeface="+mn-cs"/>
            </a:rPr>
            <a:t>体育館・プールについては、２つある総合体育館は昭和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年代に建設されたもので、年数を経過しているため全国平均と比べて高い率となっている。今後は、長寿命化対策等に取り組んでいく。</a:t>
          </a:r>
          <a:endParaRPr lang="ja-JP" altLang="ja-JP" sz="1400">
            <a:effectLst/>
          </a:endParaRPr>
        </a:p>
        <a:p>
          <a:r>
            <a:rPr kumimoji="1" lang="ja-JP" altLang="ja-JP" sz="1100">
              <a:solidFill>
                <a:schemeClr val="dk1"/>
              </a:solidFill>
              <a:effectLst/>
              <a:latin typeface="+mn-lt"/>
              <a:ea typeface="+mn-ea"/>
              <a:cs typeface="+mn-cs"/>
            </a:rPr>
            <a:t>学校施設については、小学校が有形固定資産減価償却率</a:t>
          </a:r>
          <a:r>
            <a:rPr kumimoji="1" lang="en-US" altLang="ja-JP" sz="1100">
              <a:solidFill>
                <a:schemeClr val="dk1"/>
              </a:solidFill>
              <a:effectLst/>
              <a:latin typeface="+mn-lt"/>
              <a:ea typeface="+mn-ea"/>
              <a:cs typeface="+mn-cs"/>
            </a:rPr>
            <a:t>70.6</a:t>
          </a:r>
          <a:r>
            <a:rPr kumimoji="1" lang="ja-JP" altLang="ja-JP" sz="1100">
              <a:solidFill>
                <a:schemeClr val="dk1"/>
              </a:solidFill>
              <a:effectLst/>
              <a:latin typeface="+mn-lt"/>
              <a:ea typeface="+mn-ea"/>
              <a:cs typeface="+mn-cs"/>
            </a:rPr>
            <a:t>％、中学校が有形固定資産減価償却率</a:t>
          </a:r>
          <a:r>
            <a:rPr kumimoji="1" lang="en-US" altLang="ja-JP" sz="1100">
              <a:solidFill>
                <a:schemeClr val="dk1"/>
              </a:solidFill>
              <a:effectLst/>
              <a:latin typeface="+mn-lt"/>
              <a:ea typeface="+mn-ea"/>
              <a:cs typeface="+mn-cs"/>
            </a:rPr>
            <a:t>66.2</a:t>
          </a:r>
          <a:r>
            <a:rPr kumimoji="1" lang="ja-JP" altLang="ja-JP" sz="1100">
              <a:solidFill>
                <a:schemeClr val="dk1"/>
              </a:solidFill>
              <a:effectLst/>
              <a:latin typeface="+mn-lt"/>
              <a:ea typeface="+mn-ea"/>
              <a:cs typeface="+mn-cs"/>
            </a:rPr>
            <a:t>％となっている。中学校は、学校再編で数年後には現在の６校から４校へ統合される予定で、老朽化した施設は廃止する予定である。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63,431
62,027
191.12
30,695,822
29,423,383
1,055,533
23,526,477
19,670,128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法人市民税収の</a:t>
          </a:r>
          <a:r>
            <a:rPr kumimoji="1" lang="ja-JP" altLang="en-US" sz="1300">
              <a:solidFill>
                <a:schemeClr val="tx1"/>
              </a:solidFill>
              <a:effectLst/>
              <a:latin typeface="+mn-lt"/>
              <a:ea typeface="+mn-ea"/>
              <a:cs typeface="+mn-cs"/>
            </a:rPr>
            <a:t>回復</a:t>
          </a:r>
          <a:r>
            <a:rPr kumimoji="1" lang="ja-JP" altLang="ja-JP" sz="1300">
              <a:solidFill>
                <a:schemeClr val="tx1"/>
              </a:solidFill>
              <a:effectLst/>
              <a:latin typeface="+mn-lt"/>
              <a:ea typeface="+mn-ea"/>
              <a:cs typeface="+mn-cs"/>
            </a:rPr>
            <a:t>などにより、単年度の財政力指数は</a:t>
          </a:r>
          <a:r>
            <a:rPr kumimoji="1" lang="ja-JP" altLang="en-US" sz="1300">
              <a:solidFill>
                <a:schemeClr val="tx1"/>
              </a:solidFill>
              <a:effectLst/>
              <a:latin typeface="+mn-lt"/>
              <a:ea typeface="+mn-ea"/>
              <a:cs typeface="+mn-cs"/>
            </a:rPr>
            <a:t>大きく</a:t>
          </a:r>
          <a:r>
            <a:rPr kumimoji="1" lang="ja-JP" altLang="ja-JP" sz="1300">
              <a:solidFill>
                <a:schemeClr val="tx1"/>
              </a:solidFill>
              <a:effectLst/>
              <a:latin typeface="+mn-lt"/>
              <a:ea typeface="+mn-ea"/>
              <a:cs typeface="+mn-cs"/>
            </a:rPr>
            <a:t>上昇し、平成</a:t>
          </a:r>
          <a:r>
            <a:rPr kumimoji="1" lang="en-US" altLang="ja-JP" sz="1300">
              <a:solidFill>
                <a:schemeClr val="tx1"/>
              </a:solidFill>
              <a:effectLst/>
              <a:latin typeface="+mn-lt"/>
              <a:ea typeface="+mn-ea"/>
              <a:cs typeface="+mn-cs"/>
            </a:rPr>
            <a:t>28</a:t>
          </a:r>
          <a:r>
            <a:rPr kumimoji="1" lang="ja-JP" altLang="ja-JP" sz="1300">
              <a:solidFill>
                <a:schemeClr val="tx1"/>
              </a:solidFill>
              <a:effectLst/>
              <a:latin typeface="+mn-lt"/>
              <a:ea typeface="+mn-ea"/>
              <a:cs typeface="+mn-cs"/>
            </a:rPr>
            <a:t>年度は単年度</a:t>
          </a:r>
          <a:r>
            <a:rPr kumimoji="1" lang="en-US" altLang="ja-JP" sz="1300">
              <a:solidFill>
                <a:schemeClr val="tx1"/>
              </a:solidFill>
              <a:effectLst/>
              <a:latin typeface="+mn-lt"/>
              <a:ea typeface="+mn-ea"/>
              <a:cs typeface="+mn-cs"/>
            </a:rPr>
            <a:t>1.16</a:t>
          </a:r>
          <a:r>
            <a:rPr kumimoji="1" lang="ja-JP" altLang="ja-JP" sz="1300">
              <a:solidFill>
                <a:schemeClr val="tx1"/>
              </a:solidFill>
              <a:effectLst/>
              <a:latin typeface="+mn-lt"/>
              <a:ea typeface="+mn-ea"/>
              <a:cs typeface="+mn-cs"/>
            </a:rPr>
            <a:t>となった。そのため、平成</a:t>
          </a:r>
          <a:r>
            <a:rPr kumimoji="1" lang="en-US" altLang="ja-JP" sz="1300">
              <a:solidFill>
                <a:schemeClr val="tx1"/>
              </a:solidFill>
              <a:effectLst/>
              <a:latin typeface="+mn-lt"/>
              <a:ea typeface="+mn-ea"/>
              <a:cs typeface="+mn-cs"/>
            </a:rPr>
            <a:t>28</a:t>
          </a:r>
          <a:r>
            <a:rPr kumimoji="1" lang="ja-JP" altLang="ja-JP" sz="1300">
              <a:solidFill>
                <a:schemeClr val="tx1"/>
              </a:solidFill>
              <a:effectLst/>
              <a:latin typeface="+mn-lt"/>
              <a:ea typeface="+mn-ea"/>
              <a:cs typeface="+mn-cs"/>
            </a:rPr>
            <a:t>年度の</a:t>
          </a:r>
          <a:r>
            <a:rPr kumimoji="1" lang="en-US" altLang="ja-JP" sz="1300">
              <a:solidFill>
                <a:schemeClr val="tx1"/>
              </a:solidFill>
              <a:effectLst/>
              <a:latin typeface="+mn-lt"/>
              <a:ea typeface="+mn-ea"/>
              <a:cs typeface="+mn-cs"/>
            </a:rPr>
            <a:t>3</a:t>
          </a:r>
          <a:r>
            <a:rPr kumimoji="1" lang="ja-JP" altLang="ja-JP" sz="1300">
              <a:solidFill>
                <a:schemeClr val="tx1"/>
              </a:solidFill>
              <a:effectLst/>
              <a:latin typeface="+mn-lt"/>
              <a:ea typeface="+mn-ea"/>
              <a:cs typeface="+mn-cs"/>
            </a:rPr>
            <a:t>ヵ年平均の財政力指数</a:t>
          </a:r>
          <a:r>
            <a:rPr kumimoji="1" lang="ja-JP" altLang="en-US" sz="1300">
              <a:solidFill>
                <a:schemeClr val="tx1"/>
              </a:solidFill>
              <a:effectLst/>
              <a:latin typeface="+mn-lt"/>
              <a:ea typeface="+mn-ea"/>
              <a:cs typeface="+mn-cs"/>
            </a:rPr>
            <a:t>も</a:t>
          </a:r>
          <a:r>
            <a:rPr kumimoji="1" lang="ja-JP" altLang="ja-JP" sz="1300">
              <a:solidFill>
                <a:schemeClr val="tx1"/>
              </a:solidFill>
              <a:effectLst/>
              <a:latin typeface="+mn-lt"/>
              <a:ea typeface="+mn-ea"/>
              <a:cs typeface="+mn-cs"/>
            </a:rPr>
            <a:t>、前年度と比べて上昇し</a:t>
          </a:r>
          <a:r>
            <a:rPr kumimoji="1" lang="ja-JP" altLang="en-US" sz="1300">
              <a:solidFill>
                <a:schemeClr val="tx1"/>
              </a:solidFill>
              <a:effectLst/>
              <a:latin typeface="+mn-lt"/>
              <a:ea typeface="+mn-ea"/>
              <a:cs typeface="+mn-cs"/>
            </a:rPr>
            <a:t>た</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本市は、法人市民税収の割合が高いため、税収の増減の影響で基準財政収入額が大きく変動し、単年度の財政力指数も大きく変動する。</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安定した税収の確保のため、</a:t>
          </a:r>
          <a:r>
            <a:rPr kumimoji="1" lang="ja-JP" altLang="en-US" sz="1300">
              <a:solidFill>
                <a:schemeClr val="tx1"/>
              </a:solidFill>
              <a:effectLst/>
              <a:latin typeface="+mn-lt"/>
              <a:ea typeface="+mn-ea"/>
              <a:cs typeface="+mn-cs"/>
            </a:rPr>
            <a:t>今後も</a:t>
          </a:r>
          <a:r>
            <a:rPr kumimoji="1" lang="ja-JP" altLang="ja-JP" sz="1300">
              <a:solidFill>
                <a:schemeClr val="tx1"/>
              </a:solidFill>
              <a:effectLst/>
              <a:latin typeface="+mn-lt"/>
              <a:ea typeface="+mn-ea"/>
              <a:cs typeface="+mn-cs"/>
            </a:rPr>
            <a:t>企業誘致の促進や人口増加へ向けた定住・移住施策を積極的に展開し</a:t>
          </a:r>
          <a:r>
            <a:rPr kumimoji="1" lang="ja-JP" altLang="en-US" sz="1300">
              <a:solidFill>
                <a:schemeClr val="tx1"/>
              </a:solidFill>
              <a:effectLst/>
              <a:latin typeface="+mn-lt"/>
              <a:ea typeface="+mn-ea"/>
              <a:cs typeface="+mn-cs"/>
            </a:rPr>
            <a:t>、歳入の確保に努める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solidFill>
              <a:schemeClr val="tx1"/>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91622</xdr:rowOff>
    </xdr:from>
    <xdr:to>
      <xdr:col>7</xdr:col>
      <xdr:colOff>152400</xdr:colOff>
      <xdr:row>40</xdr:row>
      <xdr:rowOff>40822</xdr:rowOff>
    </xdr:to>
    <xdr:cxnSp macro="">
      <xdr:nvCxnSpPr>
        <xdr:cNvPr id="70" name="直線コネクタ 69"/>
        <xdr:cNvCxnSpPr/>
      </xdr:nvCxnSpPr>
      <xdr:spPr>
        <a:xfrm flipV="1">
          <a:off x="4114800" y="67781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84562</xdr:rowOff>
    </xdr:from>
    <xdr:ext cx="762000" cy="259045"/>
    <xdr:sp macro="" textlink="">
      <xdr:nvSpPr>
        <xdr:cNvPr id="71" name="財政力平均値テキスト"/>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40822</xdr:rowOff>
    </xdr:from>
    <xdr:to>
      <xdr:col>6</xdr:col>
      <xdr:colOff>0</xdr:colOff>
      <xdr:row>40</xdr:row>
      <xdr:rowOff>58057</xdr:rowOff>
    </xdr:to>
    <xdr:cxnSp macro="">
      <xdr:nvCxnSpPr>
        <xdr:cNvPr id="73" name="直線コネクタ 72"/>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58057</xdr:rowOff>
    </xdr:to>
    <xdr:cxnSp macro="">
      <xdr:nvCxnSpPr>
        <xdr:cNvPr id="76" name="直線コネクタ 75"/>
        <xdr:cNvCxnSpPr/>
      </xdr:nvCxnSpPr>
      <xdr:spPr>
        <a:xfrm>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58057</xdr:rowOff>
    </xdr:to>
    <xdr:cxnSp macro="">
      <xdr:nvCxnSpPr>
        <xdr:cNvPr id="79" name="直線コネクタ 78"/>
        <xdr:cNvCxnSpPr/>
      </xdr:nvCxnSpPr>
      <xdr:spPr>
        <a:xfrm flipV="1">
          <a:off x="1447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40822</xdr:rowOff>
    </xdr:from>
    <xdr:to>
      <xdr:col>7</xdr:col>
      <xdr:colOff>203200</xdr:colOff>
      <xdr:row>39</xdr:row>
      <xdr:rowOff>142422</xdr:rowOff>
    </xdr:to>
    <xdr:sp macro="" textlink="">
      <xdr:nvSpPr>
        <xdr:cNvPr id="89" name="円/楕円 88"/>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57349</xdr:rowOff>
    </xdr:from>
    <xdr:ext cx="762000" cy="259045"/>
    <xdr:sp macro="" textlink="">
      <xdr:nvSpPr>
        <xdr:cNvPr id="90" name="財政力該当値テキスト"/>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161472</xdr:rowOff>
    </xdr:from>
    <xdr:to>
      <xdr:col>6</xdr:col>
      <xdr:colOff>50800</xdr:colOff>
      <xdr:row>40</xdr:row>
      <xdr:rowOff>91622</xdr:rowOff>
    </xdr:to>
    <xdr:sp macro="" textlink="">
      <xdr:nvSpPr>
        <xdr:cNvPr id="91" name="円/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3" name="円/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7" name="円/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分子となる経常経費充当一般財源は、</a:t>
          </a:r>
          <a:r>
            <a:rPr kumimoji="1" lang="ja-JP" altLang="en-US" sz="1300">
              <a:solidFill>
                <a:schemeClr val="tx1"/>
              </a:solidFill>
              <a:effectLst/>
              <a:latin typeface="+mn-lt"/>
              <a:ea typeface="+mn-ea"/>
              <a:cs typeface="+mn-cs"/>
            </a:rPr>
            <a:t>市債の償還が進んだことによる公債費の減少などにより</a:t>
          </a:r>
          <a:r>
            <a:rPr kumimoji="1" lang="ja-JP" altLang="ja-JP" sz="1300">
              <a:solidFill>
                <a:schemeClr val="tx1"/>
              </a:solidFill>
              <a:effectLst/>
              <a:latin typeface="+mn-lt"/>
              <a:ea typeface="+mn-ea"/>
              <a:cs typeface="+mn-cs"/>
            </a:rPr>
            <a:t>、全体では</a:t>
          </a:r>
          <a:r>
            <a:rPr kumimoji="1" lang="ja-JP" altLang="en-US" sz="1300">
              <a:solidFill>
                <a:schemeClr val="tx1"/>
              </a:solidFill>
              <a:effectLst/>
              <a:latin typeface="+mn-lt"/>
              <a:ea typeface="+mn-ea"/>
              <a:cs typeface="+mn-cs"/>
            </a:rPr>
            <a:t>減少</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分母となる経常一般財源は、法人市民税収</a:t>
          </a:r>
          <a:r>
            <a:rPr kumimoji="1" lang="ja-JP" altLang="en-US" sz="1300">
              <a:solidFill>
                <a:schemeClr val="tx1"/>
              </a:solidFill>
              <a:effectLst/>
              <a:latin typeface="+mn-lt"/>
              <a:ea typeface="+mn-ea"/>
              <a:cs typeface="+mn-cs"/>
            </a:rPr>
            <a:t>や地方交付税</a:t>
          </a:r>
          <a:r>
            <a:rPr kumimoji="1" lang="ja-JP" altLang="ja-JP" sz="1300">
              <a:solidFill>
                <a:schemeClr val="tx1"/>
              </a:solidFill>
              <a:effectLst/>
              <a:latin typeface="+mn-lt"/>
              <a:ea typeface="+mn-ea"/>
              <a:cs typeface="+mn-cs"/>
            </a:rPr>
            <a:t>の減少などにより、全体では</a:t>
          </a:r>
          <a:r>
            <a:rPr kumimoji="1" lang="ja-JP" altLang="en-US" sz="1300">
              <a:solidFill>
                <a:schemeClr val="tx1"/>
              </a:solidFill>
              <a:effectLst/>
              <a:latin typeface="+mn-lt"/>
              <a:ea typeface="+mn-ea"/>
              <a:cs typeface="+mn-cs"/>
            </a:rPr>
            <a:t>大きく</a:t>
          </a:r>
          <a:r>
            <a:rPr kumimoji="1" lang="ja-JP" altLang="ja-JP" sz="1300">
              <a:solidFill>
                <a:schemeClr val="tx1"/>
              </a:solidFill>
              <a:effectLst/>
              <a:latin typeface="+mn-lt"/>
              <a:ea typeface="+mn-ea"/>
              <a:cs typeface="+mn-cs"/>
            </a:rPr>
            <a:t>減少となった。</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その結果、数値は</a:t>
          </a:r>
          <a:r>
            <a:rPr kumimoji="1" lang="ja-JP" altLang="en-US" sz="1300">
              <a:solidFill>
                <a:schemeClr val="tx1"/>
              </a:solidFill>
              <a:effectLst/>
              <a:latin typeface="+mn-lt"/>
              <a:ea typeface="+mn-ea"/>
              <a:cs typeface="+mn-cs"/>
            </a:rPr>
            <a:t>上昇</a:t>
          </a:r>
          <a:r>
            <a:rPr kumimoji="1" lang="ja-JP" altLang="ja-JP" sz="1300">
              <a:solidFill>
                <a:schemeClr val="tx1"/>
              </a:solidFill>
              <a:effectLst/>
              <a:latin typeface="+mn-lt"/>
              <a:ea typeface="+mn-ea"/>
              <a:cs typeface="+mn-cs"/>
            </a:rPr>
            <a:t>したものの、類似団体平均と比べ低い数値となっている。</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今後も、公共施設の適正化や、計画的な市債発行によ</a:t>
          </a:r>
          <a:r>
            <a:rPr kumimoji="1" lang="ja-JP" altLang="en-US" sz="1300">
              <a:solidFill>
                <a:schemeClr val="tx1"/>
              </a:solidFill>
              <a:effectLst/>
              <a:latin typeface="+mn-lt"/>
              <a:ea typeface="+mn-ea"/>
              <a:cs typeface="+mn-cs"/>
            </a:rPr>
            <a:t>り</a:t>
          </a:r>
          <a:r>
            <a:rPr kumimoji="1" lang="ja-JP" altLang="ja-JP" sz="1300">
              <a:solidFill>
                <a:schemeClr val="tx1"/>
              </a:solidFill>
              <a:effectLst/>
              <a:latin typeface="+mn-lt"/>
              <a:ea typeface="+mn-ea"/>
              <a:cs typeface="+mn-cs"/>
            </a:rPr>
            <a:t>市債残高や公債費</a:t>
          </a:r>
          <a:r>
            <a:rPr kumimoji="1" lang="ja-JP" altLang="en-US" sz="1300">
              <a:solidFill>
                <a:schemeClr val="tx1"/>
              </a:solidFill>
              <a:effectLst/>
              <a:latin typeface="+mn-lt"/>
              <a:ea typeface="+mn-ea"/>
              <a:cs typeface="+mn-cs"/>
            </a:rPr>
            <a:t>を</a:t>
          </a:r>
          <a:r>
            <a:rPr kumimoji="1" lang="ja-JP" altLang="ja-JP" sz="1300">
              <a:solidFill>
                <a:schemeClr val="tx1"/>
              </a:solidFill>
              <a:effectLst/>
              <a:latin typeface="+mn-lt"/>
              <a:ea typeface="+mn-ea"/>
              <a:cs typeface="+mn-cs"/>
            </a:rPr>
            <a:t>抑制</a:t>
          </a:r>
          <a:r>
            <a:rPr kumimoji="1" lang="ja-JP" altLang="en-US" sz="1300">
              <a:solidFill>
                <a:schemeClr val="tx1"/>
              </a:solidFill>
              <a:effectLst/>
              <a:latin typeface="+mn-lt"/>
              <a:ea typeface="+mn-ea"/>
              <a:cs typeface="+mn-cs"/>
            </a:rPr>
            <a:t>し</a:t>
          </a:r>
          <a:r>
            <a:rPr kumimoji="1" lang="ja-JP" altLang="ja-JP" sz="1300">
              <a:solidFill>
                <a:schemeClr val="tx1"/>
              </a:solidFill>
              <a:effectLst/>
              <a:latin typeface="+mn-lt"/>
              <a:ea typeface="+mn-ea"/>
              <a:cs typeface="+mn-cs"/>
            </a:rPr>
            <a:t>、経常経費の抑制</a:t>
          </a:r>
          <a:r>
            <a:rPr kumimoji="1" lang="ja-JP" altLang="en-US" sz="1300">
              <a:solidFill>
                <a:schemeClr val="tx1"/>
              </a:solidFill>
              <a:effectLst/>
              <a:latin typeface="+mn-lt"/>
              <a:ea typeface="+mn-ea"/>
              <a:cs typeface="+mn-cs"/>
            </a:rPr>
            <a:t>に努める</a:t>
          </a:r>
          <a:r>
            <a:rPr kumimoji="1" lang="ja-JP" altLang="ja-JP" sz="1300">
              <a:solidFill>
                <a:schemeClr val="tx1"/>
              </a:solidFill>
              <a:effectLst/>
              <a:latin typeface="+mn-lt"/>
              <a:ea typeface="+mn-ea"/>
              <a:cs typeface="+mn-cs"/>
            </a:rPr>
            <a:t>。</a:t>
          </a:r>
          <a:endParaRPr lang="ja-JP" altLang="ja-JP" sz="13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167640</xdr:rowOff>
    </xdr:from>
    <xdr:to>
      <xdr:col>7</xdr:col>
      <xdr:colOff>152400</xdr:colOff>
      <xdr:row>65</xdr:row>
      <xdr:rowOff>123698</xdr:rowOff>
    </xdr:to>
    <xdr:cxnSp macro="">
      <xdr:nvCxnSpPr>
        <xdr:cNvPr id="126" name="直線コネクタ 125"/>
        <xdr:cNvCxnSpPr/>
      </xdr:nvCxnSpPr>
      <xdr:spPr>
        <a:xfrm flipV="1">
          <a:off x="4953000" y="10626090"/>
          <a:ext cx="0" cy="641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95775</xdr:rowOff>
    </xdr:from>
    <xdr:ext cx="762000" cy="259045"/>
    <xdr:sp macro="" textlink="">
      <xdr:nvSpPr>
        <xdr:cNvPr id="127"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65</xdr:row>
      <xdr:rowOff>123698</xdr:rowOff>
    </xdr:from>
    <xdr:to>
      <xdr:col>7</xdr:col>
      <xdr:colOff>241300</xdr:colOff>
      <xdr:row>65</xdr:row>
      <xdr:rowOff>123698</xdr:rowOff>
    </xdr:to>
    <xdr:cxnSp macro="">
      <xdr:nvCxnSpPr>
        <xdr:cNvPr id="128" name="直線コネクタ 127"/>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82567</xdr:rowOff>
    </xdr:from>
    <xdr:ext cx="762000" cy="259045"/>
    <xdr:sp macro="" textlink="">
      <xdr:nvSpPr>
        <xdr:cNvPr id="129" name="財政構造の弾力性最大値テキスト"/>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61</xdr:row>
      <xdr:rowOff>167640</xdr:rowOff>
    </xdr:from>
    <xdr:to>
      <xdr:col>7</xdr:col>
      <xdr:colOff>241300</xdr:colOff>
      <xdr:row>61</xdr:row>
      <xdr:rowOff>167640</xdr:rowOff>
    </xdr:to>
    <xdr:cxnSp macro="">
      <xdr:nvCxnSpPr>
        <xdr:cNvPr id="130" name="直線コネクタ 129"/>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62</xdr:row>
      <xdr:rowOff>92710</xdr:rowOff>
    </xdr:to>
    <xdr:cxnSp macro="">
      <xdr:nvCxnSpPr>
        <xdr:cNvPr id="131" name="直線コネクタ 130"/>
        <xdr:cNvCxnSpPr/>
      </xdr:nvCxnSpPr>
      <xdr:spPr>
        <a:xfrm>
          <a:off x="4114800" y="10428224"/>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83837</xdr:rowOff>
    </xdr:from>
    <xdr:ext cx="762000" cy="259045"/>
    <xdr:sp macro="" textlink="">
      <xdr:nvSpPr>
        <xdr:cNvPr id="132"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111760</xdr:rowOff>
    </xdr:from>
    <xdr:to>
      <xdr:col>7</xdr:col>
      <xdr:colOff>203200</xdr:colOff>
      <xdr:row>64</xdr:row>
      <xdr:rowOff>41910</xdr:rowOff>
    </xdr:to>
    <xdr:sp macro="" textlink="">
      <xdr:nvSpPr>
        <xdr:cNvPr id="133" name="フローチャート : 判断 132"/>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163068</xdr:rowOff>
    </xdr:from>
    <xdr:to>
      <xdr:col>6</xdr:col>
      <xdr:colOff>0</xdr:colOff>
      <xdr:row>60</xdr:row>
      <xdr:rowOff>141224</xdr:rowOff>
    </xdr:to>
    <xdr:cxnSp macro="">
      <xdr:nvCxnSpPr>
        <xdr:cNvPr id="134" name="直線コネクタ 133"/>
        <xdr:cNvCxnSpPr/>
      </xdr:nvCxnSpPr>
      <xdr:spPr>
        <a:xfrm>
          <a:off x="3225800" y="102786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5" name="フローチャート : 判断 134"/>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6" name="テキスト ボックス 135"/>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163068</xdr:rowOff>
    </xdr:from>
    <xdr:to>
      <xdr:col>4</xdr:col>
      <xdr:colOff>482600</xdr:colOff>
      <xdr:row>64</xdr:row>
      <xdr:rowOff>15240</xdr:rowOff>
    </xdr:to>
    <xdr:cxnSp macro="">
      <xdr:nvCxnSpPr>
        <xdr:cNvPr id="137" name="直線コネクタ 136"/>
        <xdr:cNvCxnSpPr/>
      </xdr:nvCxnSpPr>
      <xdr:spPr>
        <a:xfrm flipV="1">
          <a:off x="2336800" y="10278618"/>
          <a:ext cx="889000" cy="70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24892</xdr:rowOff>
    </xdr:from>
    <xdr:to>
      <xdr:col>4</xdr:col>
      <xdr:colOff>533400</xdr:colOff>
      <xdr:row>63</xdr:row>
      <xdr:rowOff>126492</xdr:rowOff>
    </xdr:to>
    <xdr:sp macro="" textlink="">
      <xdr:nvSpPr>
        <xdr:cNvPr id="138" name="フローチャート : 判断 137"/>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111269</xdr:rowOff>
    </xdr:from>
    <xdr:ext cx="762000" cy="259045"/>
    <xdr:sp macro="" textlink="">
      <xdr:nvSpPr>
        <xdr:cNvPr id="139" name="テキスト ボックス 138"/>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15240</xdr:rowOff>
    </xdr:to>
    <xdr:cxnSp macro="">
      <xdr:nvCxnSpPr>
        <xdr:cNvPr id="140" name="直線コネクタ 139"/>
        <xdr:cNvCxnSpPr/>
      </xdr:nvCxnSpPr>
      <xdr:spPr>
        <a:xfrm>
          <a:off x="14478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20066</xdr:rowOff>
    </xdr:from>
    <xdr:to>
      <xdr:col>3</xdr:col>
      <xdr:colOff>330200</xdr:colOff>
      <xdr:row>63</xdr:row>
      <xdr:rowOff>121666</xdr:rowOff>
    </xdr:to>
    <xdr:sp macro="" textlink="">
      <xdr:nvSpPr>
        <xdr:cNvPr id="141" name="フローチャート : 判断 140"/>
        <xdr:cNvSpPr/>
      </xdr:nvSpPr>
      <xdr:spPr>
        <a:xfrm>
          <a:off x="2286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42" name="テキスト ボックス 141"/>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43" name="フローチャート : 判断 142"/>
        <xdr:cNvSpPr/>
      </xdr:nvSpPr>
      <xdr:spPr>
        <a:xfrm>
          <a:off x="1397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170451</xdr:rowOff>
    </xdr:from>
    <xdr:ext cx="762000" cy="259045"/>
    <xdr:sp macro="" textlink="">
      <xdr:nvSpPr>
        <xdr:cNvPr id="144" name="テキスト ボックス 143"/>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50" name="円/楕円 149"/>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134637</xdr:rowOff>
    </xdr:from>
    <xdr:ext cx="762000" cy="259045"/>
    <xdr:sp macro="" textlink="">
      <xdr:nvSpPr>
        <xdr:cNvPr id="151" name="財政構造の弾力性該当値テキスト"/>
        <xdr:cNvSpPr txBox="1"/>
      </xdr:nvSpPr>
      <xdr:spPr>
        <a:xfrm>
          <a:off x="5041900" y="10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2" name="円/楕円 151"/>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3" name="テキスト ボックス 152"/>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112268</xdr:rowOff>
    </xdr:from>
    <xdr:to>
      <xdr:col>4</xdr:col>
      <xdr:colOff>533400</xdr:colOff>
      <xdr:row>60</xdr:row>
      <xdr:rowOff>42418</xdr:rowOff>
    </xdr:to>
    <xdr:sp macro="" textlink="">
      <xdr:nvSpPr>
        <xdr:cNvPr id="154" name="円/楕円 153"/>
        <xdr:cNvSpPr/>
      </xdr:nvSpPr>
      <xdr:spPr>
        <a:xfrm>
          <a:off x="3175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52595</xdr:rowOff>
    </xdr:from>
    <xdr:ext cx="762000" cy="259045"/>
    <xdr:sp macro="" textlink="">
      <xdr:nvSpPr>
        <xdr:cNvPr id="155" name="テキスト ボックス 154"/>
        <xdr:cNvSpPr txBox="1"/>
      </xdr:nvSpPr>
      <xdr:spPr>
        <a:xfrm>
          <a:off x="2844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6" name="円/楕円 155"/>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7" name="テキスト ボックス 156"/>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人件費は、定員適正化計画に基づき職員数の適正化を図ってきたものの、</a:t>
          </a:r>
          <a:r>
            <a:rPr kumimoji="1" lang="ja-JP" altLang="en-US" sz="1300">
              <a:solidFill>
                <a:schemeClr val="tx1"/>
              </a:solidFill>
              <a:effectLst/>
              <a:latin typeface="+mn-lt"/>
              <a:ea typeface="+mn-ea"/>
              <a:cs typeface="+mn-cs"/>
            </a:rPr>
            <a:t>公</a:t>
          </a:r>
          <a:r>
            <a:rPr kumimoji="1" lang="ja-JP" altLang="ja-JP" sz="1300">
              <a:solidFill>
                <a:schemeClr val="tx1"/>
              </a:solidFill>
              <a:effectLst/>
              <a:latin typeface="+mn-lt"/>
              <a:ea typeface="+mn-ea"/>
              <a:cs typeface="+mn-cs"/>
            </a:rPr>
            <a:t>立保育園の割合が高く保育</a:t>
          </a:r>
          <a:r>
            <a:rPr kumimoji="1" lang="ja-JP" altLang="en-US" sz="1300">
              <a:solidFill>
                <a:schemeClr val="tx1"/>
              </a:solidFill>
              <a:effectLst/>
              <a:latin typeface="+mn-lt"/>
              <a:ea typeface="+mn-ea"/>
              <a:cs typeface="+mn-cs"/>
            </a:rPr>
            <a:t>職</a:t>
          </a:r>
          <a:r>
            <a:rPr kumimoji="1" lang="ja-JP" altLang="ja-JP" sz="1300">
              <a:solidFill>
                <a:schemeClr val="tx1"/>
              </a:solidFill>
              <a:effectLst/>
              <a:latin typeface="+mn-lt"/>
              <a:ea typeface="+mn-ea"/>
              <a:cs typeface="+mn-cs"/>
            </a:rPr>
            <a:t>の職員数が多いことなどが要因で、類似団体平均と比べ数値が</a:t>
          </a:r>
          <a:r>
            <a:rPr kumimoji="1" lang="ja-JP" altLang="en-US" sz="1300">
              <a:solidFill>
                <a:schemeClr val="tx1"/>
              </a:solidFill>
              <a:effectLst/>
              <a:latin typeface="+mn-lt"/>
              <a:ea typeface="+mn-ea"/>
              <a:cs typeface="+mn-cs"/>
            </a:rPr>
            <a:t>高い</a:t>
          </a:r>
          <a:r>
            <a:rPr kumimoji="1" lang="ja-JP" altLang="ja-JP" sz="1300">
              <a:solidFill>
                <a:schemeClr val="tx1"/>
              </a:solidFill>
              <a:effectLst/>
              <a:latin typeface="+mn-lt"/>
              <a:ea typeface="+mn-ea"/>
              <a:cs typeface="+mn-cs"/>
            </a:rPr>
            <a:t>状況となっている。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　物件費</a:t>
          </a:r>
          <a:r>
            <a:rPr kumimoji="1" lang="ja-JP" altLang="en-US" sz="1300">
              <a:solidFill>
                <a:schemeClr val="tx1"/>
              </a:solidFill>
              <a:effectLst/>
              <a:latin typeface="+mn-lt"/>
              <a:ea typeface="+mn-ea"/>
              <a:cs typeface="+mn-cs"/>
            </a:rPr>
            <a:t>についても</a:t>
          </a:r>
          <a:r>
            <a:rPr kumimoji="1" lang="ja-JP" altLang="ja-JP" sz="1300">
              <a:solidFill>
                <a:schemeClr val="tx1"/>
              </a:solidFill>
              <a:effectLst/>
              <a:latin typeface="+mn-lt"/>
              <a:ea typeface="+mn-ea"/>
              <a:cs typeface="+mn-cs"/>
            </a:rPr>
            <a:t>、保有する公共施設数が多</a:t>
          </a:r>
          <a:r>
            <a:rPr kumimoji="1" lang="ja-JP" altLang="en-US" sz="1300">
              <a:solidFill>
                <a:schemeClr val="tx1"/>
              </a:solidFill>
              <a:effectLst/>
              <a:latin typeface="+mn-lt"/>
              <a:ea typeface="+mn-ea"/>
              <a:cs typeface="+mn-cs"/>
            </a:rPr>
            <a:t>く</a:t>
          </a:r>
          <a:r>
            <a:rPr kumimoji="1" lang="ja-JP" altLang="ja-JP" sz="1300">
              <a:solidFill>
                <a:schemeClr val="tx1"/>
              </a:solidFill>
              <a:effectLst/>
              <a:latin typeface="+mn-lt"/>
              <a:ea typeface="+mn-ea"/>
              <a:cs typeface="+mn-cs"/>
            </a:rPr>
            <a:t>、維持管理</a:t>
          </a:r>
          <a:r>
            <a:rPr kumimoji="1" lang="ja-JP" altLang="en-US" sz="1300">
              <a:solidFill>
                <a:schemeClr val="tx1"/>
              </a:solidFill>
              <a:effectLst/>
              <a:latin typeface="+mn-lt"/>
              <a:ea typeface="+mn-ea"/>
              <a:cs typeface="+mn-cs"/>
            </a:rPr>
            <a:t>など</a:t>
          </a:r>
          <a:r>
            <a:rPr kumimoji="1" lang="ja-JP" altLang="ja-JP" sz="1300">
              <a:solidFill>
                <a:schemeClr val="tx1"/>
              </a:solidFill>
              <a:effectLst/>
              <a:latin typeface="+mn-lt"/>
              <a:ea typeface="+mn-ea"/>
              <a:cs typeface="+mn-cs"/>
            </a:rPr>
            <a:t>に</a:t>
          </a:r>
          <a:r>
            <a:rPr kumimoji="1" lang="ja-JP" altLang="en-US" sz="1300">
              <a:solidFill>
                <a:schemeClr val="tx1"/>
              </a:solidFill>
              <a:effectLst/>
              <a:latin typeface="+mn-lt"/>
              <a:ea typeface="+mn-ea"/>
              <a:cs typeface="+mn-cs"/>
            </a:rPr>
            <a:t>かかる</a:t>
          </a:r>
          <a:r>
            <a:rPr kumimoji="1" lang="ja-JP" altLang="ja-JP" sz="1300">
              <a:solidFill>
                <a:schemeClr val="tx1"/>
              </a:solidFill>
              <a:effectLst/>
              <a:latin typeface="+mn-lt"/>
              <a:ea typeface="+mn-ea"/>
              <a:cs typeface="+mn-cs"/>
            </a:rPr>
            <a:t>費用が</a:t>
          </a:r>
          <a:r>
            <a:rPr kumimoji="1" lang="ja-JP" altLang="en-US" sz="1300">
              <a:solidFill>
                <a:schemeClr val="tx1"/>
              </a:solidFill>
              <a:effectLst/>
              <a:latin typeface="+mn-lt"/>
              <a:ea typeface="+mn-ea"/>
              <a:cs typeface="+mn-cs"/>
            </a:rPr>
            <a:t>大きいため</a:t>
          </a:r>
          <a:r>
            <a:rPr kumimoji="1" lang="ja-JP" altLang="ja-JP" sz="1300">
              <a:solidFill>
                <a:schemeClr val="tx1"/>
              </a:solidFill>
              <a:effectLst/>
              <a:latin typeface="+mn-lt"/>
              <a:ea typeface="+mn-ea"/>
              <a:cs typeface="+mn-cs"/>
            </a:rPr>
            <a:t>、数値が高い要因の一つとなっている。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　今後も、定員適正化計画に基づく職員数の適正化や、公共施設の</a:t>
          </a:r>
          <a:r>
            <a:rPr kumimoji="1" lang="ja-JP" altLang="en-US" sz="1300">
              <a:solidFill>
                <a:schemeClr val="tx1"/>
              </a:solidFill>
              <a:effectLst/>
              <a:latin typeface="+mn-lt"/>
              <a:ea typeface="+mn-ea"/>
              <a:cs typeface="+mn-cs"/>
            </a:rPr>
            <a:t>統廃合や</a:t>
          </a:r>
          <a:r>
            <a:rPr kumimoji="1" lang="ja-JP" altLang="ja-JP" sz="1300">
              <a:solidFill>
                <a:schemeClr val="tx1"/>
              </a:solidFill>
              <a:effectLst/>
              <a:latin typeface="+mn-lt"/>
              <a:ea typeface="+mn-ea"/>
              <a:cs typeface="+mn-cs"/>
            </a:rPr>
            <a:t>民営化の推進など、経費の抑制に努</a:t>
          </a:r>
          <a:r>
            <a:rPr kumimoji="1" lang="ja-JP" altLang="en-US" sz="1300">
              <a:solidFill>
                <a:schemeClr val="tx1"/>
              </a:solidFill>
              <a:effectLst/>
              <a:latin typeface="+mn-lt"/>
              <a:ea typeface="+mn-ea"/>
              <a:cs typeface="+mn-cs"/>
            </a:rPr>
            <a:t>める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5" name="直線コネクタ 184"/>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86"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87" name="直線コネクタ 186"/>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88"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89" name="直線コネクタ 188"/>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25682</xdr:rowOff>
    </xdr:from>
    <xdr:to>
      <xdr:col>7</xdr:col>
      <xdr:colOff>152400</xdr:colOff>
      <xdr:row>84</xdr:row>
      <xdr:rowOff>34736</xdr:rowOff>
    </xdr:to>
    <xdr:cxnSp macro="">
      <xdr:nvCxnSpPr>
        <xdr:cNvPr id="190" name="直線コネクタ 189"/>
        <xdr:cNvCxnSpPr/>
      </xdr:nvCxnSpPr>
      <xdr:spPr>
        <a:xfrm flipV="1">
          <a:off x="4114800" y="14427482"/>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3722</xdr:rowOff>
    </xdr:from>
    <xdr:ext cx="762000" cy="259045"/>
    <xdr:sp macro="" textlink="">
      <xdr:nvSpPr>
        <xdr:cNvPr id="191" name="人件費・物件費等の状況平均値テキスト"/>
        <xdr:cNvSpPr txBox="1"/>
      </xdr:nvSpPr>
      <xdr:spPr>
        <a:xfrm>
          <a:off x="5041900" y="14062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2" name="フローチャート : 判断 191"/>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166734</xdr:rowOff>
    </xdr:from>
    <xdr:to>
      <xdr:col>6</xdr:col>
      <xdr:colOff>0</xdr:colOff>
      <xdr:row>84</xdr:row>
      <xdr:rowOff>34736</xdr:rowOff>
    </xdr:to>
    <xdr:cxnSp macro="">
      <xdr:nvCxnSpPr>
        <xdr:cNvPr id="193" name="直線コネクタ 192"/>
        <xdr:cNvCxnSpPr/>
      </xdr:nvCxnSpPr>
      <xdr:spPr>
        <a:xfrm>
          <a:off x="3225800" y="14397084"/>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25766</xdr:rowOff>
    </xdr:from>
    <xdr:to>
      <xdr:col>6</xdr:col>
      <xdr:colOff>50800</xdr:colOff>
      <xdr:row>83</xdr:row>
      <xdr:rowOff>127366</xdr:rowOff>
    </xdr:to>
    <xdr:sp macro="" textlink="">
      <xdr:nvSpPr>
        <xdr:cNvPr id="194" name="フローチャート : 判断 193"/>
        <xdr:cNvSpPr/>
      </xdr:nvSpPr>
      <xdr:spPr>
        <a:xfrm>
          <a:off x="4064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137543</xdr:rowOff>
    </xdr:from>
    <xdr:ext cx="736600" cy="259045"/>
    <xdr:sp macro="" textlink="">
      <xdr:nvSpPr>
        <xdr:cNvPr id="195" name="テキスト ボックス 194"/>
        <xdr:cNvSpPr txBox="1"/>
      </xdr:nvSpPr>
      <xdr:spPr>
        <a:xfrm>
          <a:off x="3733800" y="1402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86454</xdr:rowOff>
    </xdr:from>
    <xdr:to>
      <xdr:col>4</xdr:col>
      <xdr:colOff>482600</xdr:colOff>
      <xdr:row>83</xdr:row>
      <xdr:rowOff>166734</xdr:rowOff>
    </xdr:to>
    <xdr:cxnSp macro="">
      <xdr:nvCxnSpPr>
        <xdr:cNvPr id="196" name="直線コネクタ 195"/>
        <xdr:cNvCxnSpPr/>
      </xdr:nvCxnSpPr>
      <xdr:spPr>
        <a:xfrm>
          <a:off x="2336800" y="14316804"/>
          <a:ext cx="889000" cy="8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197" name="フローチャート : 判断 196"/>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43973</xdr:rowOff>
    </xdr:from>
    <xdr:ext cx="762000" cy="259045"/>
    <xdr:sp macro="" textlink="">
      <xdr:nvSpPr>
        <xdr:cNvPr id="198" name="テキスト ボックス 197"/>
        <xdr:cNvSpPr txBox="1"/>
      </xdr:nvSpPr>
      <xdr:spPr>
        <a:xfrm>
          <a:off x="2844800" y="13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81145</xdr:rowOff>
    </xdr:from>
    <xdr:to>
      <xdr:col>3</xdr:col>
      <xdr:colOff>279400</xdr:colOff>
      <xdr:row>83</xdr:row>
      <xdr:rowOff>86454</xdr:rowOff>
    </xdr:to>
    <xdr:cxnSp macro="">
      <xdr:nvCxnSpPr>
        <xdr:cNvPr id="199" name="直線コネクタ 198"/>
        <xdr:cNvCxnSpPr/>
      </xdr:nvCxnSpPr>
      <xdr:spPr>
        <a:xfrm>
          <a:off x="1447800" y="14311495"/>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0" name="フローチャート : 判断 199"/>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32631</xdr:rowOff>
    </xdr:from>
    <xdr:ext cx="762000" cy="259045"/>
    <xdr:sp macro="" textlink="">
      <xdr:nvSpPr>
        <xdr:cNvPr id="201" name="テキスト ボックス 200"/>
        <xdr:cNvSpPr txBox="1"/>
      </xdr:nvSpPr>
      <xdr:spPr>
        <a:xfrm>
          <a:off x="1955800" y="1392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2" name="フローチャート : 判断 201"/>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5129</xdr:rowOff>
    </xdr:from>
    <xdr:ext cx="762000" cy="259045"/>
    <xdr:sp macro="" textlink="">
      <xdr:nvSpPr>
        <xdr:cNvPr id="203" name="テキスト ボックス 202"/>
        <xdr:cNvSpPr txBox="1"/>
      </xdr:nvSpPr>
      <xdr:spPr>
        <a:xfrm>
          <a:off x="1066800" y="1389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146332</xdr:rowOff>
    </xdr:from>
    <xdr:to>
      <xdr:col>7</xdr:col>
      <xdr:colOff>203200</xdr:colOff>
      <xdr:row>84</xdr:row>
      <xdr:rowOff>76482</xdr:rowOff>
    </xdr:to>
    <xdr:sp macro="" textlink="">
      <xdr:nvSpPr>
        <xdr:cNvPr id="209" name="円/楕円 208"/>
        <xdr:cNvSpPr/>
      </xdr:nvSpPr>
      <xdr:spPr>
        <a:xfrm>
          <a:off x="4902200" y="143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118409</xdr:rowOff>
    </xdr:from>
    <xdr:ext cx="762000" cy="259045"/>
    <xdr:sp macro="" textlink="">
      <xdr:nvSpPr>
        <xdr:cNvPr id="210" name="人件費・物件費等の状況該当値テキスト"/>
        <xdr:cNvSpPr txBox="1"/>
      </xdr:nvSpPr>
      <xdr:spPr>
        <a:xfrm>
          <a:off x="5041900" y="143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170,573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155386</xdr:rowOff>
    </xdr:from>
    <xdr:to>
      <xdr:col>6</xdr:col>
      <xdr:colOff>50800</xdr:colOff>
      <xdr:row>84</xdr:row>
      <xdr:rowOff>85536</xdr:rowOff>
    </xdr:to>
    <xdr:sp macro="" textlink="">
      <xdr:nvSpPr>
        <xdr:cNvPr id="211" name="円/楕円 210"/>
        <xdr:cNvSpPr/>
      </xdr:nvSpPr>
      <xdr:spPr>
        <a:xfrm>
          <a:off x="4064000" y="14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70313</xdr:rowOff>
    </xdr:from>
    <xdr:ext cx="736600" cy="259045"/>
    <xdr:sp macro="" textlink="">
      <xdr:nvSpPr>
        <xdr:cNvPr id="212" name="テキスト ボックス 211"/>
        <xdr:cNvSpPr txBox="1"/>
      </xdr:nvSpPr>
      <xdr:spPr>
        <a:xfrm>
          <a:off x="3733800" y="1447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115934</xdr:rowOff>
    </xdr:from>
    <xdr:to>
      <xdr:col>4</xdr:col>
      <xdr:colOff>533400</xdr:colOff>
      <xdr:row>84</xdr:row>
      <xdr:rowOff>46084</xdr:rowOff>
    </xdr:to>
    <xdr:sp macro="" textlink="">
      <xdr:nvSpPr>
        <xdr:cNvPr id="213" name="円/楕円 212"/>
        <xdr:cNvSpPr/>
      </xdr:nvSpPr>
      <xdr:spPr>
        <a:xfrm>
          <a:off x="3175000" y="143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30861</xdr:rowOff>
    </xdr:from>
    <xdr:ext cx="762000" cy="259045"/>
    <xdr:sp macro="" textlink="">
      <xdr:nvSpPr>
        <xdr:cNvPr id="214" name="テキスト ボックス 213"/>
        <xdr:cNvSpPr txBox="1"/>
      </xdr:nvSpPr>
      <xdr:spPr>
        <a:xfrm>
          <a:off x="2844800" y="144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165,534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35654</xdr:rowOff>
    </xdr:from>
    <xdr:to>
      <xdr:col>3</xdr:col>
      <xdr:colOff>330200</xdr:colOff>
      <xdr:row>83</xdr:row>
      <xdr:rowOff>137254</xdr:rowOff>
    </xdr:to>
    <xdr:sp macro="" textlink="">
      <xdr:nvSpPr>
        <xdr:cNvPr id="215" name="円/楕円 214"/>
        <xdr:cNvSpPr/>
      </xdr:nvSpPr>
      <xdr:spPr>
        <a:xfrm>
          <a:off x="2286000" y="1426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122031</xdr:rowOff>
    </xdr:from>
    <xdr:ext cx="762000" cy="259045"/>
    <xdr:sp macro="" textlink="">
      <xdr:nvSpPr>
        <xdr:cNvPr id="216" name="テキスト ボックス 215"/>
        <xdr:cNvSpPr txBox="1"/>
      </xdr:nvSpPr>
      <xdr:spPr>
        <a:xfrm>
          <a:off x="1955800" y="1435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30345</xdr:rowOff>
    </xdr:from>
    <xdr:to>
      <xdr:col>2</xdr:col>
      <xdr:colOff>127000</xdr:colOff>
      <xdr:row>83</xdr:row>
      <xdr:rowOff>131945</xdr:rowOff>
    </xdr:to>
    <xdr:sp macro="" textlink="">
      <xdr:nvSpPr>
        <xdr:cNvPr id="217" name="円/楕円 216"/>
        <xdr:cNvSpPr/>
      </xdr:nvSpPr>
      <xdr:spPr>
        <a:xfrm>
          <a:off x="1397000" y="142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116722</xdr:rowOff>
    </xdr:from>
    <xdr:ext cx="762000" cy="259045"/>
    <xdr:sp macro="" textlink="">
      <xdr:nvSpPr>
        <xdr:cNvPr id="218" name="テキスト ボックス 217"/>
        <xdr:cNvSpPr txBox="1"/>
      </xdr:nvSpPr>
      <xdr:spPr>
        <a:xfrm>
          <a:off x="1066800" y="1434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給与制度の見直しにより、近年ラスパイレス指数は上昇傾向にあり、現在のラスパイレス指数は、</a:t>
          </a:r>
          <a:r>
            <a:rPr kumimoji="1" lang="ja-JP" altLang="en-US" sz="1300">
              <a:solidFill>
                <a:schemeClr val="tx1"/>
              </a:solidFill>
              <a:effectLst/>
              <a:latin typeface="+mn-lt"/>
              <a:ea typeface="+mn-ea"/>
              <a:cs typeface="+mn-cs"/>
            </a:rPr>
            <a:t>国を下回っているが、ほぼ同等の状況で、</a:t>
          </a:r>
          <a:r>
            <a:rPr kumimoji="1" lang="ja-JP" altLang="ja-JP" sz="1300">
              <a:solidFill>
                <a:schemeClr val="tx1"/>
              </a:solidFill>
              <a:effectLst/>
              <a:latin typeface="+mn-lt"/>
              <a:ea typeface="+mn-ea"/>
              <a:cs typeface="+mn-cs"/>
            </a:rPr>
            <a:t>全国市平均</a:t>
          </a:r>
          <a:r>
            <a:rPr kumimoji="1" lang="ja-JP" altLang="en-US" sz="1300">
              <a:solidFill>
                <a:schemeClr val="tx1"/>
              </a:solidFill>
              <a:effectLst/>
              <a:latin typeface="+mn-lt"/>
              <a:ea typeface="+mn-ea"/>
              <a:cs typeface="+mn-cs"/>
            </a:rPr>
            <a:t>よりも高い</a:t>
          </a:r>
          <a:r>
            <a:rPr kumimoji="1" lang="ja-JP" altLang="ja-JP" sz="1300">
              <a:solidFill>
                <a:schemeClr val="tx1"/>
              </a:solidFill>
              <a:effectLst/>
              <a:latin typeface="+mn-lt"/>
              <a:ea typeface="+mn-ea"/>
              <a:cs typeface="+mn-cs"/>
            </a:rPr>
            <a:t>状況である。</a:t>
          </a:r>
          <a:endParaRPr lang="ja-JP" altLang="ja-JP" sz="1300">
            <a:solidFill>
              <a:schemeClr val="tx1"/>
            </a:solidFill>
            <a:effectLst/>
          </a:endParaRPr>
        </a:p>
        <a:p>
          <a:pPr eaLnBrk="1" fontAlgn="auto" latinLnBrk="0" hangingPunct="1"/>
          <a:r>
            <a:rPr kumimoji="1" lang="ja-JP" altLang="ja-JP" sz="1300">
              <a:solidFill>
                <a:schemeClr val="tx1"/>
              </a:solidFill>
              <a:effectLst/>
              <a:latin typeface="+mn-lt"/>
              <a:ea typeface="+mn-ea"/>
              <a:cs typeface="+mn-cs"/>
            </a:rPr>
            <a:t>　今後も国や他の地方公共団体、民間賃金との均衡が図れるよう適正化に努め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85</xdr:row>
      <xdr:rowOff>152400</xdr:rowOff>
    </xdr:to>
    <xdr:cxnSp macro="">
      <xdr:nvCxnSpPr>
        <xdr:cNvPr id="247" name="直線コネクタ 246"/>
        <xdr:cNvCxnSpPr/>
      </xdr:nvCxnSpPr>
      <xdr:spPr>
        <a:xfrm flipV="1">
          <a:off x="17018000" y="13840884"/>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48"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49" name="直線コネクタ 248"/>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0"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1" name="直線コネクタ 250"/>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18345</xdr:rowOff>
    </xdr:from>
    <xdr:to>
      <xdr:col>24</xdr:col>
      <xdr:colOff>558800</xdr:colOff>
      <xdr:row>85</xdr:row>
      <xdr:rowOff>125589</xdr:rowOff>
    </xdr:to>
    <xdr:cxnSp macro="">
      <xdr:nvCxnSpPr>
        <xdr:cNvPr id="252" name="直線コネクタ 251"/>
        <xdr:cNvCxnSpPr/>
      </xdr:nvCxnSpPr>
      <xdr:spPr>
        <a:xfrm>
          <a:off x="16179800" y="14591595"/>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34872</xdr:rowOff>
    </xdr:from>
    <xdr:ext cx="762000" cy="259045"/>
    <xdr:sp macro="" textlink="">
      <xdr:nvSpPr>
        <xdr:cNvPr id="253"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54" name="フローチャート : 判断 253"/>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109361</xdr:rowOff>
    </xdr:from>
    <xdr:to>
      <xdr:col>23</xdr:col>
      <xdr:colOff>406400</xdr:colOff>
      <xdr:row>85</xdr:row>
      <xdr:rowOff>18345</xdr:rowOff>
    </xdr:to>
    <xdr:cxnSp macro="">
      <xdr:nvCxnSpPr>
        <xdr:cNvPr id="255" name="直線コネクタ 254"/>
        <xdr:cNvCxnSpPr/>
      </xdr:nvCxnSpPr>
      <xdr:spPr>
        <a:xfrm>
          <a:off x="15290800" y="145111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56" name="フローチャート : 判断 255"/>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57" name="テキスト ボックス 25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28928</xdr:rowOff>
    </xdr:from>
    <xdr:to>
      <xdr:col>22</xdr:col>
      <xdr:colOff>203200</xdr:colOff>
      <xdr:row>84</xdr:row>
      <xdr:rowOff>109361</xdr:rowOff>
    </xdr:to>
    <xdr:cxnSp macro="">
      <xdr:nvCxnSpPr>
        <xdr:cNvPr id="258" name="直線コネクタ 257"/>
        <xdr:cNvCxnSpPr/>
      </xdr:nvCxnSpPr>
      <xdr:spPr>
        <a:xfrm>
          <a:off x="14401800" y="144307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59" name="フローチャート : 判断 258"/>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89905</xdr:rowOff>
    </xdr:from>
    <xdr:ext cx="762000" cy="259045"/>
    <xdr:sp macro="" textlink="">
      <xdr:nvSpPr>
        <xdr:cNvPr id="260" name="テキスト ボックス 259"/>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28928</xdr:rowOff>
    </xdr:from>
    <xdr:to>
      <xdr:col>21</xdr:col>
      <xdr:colOff>0</xdr:colOff>
      <xdr:row>90</xdr:row>
      <xdr:rowOff>5645</xdr:rowOff>
    </xdr:to>
    <xdr:cxnSp macro="">
      <xdr:nvCxnSpPr>
        <xdr:cNvPr id="261" name="直線コネクタ 260"/>
        <xdr:cNvCxnSpPr/>
      </xdr:nvCxnSpPr>
      <xdr:spPr>
        <a:xfrm flipV="1">
          <a:off x="13512800" y="14430728"/>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2" name="フローチャート : 判断 261"/>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36282</xdr:rowOff>
    </xdr:from>
    <xdr:ext cx="762000" cy="259045"/>
    <xdr:sp macro="" textlink="">
      <xdr:nvSpPr>
        <xdr:cNvPr id="263" name="テキスト ボックス 262"/>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4" name="フローチャート : 判断 263"/>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5" name="テキスト ボックス 26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74789</xdr:rowOff>
    </xdr:from>
    <xdr:to>
      <xdr:col>24</xdr:col>
      <xdr:colOff>609600</xdr:colOff>
      <xdr:row>86</xdr:row>
      <xdr:rowOff>4939</xdr:rowOff>
    </xdr:to>
    <xdr:sp macro="" textlink="">
      <xdr:nvSpPr>
        <xdr:cNvPr id="271" name="円/楕円 270"/>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142116</xdr:rowOff>
    </xdr:from>
    <xdr:ext cx="762000" cy="259045"/>
    <xdr:sp macro="" textlink="">
      <xdr:nvSpPr>
        <xdr:cNvPr id="272" name="給与水準   （国との比較）該当値テキスト"/>
        <xdr:cNvSpPr txBox="1"/>
      </xdr:nvSpPr>
      <xdr:spPr>
        <a:xfrm>
          <a:off x="17106900" y="1454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138995</xdr:rowOff>
    </xdr:from>
    <xdr:to>
      <xdr:col>23</xdr:col>
      <xdr:colOff>457200</xdr:colOff>
      <xdr:row>85</xdr:row>
      <xdr:rowOff>69145</xdr:rowOff>
    </xdr:to>
    <xdr:sp macro="" textlink="">
      <xdr:nvSpPr>
        <xdr:cNvPr id="273" name="円/楕円 272"/>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53922</xdr:rowOff>
    </xdr:from>
    <xdr:ext cx="736600" cy="259045"/>
    <xdr:sp macro="" textlink="">
      <xdr:nvSpPr>
        <xdr:cNvPr id="274" name="テキスト ボックス 273"/>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58561</xdr:rowOff>
    </xdr:from>
    <xdr:to>
      <xdr:col>22</xdr:col>
      <xdr:colOff>254000</xdr:colOff>
      <xdr:row>84</xdr:row>
      <xdr:rowOff>160161</xdr:rowOff>
    </xdr:to>
    <xdr:sp macro="" textlink="">
      <xdr:nvSpPr>
        <xdr:cNvPr id="275" name="円/楕円 274"/>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144938</xdr:rowOff>
    </xdr:from>
    <xdr:ext cx="762000" cy="259045"/>
    <xdr:sp macro="" textlink="">
      <xdr:nvSpPr>
        <xdr:cNvPr id="276" name="テキスト ボックス 275"/>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149578</xdr:rowOff>
    </xdr:from>
    <xdr:to>
      <xdr:col>21</xdr:col>
      <xdr:colOff>50800</xdr:colOff>
      <xdr:row>84</xdr:row>
      <xdr:rowOff>79728</xdr:rowOff>
    </xdr:to>
    <xdr:sp macro="" textlink="">
      <xdr:nvSpPr>
        <xdr:cNvPr id="277" name="円/楕円 276"/>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64505</xdr:rowOff>
    </xdr:from>
    <xdr:ext cx="762000" cy="259045"/>
    <xdr:sp macro="" textlink="">
      <xdr:nvSpPr>
        <xdr:cNvPr id="278" name="テキスト ボックス 27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79" name="円/楕円 278"/>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66622</xdr:rowOff>
    </xdr:from>
    <xdr:ext cx="762000" cy="259045"/>
    <xdr:sp macro="" textlink="">
      <xdr:nvSpPr>
        <xdr:cNvPr id="280" name="テキスト ボックス 279"/>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200">
              <a:solidFill>
                <a:schemeClr val="tx1"/>
              </a:solidFill>
              <a:effectLst/>
              <a:latin typeface="+mn-lt"/>
              <a:ea typeface="+mn-ea"/>
              <a:cs typeface="+mn-cs"/>
            </a:rPr>
            <a:t>定員適正化計画に基づき、定年前早期退職の勧奨、保育園の統廃合や民営化等の実施により、職員数の削減を進めてきたが、市立保育園の割合が高く保育士の職員数が多いことや、半島という地形上、分署を含めた消防署に配置する消防職員数も多いため、類似団体平均を上回っている状況が続いている。</a:t>
          </a:r>
          <a:endParaRPr lang="ja-JP" altLang="ja-JP" sz="1200">
            <a:solidFill>
              <a:schemeClr val="tx1"/>
            </a:solidFill>
            <a:effectLst/>
          </a:endParaRPr>
        </a:p>
        <a:p>
          <a:pPr eaLnBrk="1" fontAlgn="auto" latinLnBrk="0" hangingPunct="1"/>
          <a:r>
            <a:rPr kumimoji="1" lang="ja-JP" altLang="ja-JP" sz="1200">
              <a:solidFill>
                <a:schemeClr val="tx1"/>
              </a:solidFill>
              <a:effectLst/>
              <a:latin typeface="+mn-lt"/>
              <a:ea typeface="+mn-ea"/>
              <a:cs typeface="+mn-cs"/>
            </a:rPr>
            <a:t>　平成</a:t>
          </a:r>
          <a:r>
            <a:rPr kumimoji="1" lang="en-US" altLang="ja-JP" sz="1200">
              <a:solidFill>
                <a:schemeClr val="tx1"/>
              </a:solidFill>
              <a:effectLst/>
              <a:latin typeface="+mn-lt"/>
              <a:ea typeface="+mn-ea"/>
              <a:cs typeface="+mn-cs"/>
            </a:rPr>
            <a:t>28</a:t>
          </a:r>
          <a:r>
            <a:rPr kumimoji="1" lang="ja-JP" altLang="ja-JP" sz="1200">
              <a:solidFill>
                <a:schemeClr val="tx1"/>
              </a:solidFill>
              <a:effectLst/>
              <a:latin typeface="+mn-lt"/>
              <a:ea typeface="+mn-ea"/>
              <a:cs typeface="+mn-cs"/>
            </a:rPr>
            <a:t>年度</a:t>
          </a:r>
          <a:r>
            <a:rPr kumimoji="1" lang="ja-JP" altLang="en-US" sz="1200">
              <a:solidFill>
                <a:schemeClr val="tx1"/>
              </a:solidFill>
              <a:effectLst/>
              <a:latin typeface="+mn-lt"/>
              <a:ea typeface="+mn-ea"/>
              <a:cs typeface="+mn-cs"/>
            </a:rPr>
            <a:t>からは、</a:t>
          </a:r>
          <a:r>
            <a:rPr kumimoji="1" lang="ja-JP" altLang="ja-JP" sz="1200">
              <a:solidFill>
                <a:schemeClr val="tx1"/>
              </a:solidFill>
              <a:effectLst/>
              <a:latin typeface="+mn-lt"/>
              <a:ea typeface="+mn-ea"/>
              <a:cs typeface="+mn-cs"/>
            </a:rPr>
            <a:t>改訂した</a:t>
          </a:r>
          <a:r>
            <a:rPr kumimoji="1" lang="ja-JP" altLang="en-US" sz="1200">
              <a:solidFill>
                <a:schemeClr val="tx1"/>
              </a:solidFill>
              <a:effectLst/>
              <a:latin typeface="+mn-lt"/>
              <a:ea typeface="+mn-ea"/>
              <a:cs typeface="+mn-cs"/>
            </a:rPr>
            <a:t>新たな</a:t>
          </a:r>
          <a:r>
            <a:rPr kumimoji="1" lang="ja-JP" altLang="ja-JP" sz="1200">
              <a:solidFill>
                <a:schemeClr val="tx1"/>
              </a:solidFill>
              <a:effectLst/>
              <a:latin typeface="+mn-lt"/>
              <a:ea typeface="+mn-ea"/>
              <a:cs typeface="+mn-cs"/>
            </a:rPr>
            <a:t>定員適正化計画に基づき、引き続き</a:t>
          </a:r>
          <a:r>
            <a:rPr kumimoji="1" lang="ja-JP" altLang="en-US" sz="1200">
              <a:solidFill>
                <a:schemeClr val="tx1"/>
              </a:solidFill>
              <a:effectLst/>
              <a:latin typeface="+mn-lt"/>
              <a:ea typeface="+mn-ea"/>
              <a:cs typeface="+mn-cs"/>
            </a:rPr>
            <a:t>定員適正化に努めており、今後も</a:t>
          </a:r>
          <a:r>
            <a:rPr kumimoji="1" lang="ja-JP" altLang="ja-JP" sz="1200">
              <a:solidFill>
                <a:schemeClr val="tx1"/>
              </a:solidFill>
              <a:effectLst/>
              <a:latin typeface="+mn-lt"/>
              <a:ea typeface="+mn-ea"/>
              <a:cs typeface="+mn-cs"/>
            </a:rPr>
            <a:t>公共施設の適正化、事務事業の見直し、民間委託などの一層の推進を図り</a:t>
          </a:r>
          <a:r>
            <a:rPr kumimoji="1" lang="ja-JP" altLang="en-US" sz="1200">
              <a:solidFill>
                <a:schemeClr val="tx1"/>
              </a:solidFill>
              <a:effectLst/>
              <a:latin typeface="+mn-lt"/>
              <a:ea typeface="+mn-ea"/>
              <a:cs typeface="+mn-cs"/>
            </a:rPr>
            <a:t>ながら</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また市民サービスの低下を招くことがないように、</a:t>
          </a:r>
          <a:r>
            <a:rPr kumimoji="1" lang="ja-JP" altLang="ja-JP" sz="1200">
              <a:solidFill>
                <a:schemeClr val="tx1"/>
              </a:solidFill>
              <a:effectLst/>
              <a:latin typeface="+mn-lt"/>
              <a:ea typeface="+mn-ea"/>
              <a:cs typeface="+mn-cs"/>
            </a:rPr>
            <a:t>定員の適正化に努め</a:t>
          </a:r>
          <a:r>
            <a:rPr kumimoji="1" lang="ja-JP" altLang="en-US" sz="1200">
              <a:solidFill>
                <a:schemeClr val="tx1"/>
              </a:solidFill>
              <a:effectLst/>
              <a:latin typeface="+mn-lt"/>
              <a:ea typeface="+mn-ea"/>
              <a:cs typeface="+mn-cs"/>
            </a:rPr>
            <a:t>る</a:t>
          </a:r>
          <a:r>
            <a:rPr kumimoji="1" lang="ja-JP" altLang="ja-JP" sz="1200">
              <a:solidFill>
                <a:schemeClr val="tx1"/>
              </a:solidFill>
              <a:effectLst/>
              <a:latin typeface="+mn-lt"/>
              <a:ea typeface="+mn-ea"/>
              <a:cs typeface="+mn-cs"/>
            </a:rPr>
            <a:t>。</a:t>
          </a:r>
          <a:endParaRPr lang="ja-JP" altLang="ja-JP" sz="12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0" name="直線コネクタ 309"/>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1"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2" name="直線コネクタ 311"/>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3"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14" name="直線コネクタ 313"/>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635</xdr:rowOff>
    </xdr:from>
    <xdr:to>
      <xdr:col>24</xdr:col>
      <xdr:colOff>558800</xdr:colOff>
      <xdr:row>65</xdr:row>
      <xdr:rowOff>16721</xdr:rowOff>
    </xdr:to>
    <xdr:cxnSp macro="">
      <xdr:nvCxnSpPr>
        <xdr:cNvPr id="315" name="直線コネクタ 314"/>
        <xdr:cNvCxnSpPr/>
      </xdr:nvCxnSpPr>
      <xdr:spPr>
        <a:xfrm>
          <a:off x="16179800" y="111448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16"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17" name="フローチャート : 判断 316"/>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164042</xdr:rowOff>
    </xdr:from>
    <xdr:to>
      <xdr:col>23</xdr:col>
      <xdr:colOff>406400</xdr:colOff>
      <xdr:row>65</xdr:row>
      <xdr:rowOff>635</xdr:rowOff>
    </xdr:to>
    <xdr:cxnSp macro="">
      <xdr:nvCxnSpPr>
        <xdr:cNvPr id="318" name="直線コネクタ 317"/>
        <xdr:cNvCxnSpPr/>
      </xdr:nvCxnSpPr>
      <xdr:spPr>
        <a:xfrm>
          <a:off x="15290800" y="111368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19" name="フローチャート : 判断 318"/>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20" name="テキスト ボックス 319"/>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164042</xdr:rowOff>
    </xdr:from>
    <xdr:to>
      <xdr:col>22</xdr:col>
      <xdr:colOff>203200</xdr:colOff>
      <xdr:row>64</xdr:row>
      <xdr:rowOff>166053</xdr:rowOff>
    </xdr:to>
    <xdr:cxnSp macro="">
      <xdr:nvCxnSpPr>
        <xdr:cNvPr id="321" name="直線コネクタ 320"/>
        <xdr:cNvCxnSpPr/>
      </xdr:nvCxnSpPr>
      <xdr:spPr>
        <a:xfrm flipV="1">
          <a:off x="14401800" y="1113684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2" name="フローチャート : 判断 321"/>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23" name="テキスト ボックス 322"/>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166053</xdr:rowOff>
    </xdr:from>
    <xdr:to>
      <xdr:col>21</xdr:col>
      <xdr:colOff>0</xdr:colOff>
      <xdr:row>65</xdr:row>
      <xdr:rowOff>32808</xdr:rowOff>
    </xdr:to>
    <xdr:cxnSp macro="">
      <xdr:nvCxnSpPr>
        <xdr:cNvPr id="324" name="直線コネクタ 323"/>
        <xdr:cNvCxnSpPr/>
      </xdr:nvCxnSpPr>
      <xdr:spPr>
        <a:xfrm flipV="1">
          <a:off x="13512800" y="111388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25" name="フローチャート : 判断 324"/>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26" name="テキスト ボックス 325"/>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27" name="フローチャート : 判断 326"/>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28" name="テキスト ボックス 327"/>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137371</xdr:rowOff>
    </xdr:from>
    <xdr:to>
      <xdr:col>24</xdr:col>
      <xdr:colOff>609600</xdr:colOff>
      <xdr:row>65</xdr:row>
      <xdr:rowOff>67521</xdr:rowOff>
    </xdr:to>
    <xdr:sp macro="" textlink="">
      <xdr:nvSpPr>
        <xdr:cNvPr id="334" name="円/楕円 333"/>
        <xdr:cNvSpPr/>
      </xdr:nvSpPr>
      <xdr:spPr>
        <a:xfrm>
          <a:off x="169672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109448</xdr:rowOff>
    </xdr:from>
    <xdr:ext cx="762000" cy="259045"/>
    <xdr:sp macro="" textlink="">
      <xdr:nvSpPr>
        <xdr:cNvPr id="335" name="定員管理の状況該当値テキスト"/>
        <xdr:cNvSpPr txBox="1"/>
      </xdr:nvSpPr>
      <xdr:spPr>
        <a:xfrm>
          <a:off x="17106900" y="1108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121285</xdr:rowOff>
    </xdr:from>
    <xdr:to>
      <xdr:col>23</xdr:col>
      <xdr:colOff>457200</xdr:colOff>
      <xdr:row>65</xdr:row>
      <xdr:rowOff>51435</xdr:rowOff>
    </xdr:to>
    <xdr:sp macro="" textlink="">
      <xdr:nvSpPr>
        <xdr:cNvPr id="336" name="円/楕円 335"/>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36212</xdr:rowOff>
    </xdr:from>
    <xdr:ext cx="736600" cy="259045"/>
    <xdr:sp macro="" textlink="">
      <xdr:nvSpPr>
        <xdr:cNvPr id="337" name="テキスト ボックス 336"/>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113242</xdr:rowOff>
    </xdr:from>
    <xdr:to>
      <xdr:col>22</xdr:col>
      <xdr:colOff>254000</xdr:colOff>
      <xdr:row>65</xdr:row>
      <xdr:rowOff>43392</xdr:rowOff>
    </xdr:to>
    <xdr:sp macro="" textlink="">
      <xdr:nvSpPr>
        <xdr:cNvPr id="338" name="円/楕円 337"/>
        <xdr:cNvSpPr/>
      </xdr:nvSpPr>
      <xdr:spPr>
        <a:xfrm>
          <a:off x="15240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28169</xdr:rowOff>
    </xdr:from>
    <xdr:ext cx="762000" cy="259045"/>
    <xdr:sp macro="" textlink="">
      <xdr:nvSpPr>
        <xdr:cNvPr id="339" name="テキスト ボックス 338"/>
        <xdr:cNvSpPr txBox="1"/>
      </xdr:nvSpPr>
      <xdr:spPr>
        <a:xfrm>
          <a:off x="14909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115253</xdr:rowOff>
    </xdr:from>
    <xdr:to>
      <xdr:col>21</xdr:col>
      <xdr:colOff>50800</xdr:colOff>
      <xdr:row>65</xdr:row>
      <xdr:rowOff>45403</xdr:rowOff>
    </xdr:to>
    <xdr:sp macro="" textlink="">
      <xdr:nvSpPr>
        <xdr:cNvPr id="340" name="円/楕円 339"/>
        <xdr:cNvSpPr/>
      </xdr:nvSpPr>
      <xdr:spPr>
        <a:xfrm>
          <a:off x="14351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30180</xdr:rowOff>
    </xdr:from>
    <xdr:ext cx="762000" cy="259045"/>
    <xdr:sp macro="" textlink="">
      <xdr:nvSpPr>
        <xdr:cNvPr id="341" name="テキスト ボックス 340"/>
        <xdr:cNvSpPr txBox="1"/>
      </xdr:nvSpPr>
      <xdr:spPr>
        <a:xfrm>
          <a:off x="14020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153458</xdr:rowOff>
    </xdr:from>
    <xdr:to>
      <xdr:col>19</xdr:col>
      <xdr:colOff>533400</xdr:colOff>
      <xdr:row>65</xdr:row>
      <xdr:rowOff>83608</xdr:rowOff>
    </xdr:to>
    <xdr:sp macro="" textlink="">
      <xdr:nvSpPr>
        <xdr:cNvPr id="342" name="円/楕円 341"/>
        <xdr:cNvSpPr/>
      </xdr:nvSpPr>
      <xdr:spPr>
        <a:xfrm>
          <a:off x="13462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68385</xdr:rowOff>
    </xdr:from>
    <xdr:ext cx="762000" cy="259045"/>
    <xdr:sp macro="" textlink="">
      <xdr:nvSpPr>
        <xdr:cNvPr id="343" name="テキスト ボックス 342"/>
        <xdr:cNvSpPr txBox="1"/>
      </xdr:nvSpPr>
      <xdr:spPr>
        <a:xfrm>
          <a:off x="13131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市債の償還が進み市債残高</a:t>
          </a:r>
          <a:r>
            <a:rPr kumimoji="1" lang="ja-JP" altLang="en-US" sz="1300">
              <a:solidFill>
                <a:schemeClr val="tx1"/>
              </a:solidFill>
              <a:effectLst/>
              <a:latin typeface="+mn-lt"/>
              <a:ea typeface="+mn-ea"/>
              <a:cs typeface="+mn-cs"/>
            </a:rPr>
            <a:t>が</a:t>
          </a:r>
          <a:r>
            <a:rPr kumimoji="1" lang="ja-JP" altLang="ja-JP" sz="1300">
              <a:solidFill>
                <a:schemeClr val="tx1"/>
              </a:solidFill>
              <a:effectLst/>
              <a:latin typeface="+mn-lt"/>
              <a:ea typeface="+mn-ea"/>
              <a:cs typeface="+mn-cs"/>
            </a:rPr>
            <a:t>減少し</a:t>
          </a:r>
          <a:r>
            <a:rPr kumimoji="1" lang="ja-JP" altLang="en-US" sz="1300">
              <a:solidFill>
                <a:schemeClr val="tx1"/>
              </a:solidFill>
              <a:effectLst/>
              <a:latin typeface="+mn-lt"/>
              <a:ea typeface="+mn-ea"/>
              <a:cs typeface="+mn-cs"/>
            </a:rPr>
            <a:t>たことにより</a:t>
          </a:r>
          <a:r>
            <a:rPr kumimoji="1" lang="ja-JP" altLang="ja-JP" sz="1300">
              <a:solidFill>
                <a:schemeClr val="tx1"/>
              </a:solidFill>
              <a:effectLst/>
              <a:latin typeface="+mn-lt"/>
              <a:ea typeface="+mn-ea"/>
              <a:cs typeface="+mn-cs"/>
            </a:rPr>
            <a:t>公債費</a:t>
          </a:r>
          <a:r>
            <a:rPr kumimoji="1" lang="ja-JP" altLang="en-US" sz="1300">
              <a:solidFill>
                <a:schemeClr val="tx1"/>
              </a:solidFill>
              <a:effectLst/>
              <a:latin typeface="+mn-lt"/>
              <a:ea typeface="+mn-ea"/>
              <a:cs typeface="+mn-cs"/>
            </a:rPr>
            <a:t>が大きく減少したことに加え、前年度に農道舗装償還金を繰上償還したことにより</a:t>
          </a:r>
          <a:r>
            <a:rPr kumimoji="1" lang="ja-JP" altLang="ja-JP" sz="1300">
              <a:solidFill>
                <a:schemeClr val="tx1"/>
              </a:solidFill>
              <a:effectLst/>
              <a:latin typeface="+mn-lt"/>
              <a:ea typeface="+mn-ea"/>
              <a:cs typeface="+mn-cs"/>
            </a:rPr>
            <a:t>債務負担行為に</a:t>
          </a:r>
          <a:r>
            <a:rPr kumimoji="1" lang="ja-JP" altLang="en-US" sz="1300">
              <a:solidFill>
                <a:schemeClr val="tx1"/>
              </a:solidFill>
              <a:effectLst/>
              <a:latin typeface="+mn-lt"/>
              <a:ea typeface="+mn-ea"/>
              <a:cs typeface="+mn-cs"/>
            </a:rPr>
            <a:t>基づく</a:t>
          </a:r>
          <a:r>
            <a:rPr kumimoji="1" lang="ja-JP" altLang="ja-JP" sz="1300">
              <a:solidFill>
                <a:schemeClr val="tx1"/>
              </a:solidFill>
              <a:effectLst/>
              <a:latin typeface="+mn-lt"/>
              <a:ea typeface="+mn-ea"/>
              <a:cs typeface="+mn-cs"/>
            </a:rPr>
            <a:t>支出額が</a:t>
          </a:r>
          <a:r>
            <a:rPr kumimoji="1" lang="ja-JP" altLang="en-US" sz="1300">
              <a:solidFill>
                <a:schemeClr val="tx1"/>
              </a:solidFill>
              <a:effectLst/>
              <a:latin typeface="+mn-lt"/>
              <a:ea typeface="+mn-ea"/>
              <a:cs typeface="+mn-cs"/>
            </a:rPr>
            <a:t>大きく減少</a:t>
          </a:r>
          <a:r>
            <a:rPr kumimoji="1" lang="ja-JP" altLang="ja-JP" sz="1300">
              <a:solidFill>
                <a:schemeClr val="tx1"/>
              </a:solidFill>
              <a:effectLst/>
              <a:latin typeface="+mn-lt"/>
              <a:ea typeface="+mn-ea"/>
              <a:cs typeface="+mn-cs"/>
            </a:rPr>
            <a:t>したため、</a:t>
          </a:r>
          <a:r>
            <a:rPr lang="ja-JP" altLang="ja-JP" sz="1300">
              <a:solidFill>
                <a:schemeClr val="tx1"/>
              </a:solidFill>
              <a:effectLst/>
              <a:latin typeface="+mn-lt"/>
              <a:ea typeface="+mn-ea"/>
              <a:cs typeface="+mn-cs"/>
            </a:rPr>
            <a:t>単年度</a:t>
          </a:r>
          <a:r>
            <a:rPr lang="ja-JP" altLang="en-US" sz="1300">
              <a:solidFill>
                <a:schemeClr val="tx1"/>
              </a:solidFill>
              <a:effectLst/>
              <a:latin typeface="+mn-lt"/>
              <a:ea typeface="+mn-ea"/>
              <a:cs typeface="+mn-cs"/>
            </a:rPr>
            <a:t>の比率</a:t>
          </a:r>
          <a:r>
            <a:rPr lang="ja-JP" altLang="ja-JP" sz="1300">
              <a:solidFill>
                <a:schemeClr val="tx1"/>
              </a:solidFill>
              <a:effectLst/>
              <a:latin typeface="+mn-lt"/>
              <a:ea typeface="+mn-ea"/>
              <a:cs typeface="+mn-cs"/>
            </a:rPr>
            <a:t>は</a:t>
          </a:r>
          <a:r>
            <a:rPr lang="en-US" altLang="ja-JP" sz="1300">
              <a:solidFill>
                <a:schemeClr val="tx1"/>
              </a:solidFill>
              <a:effectLst/>
              <a:latin typeface="+mn-lt"/>
              <a:ea typeface="+mn-ea"/>
              <a:cs typeface="+mn-cs"/>
            </a:rPr>
            <a:t>3.96</a:t>
          </a:r>
          <a:r>
            <a:rPr lang="ja-JP" altLang="en-US" sz="1300">
              <a:solidFill>
                <a:schemeClr val="tx1"/>
              </a:solidFill>
              <a:effectLst/>
              <a:latin typeface="+mn-lt"/>
              <a:ea typeface="+mn-ea"/>
              <a:cs typeface="+mn-cs"/>
            </a:rPr>
            <a:t>％へと大きく改善し</a:t>
          </a:r>
          <a:r>
            <a:rPr lang="ja-JP" altLang="ja-JP" sz="1300">
              <a:solidFill>
                <a:schemeClr val="tx1"/>
              </a:solidFill>
              <a:effectLst/>
              <a:latin typeface="+mn-lt"/>
              <a:ea typeface="+mn-ea"/>
              <a:cs typeface="+mn-cs"/>
            </a:rPr>
            <a:t>た。</a:t>
          </a:r>
          <a:r>
            <a:rPr lang="ja-JP" altLang="en-US" sz="1300">
              <a:solidFill>
                <a:schemeClr val="tx1"/>
              </a:solidFill>
              <a:effectLst/>
              <a:latin typeface="+mn-lt"/>
              <a:ea typeface="+mn-ea"/>
              <a:cs typeface="+mn-cs"/>
            </a:rPr>
            <a:t>そのため</a:t>
          </a:r>
          <a:r>
            <a:rPr lang="ja-JP" altLang="ja-JP" sz="1300">
              <a:solidFill>
                <a:schemeClr val="tx1"/>
              </a:solidFill>
              <a:effectLst/>
              <a:latin typeface="+mn-lt"/>
              <a:ea typeface="+mn-ea"/>
              <a:cs typeface="+mn-cs"/>
            </a:rPr>
            <a:t>、</a:t>
          </a:r>
          <a:r>
            <a:rPr lang="en-US" altLang="ja-JP" sz="1300">
              <a:solidFill>
                <a:schemeClr val="tx1"/>
              </a:solidFill>
              <a:effectLst/>
              <a:latin typeface="+mn-lt"/>
              <a:ea typeface="+mn-ea"/>
              <a:cs typeface="+mn-cs"/>
            </a:rPr>
            <a:t>3</a:t>
          </a:r>
          <a:r>
            <a:rPr lang="ja-JP" altLang="ja-JP" sz="1300">
              <a:solidFill>
                <a:schemeClr val="tx1"/>
              </a:solidFill>
              <a:effectLst/>
              <a:latin typeface="+mn-lt"/>
              <a:ea typeface="+mn-ea"/>
              <a:cs typeface="+mn-cs"/>
            </a:rPr>
            <a:t>ヵ年平均で</a:t>
          </a:r>
          <a:r>
            <a:rPr lang="ja-JP" altLang="en-US" sz="1300">
              <a:solidFill>
                <a:schemeClr val="tx1"/>
              </a:solidFill>
              <a:effectLst/>
              <a:latin typeface="+mn-lt"/>
              <a:ea typeface="+mn-ea"/>
              <a:cs typeface="+mn-cs"/>
            </a:rPr>
            <a:t>も大きく改善した</a:t>
          </a:r>
          <a:r>
            <a:rPr lang="ja-JP" altLang="ja-JP" sz="1300">
              <a:solidFill>
                <a:schemeClr val="tx1"/>
              </a:solidFill>
              <a:effectLst/>
              <a:latin typeface="+mn-lt"/>
              <a:ea typeface="+mn-ea"/>
              <a:cs typeface="+mn-cs"/>
            </a:rPr>
            <a:t>。</a:t>
          </a:r>
          <a:endParaRPr lang="ja-JP" altLang="ja-JP" sz="1300">
            <a:solidFill>
              <a:schemeClr val="tx1"/>
            </a:solidFill>
            <a:effectLst/>
          </a:endParaRPr>
        </a:p>
        <a:p>
          <a:pPr eaLnBrk="1" fontAlgn="auto" latinLnBrk="0" hangingPunct="1"/>
          <a:r>
            <a:rPr kumimoji="1" lang="ja-JP" altLang="ja-JP" sz="1300">
              <a:solidFill>
                <a:schemeClr val="tx1"/>
              </a:solidFill>
              <a:effectLst/>
              <a:latin typeface="+mn-lt"/>
              <a:ea typeface="+mn-ea"/>
              <a:cs typeface="+mn-cs"/>
            </a:rPr>
            <a:t>　今後も、公債費は減少傾向が続くことが予想されているが、市債の残高管理を徹底し、健全な財政運営に努め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73" name="直線コネクタ 372"/>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4"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5" name="直線コネクタ 374"/>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7" name="直線コネクタ 37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148167</xdr:rowOff>
    </xdr:from>
    <xdr:to>
      <xdr:col>24</xdr:col>
      <xdr:colOff>558800</xdr:colOff>
      <xdr:row>40</xdr:row>
      <xdr:rowOff>66675</xdr:rowOff>
    </xdr:to>
    <xdr:cxnSp macro="">
      <xdr:nvCxnSpPr>
        <xdr:cNvPr id="378" name="直線コネクタ 377"/>
        <xdr:cNvCxnSpPr/>
      </xdr:nvCxnSpPr>
      <xdr:spPr>
        <a:xfrm flipV="1">
          <a:off x="16179800" y="6663267"/>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9"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0" name="フローチャート : 判断 379"/>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66675</xdr:rowOff>
    </xdr:to>
    <xdr:cxnSp macro="">
      <xdr:nvCxnSpPr>
        <xdr:cNvPr id="381" name="直線コネクタ 380"/>
        <xdr:cNvCxnSpPr/>
      </xdr:nvCxnSpPr>
      <xdr:spPr>
        <a:xfrm>
          <a:off x="15290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2" name="フローチャート : 判断 381"/>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83" name="テキスト ボックス 382"/>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66675</xdr:rowOff>
    </xdr:to>
    <xdr:cxnSp macro="">
      <xdr:nvCxnSpPr>
        <xdr:cNvPr id="384" name="直線コネクタ 383"/>
        <xdr:cNvCxnSpPr/>
      </xdr:nvCxnSpPr>
      <xdr:spPr>
        <a:xfrm>
          <a:off x="14401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85" name="フローチャート : 判断 384"/>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91669</xdr:rowOff>
    </xdr:from>
    <xdr:ext cx="762000" cy="259045"/>
    <xdr:sp macro="" textlink="">
      <xdr:nvSpPr>
        <xdr:cNvPr id="386" name="テキスト ボックス 385"/>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66675</xdr:rowOff>
    </xdr:to>
    <xdr:cxnSp macro="">
      <xdr:nvCxnSpPr>
        <xdr:cNvPr id="387" name="直線コネクタ 386"/>
        <xdr:cNvCxnSpPr/>
      </xdr:nvCxnSpPr>
      <xdr:spPr>
        <a:xfrm>
          <a:off x="13512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88" name="フローチャート : 判断 387"/>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89" name="テキスト ボックス 388"/>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0" name="フローチャート : 判断 389"/>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1" name="テキスト ボックス 390"/>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97" name="円/楕円 396"/>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398"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9" name="円/楕円 398"/>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400" name="テキスト ボックス 399"/>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401" name="円/楕円 400"/>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402" name="テキスト ボックス 401"/>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403" name="円/楕円 402"/>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404" name="テキスト ボックス 403"/>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5" name="円/楕円 404"/>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6" name="テキスト ボックス 405"/>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将来負担額は、豊川用水二期事業に係る債務負担行為に基づく支出額が大きく増加した</a:t>
          </a:r>
          <a:r>
            <a:rPr kumimoji="1" lang="ja-JP" altLang="en-US" sz="1300">
              <a:solidFill>
                <a:schemeClr val="tx1"/>
              </a:solidFill>
              <a:effectLst/>
              <a:latin typeface="ＭＳ Ｐゴシック"/>
              <a:ea typeface="+mn-ea"/>
              <a:cs typeface="+mn-cs"/>
            </a:rPr>
            <a:t>ものの、</a:t>
          </a:r>
          <a:r>
            <a:rPr kumimoji="1" lang="ja-JP" altLang="ja-JP" sz="1300">
              <a:solidFill>
                <a:schemeClr val="tx1"/>
              </a:solidFill>
              <a:effectLst/>
              <a:latin typeface="+mn-lt"/>
              <a:ea typeface="+mn-ea"/>
              <a:cs typeface="+mn-cs"/>
            </a:rPr>
            <a:t>市債の償還が進んだことによる市債残高の減少</a:t>
          </a:r>
          <a:r>
            <a:rPr kumimoji="1" lang="ja-JP" altLang="en-US" sz="1300">
              <a:solidFill>
                <a:schemeClr val="tx1"/>
              </a:solidFill>
              <a:effectLst/>
              <a:latin typeface="+mn-lt"/>
              <a:ea typeface="+mn-ea"/>
              <a:cs typeface="+mn-cs"/>
            </a:rPr>
            <a:t>などにより、全体では</a:t>
          </a:r>
          <a:r>
            <a:rPr kumimoji="1" lang="ja-JP" altLang="ja-JP" sz="1300">
              <a:solidFill>
                <a:schemeClr val="tx1"/>
              </a:solidFill>
              <a:effectLst/>
              <a:latin typeface="+mn-lt"/>
              <a:ea typeface="+mn-ea"/>
              <a:cs typeface="+mn-cs"/>
            </a:rPr>
            <a:t>減少となった。</a:t>
          </a:r>
          <a:endParaRPr lang="ja-JP" altLang="ja-JP" sz="1300">
            <a:solidFill>
              <a:schemeClr val="tx1"/>
            </a:solidFill>
            <a:effectLst/>
          </a:endParaRPr>
        </a:p>
        <a:p>
          <a:r>
            <a:rPr kumimoji="1" lang="ja-JP" altLang="ja-JP" sz="1300">
              <a:solidFill>
                <a:schemeClr val="tx1"/>
              </a:solidFill>
              <a:effectLst/>
              <a:latin typeface="+mn-lt"/>
              <a:ea typeface="+mn-ea"/>
              <a:cs typeface="+mn-cs"/>
            </a:rPr>
            <a:t>　充当可能財源等は、</a:t>
          </a:r>
          <a:r>
            <a:rPr kumimoji="1" lang="ja-JP" altLang="en-US" sz="1300">
              <a:solidFill>
                <a:schemeClr val="tx1"/>
              </a:solidFill>
              <a:effectLst/>
              <a:latin typeface="+mn-lt"/>
              <a:ea typeface="+mn-ea"/>
              <a:cs typeface="+mn-cs"/>
            </a:rPr>
            <a:t>充当可能基金が大きく増加し</a:t>
          </a:r>
          <a:r>
            <a:rPr kumimoji="1" lang="ja-JP" altLang="ja-JP" sz="1300">
              <a:solidFill>
                <a:schemeClr val="tx1"/>
              </a:solidFill>
              <a:effectLst/>
              <a:latin typeface="+mn-lt"/>
              <a:ea typeface="+mn-ea"/>
              <a:cs typeface="+mn-cs"/>
            </a:rPr>
            <a:t>、将来負担額を大きく上回っているため、比率は前年度に引き続き「数値なし」となった。</a:t>
          </a:r>
          <a:endParaRPr lang="ja-JP" altLang="ja-JP" sz="1300">
            <a:solidFill>
              <a:schemeClr val="tx1"/>
            </a:solidFill>
            <a:effectLst/>
          </a:endParaRPr>
        </a:p>
        <a:p>
          <a:pPr eaLnBrk="1" fontAlgn="auto" latinLnBrk="0" hangingPunct="1"/>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今後</a:t>
          </a:r>
          <a:r>
            <a:rPr kumimoji="1" lang="ja-JP" altLang="en-US" sz="1300">
              <a:solidFill>
                <a:schemeClr val="tx1"/>
              </a:solidFill>
              <a:effectLst/>
              <a:latin typeface="+mn-lt"/>
              <a:ea typeface="+mn-ea"/>
              <a:cs typeface="+mn-cs"/>
            </a:rPr>
            <a:t>も、市債残高は減少していく</a:t>
          </a:r>
          <a:r>
            <a:rPr kumimoji="1" lang="ja-JP" altLang="ja-JP" sz="1300">
              <a:solidFill>
                <a:schemeClr val="tx1"/>
              </a:solidFill>
              <a:effectLst/>
              <a:latin typeface="+mn-lt"/>
              <a:ea typeface="+mn-ea"/>
              <a:cs typeface="+mn-cs"/>
            </a:rPr>
            <a:t>ことが予想され</a:t>
          </a:r>
          <a:r>
            <a:rPr kumimoji="1" lang="ja-JP" altLang="en-US" sz="1300">
              <a:solidFill>
                <a:schemeClr val="tx1"/>
              </a:solidFill>
              <a:effectLst/>
              <a:latin typeface="+mn-lt"/>
              <a:ea typeface="+mn-ea"/>
              <a:cs typeface="+mn-cs"/>
            </a:rPr>
            <a:t>ているが</a:t>
          </a:r>
          <a:r>
            <a:rPr kumimoji="1" lang="ja-JP" altLang="ja-JP" sz="1300">
              <a:solidFill>
                <a:schemeClr val="tx1"/>
              </a:solidFill>
              <a:effectLst/>
              <a:latin typeface="+mn-lt"/>
              <a:ea typeface="+mn-ea"/>
              <a:cs typeface="+mn-cs"/>
            </a:rPr>
            <a:t>、市債発行については十分な精査を行い、健全な財政運営に努め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37" name="直線コネクタ 436"/>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38"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39" name="直線コネクタ 438"/>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21499</xdr:rowOff>
    </xdr:from>
    <xdr:to>
      <xdr:col>21</xdr:col>
      <xdr:colOff>0</xdr:colOff>
      <xdr:row>15</xdr:row>
      <xdr:rowOff>39642</xdr:rowOff>
    </xdr:to>
    <xdr:cxnSp macro="">
      <xdr:nvCxnSpPr>
        <xdr:cNvPr id="442" name="直線コネクタ 441"/>
        <xdr:cNvCxnSpPr/>
      </xdr:nvCxnSpPr>
      <xdr:spPr>
        <a:xfrm>
          <a:off x="13512800" y="2421799"/>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75582</xdr:rowOff>
    </xdr:from>
    <xdr:ext cx="762000" cy="259045"/>
    <xdr:sp macro="" textlink="">
      <xdr:nvSpPr>
        <xdr:cNvPr id="443" name="将来負担の状況平均値テキスト"/>
        <xdr:cNvSpPr txBox="1"/>
      </xdr:nvSpPr>
      <xdr:spPr>
        <a:xfrm>
          <a:off x="17106900" y="281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44" name="フローチャート : 判断 443"/>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45" name="フローチャート : 判断 444"/>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74856</xdr:rowOff>
    </xdr:from>
    <xdr:ext cx="736600" cy="259045"/>
    <xdr:sp macro="" textlink="">
      <xdr:nvSpPr>
        <xdr:cNvPr id="446" name="テキスト ボックス 445"/>
        <xdr:cNvSpPr txBox="1"/>
      </xdr:nvSpPr>
      <xdr:spPr>
        <a:xfrm>
          <a:off x="15798800" y="264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87993</xdr:rowOff>
    </xdr:from>
    <xdr:to>
      <xdr:col>22</xdr:col>
      <xdr:colOff>254000</xdr:colOff>
      <xdr:row>17</xdr:row>
      <xdr:rowOff>18143</xdr:rowOff>
    </xdr:to>
    <xdr:sp macro="" textlink="">
      <xdr:nvSpPr>
        <xdr:cNvPr id="447" name="フローチャート : 判断 446"/>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48" name="テキスト ボックス 447"/>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59599</xdr:rowOff>
    </xdr:from>
    <xdr:to>
      <xdr:col>21</xdr:col>
      <xdr:colOff>50800</xdr:colOff>
      <xdr:row>17</xdr:row>
      <xdr:rowOff>161199</xdr:rowOff>
    </xdr:to>
    <xdr:sp macro="" textlink="">
      <xdr:nvSpPr>
        <xdr:cNvPr id="449" name="フローチャート : 判断 448"/>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145976</xdr:rowOff>
    </xdr:from>
    <xdr:ext cx="762000" cy="259045"/>
    <xdr:sp macro="" textlink="">
      <xdr:nvSpPr>
        <xdr:cNvPr id="450" name="テキスト ボックス 449"/>
        <xdr:cNvSpPr txBox="1"/>
      </xdr:nvSpPr>
      <xdr:spPr>
        <a:xfrm>
          <a:off x="14020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51" name="フローチャート : 判断 450"/>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169290</xdr:rowOff>
    </xdr:from>
    <xdr:ext cx="762000" cy="259045"/>
    <xdr:sp macro="" textlink="">
      <xdr:nvSpPr>
        <xdr:cNvPr id="452" name="テキスト ボックス 451"/>
        <xdr:cNvSpPr txBox="1"/>
      </xdr:nvSpPr>
      <xdr:spPr>
        <a:xfrm>
          <a:off x="13131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160292</xdr:rowOff>
    </xdr:from>
    <xdr:to>
      <xdr:col>21</xdr:col>
      <xdr:colOff>50800</xdr:colOff>
      <xdr:row>15</xdr:row>
      <xdr:rowOff>90442</xdr:rowOff>
    </xdr:to>
    <xdr:sp macro="" textlink="">
      <xdr:nvSpPr>
        <xdr:cNvPr id="458" name="円/楕円 457"/>
        <xdr:cNvSpPr/>
      </xdr:nvSpPr>
      <xdr:spPr>
        <a:xfrm>
          <a:off x="14351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100619</xdr:rowOff>
    </xdr:from>
    <xdr:ext cx="762000" cy="259045"/>
    <xdr:sp macro="" textlink="">
      <xdr:nvSpPr>
        <xdr:cNvPr id="459" name="テキスト ボックス 458"/>
        <xdr:cNvSpPr txBox="1"/>
      </xdr:nvSpPr>
      <xdr:spPr>
        <a:xfrm>
          <a:off x="14020800" y="23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142149</xdr:rowOff>
    </xdr:from>
    <xdr:to>
      <xdr:col>19</xdr:col>
      <xdr:colOff>533400</xdr:colOff>
      <xdr:row>14</xdr:row>
      <xdr:rowOff>72299</xdr:rowOff>
    </xdr:to>
    <xdr:sp macro="" textlink="">
      <xdr:nvSpPr>
        <xdr:cNvPr id="460" name="円/楕円 459"/>
        <xdr:cNvSpPr/>
      </xdr:nvSpPr>
      <xdr:spPr>
        <a:xfrm>
          <a:off x="13462000" y="2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82476</xdr:rowOff>
    </xdr:from>
    <xdr:ext cx="762000" cy="259045"/>
    <xdr:sp macro="" textlink="">
      <xdr:nvSpPr>
        <xdr:cNvPr id="461" name="テキスト ボックス 460"/>
        <xdr:cNvSpPr txBox="1"/>
      </xdr:nvSpPr>
      <xdr:spPr>
        <a:xfrm>
          <a:off x="13131800" y="21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63,431
62,027
191.12
30,695,822
29,423,383
1,055,533
23,526,477
19,670,128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tx1"/>
              </a:solidFill>
              <a:effectLst/>
              <a:latin typeface="ＭＳ Ｐゴシック"/>
              <a:ea typeface="+mn-ea"/>
              <a:cs typeface="+mn-cs"/>
            </a:rPr>
            <a:t>　</a:t>
          </a:r>
          <a:r>
            <a:rPr kumimoji="1" lang="ja-JP" altLang="ja-JP" sz="1300">
              <a:solidFill>
                <a:schemeClr val="tx1"/>
              </a:solidFill>
              <a:effectLst/>
              <a:latin typeface="+mn-lt"/>
              <a:ea typeface="+mn-ea"/>
              <a:cs typeface="+mn-cs"/>
            </a:rPr>
            <a:t>人件費は、前年度に比べ</a:t>
          </a:r>
          <a:r>
            <a:rPr kumimoji="1" lang="ja-JP" altLang="en-US" sz="1300">
              <a:solidFill>
                <a:schemeClr val="tx1"/>
              </a:solidFill>
              <a:effectLst/>
              <a:latin typeface="+mn-lt"/>
              <a:ea typeface="+mn-ea"/>
              <a:cs typeface="+mn-cs"/>
            </a:rPr>
            <a:t>減少したものの</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法人市民税や地方交付税の大幅な減少による経常収支比率の上昇により、</a:t>
          </a:r>
          <a:r>
            <a:rPr kumimoji="1" lang="ja-JP" altLang="ja-JP" sz="1300">
              <a:solidFill>
                <a:schemeClr val="tx1"/>
              </a:solidFill>
              <a:effectLst/>
              <a:latin typeface="+mn-lt"/>
              <a:ea typeface="+mn-ea"/>
              <a:cs typeface="+mn-cs"/>
            </a:rPr>
            <a:t>率としては</a:t>
          </a:r>
          <a:r>
            <a:rPr kumimoji="1" lang="en-US" altLang="ja-JP" sz="1300">
              <a:solidFill>
                <a:schemeClr val="tx1"/>
              </a:solidFill>
              <a:effectLst/>
              <a:latin typeface="+mn-lt"/>
              <a:ea typeface="+mn-ea"/>
              <a:cs typeface="+mn-cs"/>
            </a:rPr>
            <a:t>2.2</a:t>
          </a:r>
          <a:r>
            <a:rPr kumimoji="1" lang="ja-JP" altLang="ja-JP" sz="1300">
              <a:solidFill>
                <a:schemeClr val="tx1"/>
              </a:solidFill>
              <a:effectLst/>
              <a:latin typeface="+mn-lt"/>
              <a:ea typeface="+mn-ea"/>
              <a:cs typeface="+mn-cs"/>
            </a:rPr>
            <a:t>ポイントの</a:t>
          </a:r>
          <a:r>
            <a:rPr kumimoji="1" lang="ja-JP" altLang="en-US" sz="1300">
              <a:solidFill>
                <a:schemeClr val="tx1"/>
              </a:solidFill>
              <a:effectLst/>
              <a:latin typeface="+mn-lt"/>
              <a:ea typeface="+mn-ea"/>
              <a:cs typeface="+mn-cs"/>
            </a:rPr>
            <a:t>上昇</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mn-lt"/>
              <a:ea typeface="+mn-ea"/>
              <a:cs typeface="+mn-cs"/>
            </a:rPr>
            <a:t>　</a:t>
          </a:r>
          <a:r>
            <a:rPr kumimoji="1" lang="ja-JP" altLang="en-US" sz="1300">
              <a:solidFill>
                <a:schemeClr val="tx1"/>
              </a:solidFill>
              <a:effectLst/>
              <a:latin typeface="+mn-lt"/>
              <a:ea typeface="+mn-ea"/>
              <a:cs typeface="+mn-cs"/>
            </a:rPr>
            <a:t>人</a:t>
          </a:r>
          <a:r>
            <a:rPr kumimoji="1" lang="ja-JP" altLang="ja-JP" sz="1300">
              <a:solidFill>
                <a:schemeClr val="tx1"/>
              </a:solidFill>
              <a:effectLst/>
              <a:latin typeface="+mn-lt"/>
              <a:ea typeface="+mn-ea"/>
              <a:cs typeface="+mn-cs"/>
            </a:rPr>
            <a:t>件費に係る経常収支比率が類似団体平均を上回っている要因とし</a:t>
          </a:r>
          <a:r>
            <a:rPr kumimoji="1" lang="ja-JP" altLang="en-US" sz="1300">
              <a:solidFill>
                <a:schemeClr val="tx1"/>
              </a:solidFill>
              <a:effectLst/>
              <a:latin typeface="+mn-lt"/>
              <a:ea typeface="+mn-ea"/>
              <a:cs typeface="+mn-cs"/>
            </a:rPr>
            <a:t>ては、公</a:t>
          </a:r>
          <a:r>
            <a:rPr kumimoji="1" lang="ja-JP" altLang="ja-JP" sz="1300">
              <a:solidFill>
                <a:schemeClr val="tx1"/>
              </a:solidFill>
              <a:effectLst/>
              <a:latin typeface="+mn-lt"/>
              <a:ea typeface="+mn-ea"/>
              <a:cs typeface="+mn-cs"/>
            </a:rPr>
            <a:t>立保育園の割合が高く</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保育</a:t>
          </a:r>
          <a:r>
            <a:rPr kumimoji="1" lang="ja-JP" altLang="en-US" sz="1300">
              <a:solidFill>
                <a:schemeClr val="tx1"/>
              </a:solidFill>
              <a:effectLst/>
              <a:latin typeface="+mn-lt"/>
              <a:ea typeface="+mn-ea"/>
              <a:cs typeface="+mn-cs"/>
            </a:rPr>
            <a:t>職</a:t>
          </a:r>
          <a:r>
            <a:rPr kumimoji="1" lang="ja-JP" altLang="ja-JP" sz="1300">
              <a:solidFill>
                <a:schemeClr val="tx1"/>
              </a:solidFill>
              <a:effectLst/>
              <a:latin typeface="+mn-lt"/>
              <a:ea typeface="+mn-ea"/>
              <a:cs typeface="+mn-cs"/>
            </a:rPr>
            <a:t>の職員</a:t>
          </a:r>
          <a:r>
            <a:rPr kumimoji="1" lang="ja-JP" altLang="en-US" sz="1300">
              <a:solidFill>
                <a:schemeClr val="tx1"/>
              </a:solidFill>
              <a:effectLst/>
              <a:latin typeface="+mn-lt"/>
              <a:ea typeface="+mn-ea"/>
              <a:cs typeface="+mn-cs"/>
            </a:rPr>
            <a:t>数</a:t>
          </a:r>
          <a:r>
            <a:rPr kumimoji="1" lang="ja-JP" altLang="ja-JP" sz="1300">
              <a:solidFill>
                <a:schemeClr val="tx1"/>
              </a:solidFill>
              <a:effectLst/>
              <a:latin typeface="+mn-lt"/>
              <a:ea typeface="+mn-ea"/>
              <a:cs typeface="+mn-cs"/>
            </a:rPr>
            <a:t>が多いことや、半島という地形上、分署を含めた消防署に配置する消防職員数が多い</a:t>
          </a:r>
          <a:r>
            <a:rPr kumimoji="1" lang="ja-JP" altLang="en-US" sz="1300">
              <a:solidFill>
                <a:schemeClr val="tx1"/>
              </a:solidFill>
              <a:effectLst/>
              <a:latin typeface="+mn-lt"/>
              <a:ea typeface="+mn-ea"/>
              <a:cs typeface="+mn-cs"/>
            </a:rPr>
            <a:t>こと</a:t>
          </a:r>
          <a:r>
            <a:rPr kumimoji="1" lang="ja-JP" altLang="ja-JP" sz="1300">
              <a:solidFill>
                <a:schemeClr val="tx1"/>
              </a:solidFill>
              <a:effectLst/>
              <a:latin typeface="+mn-lt"/>
              <a:ea typeface="+mn-ea"/>
              <a:cs typeface="+mn-cs"/>
            </a:rPr>
            <a:t>などが挙げられる</a:t>
          </a:r>
          <a:r>
            <a:rPr kumimoji="1" lang="ja-JP" altLang="en-US" sz="1300">
              <a:solidFill>
                <a:schemeClr val="tx1"/>
              </a:solidFill>
              <a:effectLst/>
              <a:latin typeface="+mn-lt"/>
              <a:ea typeface="+mn-ea"/>
              <a:cs typeface="+mn-cs"/>
            </a:rPr>
            <a:t>。</a:t>
          </a:r>
          <a:endParaRPr lang="ja-JP" altLang="ja-JP" sz="1300">
            <a:solidFill>
              <a:schemeClr val="tx1"/>
            </a:solidFill>
            <a:effectLst/>
          </a:endParaRPr>
        </a:p>
        <a:p>
          <a:r>
            <a:rPr kumimoji="1" lang="ja-JP" altLang="en-US" sz="1300">
              <a:solidFill>
                <a:schemeClr val="tx1"/>
              </a:solidFill>
              <a:effectLst/>
              <a:latin typeface="+mn-lt"/>
              <a:ea typeface="+mn-ea"/>
              <a:cs typeface="+mn-cs"/>
            </a:rPr>
            <a:t>　</a:t>
          </a:r>
          <a:r>
            <a:rPr kumimoji="1" lang="ja-JP" altLang="ja-JP" sz="1300">
              <a:solidFill>
                <a:schemeClr val="tx1"/>
              </a:solidFill>
              <a:effectLst/>
              <a:latin typeface="+mn-lt"/>
              <a:ea typeface="+mn-ea"/>
              <a:cs typeface="+mn-cs"/>
            </a:rPr>
            <a:t>今後も、時間外勤務の縮減など、人件費の抑制に努め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45357</xdr:rowOff>
    </xdr:from>
    <xdr:to>
      <xdr:col>7</xdr:col>
      <xdr:colOff>15875</xdr:colOff>
      <xdr:row>40</xdr:row>
      <xdr:rowOff>61685</xdr:rowOff>
    </xdr:to>
    <xdr:cxnSp macro="">
      <xdr:nvCxnSpPr>
        <xdr:cNvPr id="68" name="直線コネクタ 67"/>
        <xdr:cNvCxnSpPr/>
      </xdr:nvCxnSpPr>
      <xdr:spPr>
        <a:xfrm>
          <a:off x="3987800" y="65604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11084</xdr:rowOff>
    </xdr:from>
    <xdr:ext cx="762000" cy="259045"/>
    <xdr:sp macro="" textlink="">
      <xdr:nvSpPr>
        <xdr:cNvPr id="69" name="人件費平均値テキスト"/>
        <xdr:cNvSpPr txBox="1"/>
      </xdr:nvSpPr>
      <xdr:spPr>
        <a:xfrm>
          <a:off x="4914900" y="635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38</xdr:row>
      <xdr:rowOff>45357</xdr:rowOff>
    </xdr:to>
    <xdr:cxnSp macro="">
      <xdr:nvCxnSpPr>
        <xdr:cNvPr id="71" name="直線コネクタ 70"/>
        <xdr:cNvCxnSpPr/>
      </xdr:nvCxnSpPr>
      <xdr:spPr>
        <a:xfrm>
          <a:off x="3098800" y="6380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41</xdr:row>
      <xdr:rowOff>118835</xdr:rowOff>
    </xdr:to>
    <xdr:cxnSp macro="">
      <xdr:nvCxnSpPr>
        <xdr:cNvPr id="74" name="直線コネクタ 73"/>
        <xdr:cNvCxnSpPr/>
      </xdr:nvCxnSpPr>
      <xdr:spPr>
        <a:xfrm flipV="1">
          <a:off x="2209800" y="6380843"/>
          <a:ext cx="889000" cy="76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113592</xdr:rowOff>
    </xdr:from>
    <xdr:ext cx="762000" cy="259045"/>
    <xdr:sp macro="" textlink="">
      <xdr:nvSpPr>
        <xdr:cNvPr id="76" name="テキスト ボックス 75"/>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118835</xdr:rowOff>
    </xdr:from>
    <xdr:to>
      <xdr:col>3</xdr:col>
      <xdr:colOff>142875</xdr:colOff>
      <xdr:row>42</xdr:row>
      <xdr:rowOff>12700</xdr:rowOff>
    </xdr:to>
    <xdr:cxnSp macro="">
      <xdr:nvCxnSpPr>
        <xdr:cNvPr id="77" name="直線コネクタ 76"/>
        <xdr:cNvCxnSpPr/>
      </xdr:nvCxnSpPr>
      <xdr:spPr>
        <a:xfrm flipV="1">
          <a:off x="1320800" y="7148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199</xdr:rowOff>
    </xdr:from>
    <xdr:ext cx="762000" cy="259045"/>
    <xdr:sp macro="" textlink="">
      <xdr:nvSpPr>
        <xdr:cNvPr id="79" name="テキスト ボックス 78"/>
        <xdr:cNvSpPr txBox="1"/>
      </xdr:nvSpPr>
      <xdr:spPr>
        <a:xfrm>
          <a:off x="1828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10885</xdr:rowOff>
    </xdr:from>
    <xdr:to>
      <xdr:col>7</xdr:col>
      <xdr:colOff>66675</xdr:colOff>
      <xdr:row>40</xdr:row>
      <xdr:rowOff>112485</xdr:rowOff>
    </xdr:to>
    <xdr:sp macro="" textlink="">
      <xdr:nvSpPr>
        <xdr:cNvPr id="87" name="円/楕円 86"/>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154412</xdr:rowOff>
    </xdr:from>
    <xdr:ext cx="762000" cy="259045"/>
    <xdr:sp macro="" textlink="">
      <xdr:nvSpPr>
        <xdr:cNvPr id="88" name="人件費該当値テキスト"/>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166007</xdr:rowOff>
    </xdr:from>
    <xdr:to>
      <xdr:col>5</xdr:col>
      <xdr:colOff>600075</xdr:colOff>
      <xdr:row>38</xdr:row>
      <xdr:rowOff>96157</xdr:rowOff>
    </xdr:to>
    <xdr:sp macro="" textlink="">
      <xdr:nvSpPr>
        <xdr:cNvPr id="89" name="円/楕円 88"/>
        <xdr:cNvSpPr/>
      </xdr:nvSpPr>
      <xdr:spPr>
        <a:xfrm>
          <a:off x="3937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80934</xdr:rowOff>
    </xdr:from>
    <xdr:ext cx="736600" cy="259045"/>
    <xdr:sp macro="" textlink="">
      <xdr:nvSpPr>
        <xdr:cNvPr id="90" name="テキスト ボックス 89"/>
        <xdr:cNvSpPr txBox="1"/>
      </xdr:nvSpPr>
      <xdr:spPr>
        <a:xfrm>
          <a:off x="3606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68035</xdr:rowOff>
    </xdr:from>
    <xdr:to>
      <xdr:col>3</xdr:col>
      <xdr:colOff>193675</xdr:colOff>
      <xdr:row>41</xdr:row>
      <xdr:rowOff>169635</xdr:rowOff>
    </xdr:to>
    <xdr:sp macro="" textlink="">
      <xdr:nvSpPr>
        <xdr:cNvPr id="93" name="円/楕円 92"/>
        <xdr:cNvSpPr/>
      </xdr:nvSpPr>
      <xdr:spPr>
        <a:xfrm>
          <a:off x="2159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154412</xdr:rowOff>
    </xdr:from>
    <xdr:ext cx="762000" cy="259045"/>
    <xdr:sp macro="" textlink="">
      <xdr:nvSpPr>
        <xdr:cNvPr id="94" name="テキスト ボックス 93"/>
        <xdr:cNvSpPr txBox="1"/>
      </xdr:nvSpPr>
      <xdr:spPr>
        <a:xfrm>
          <a:off x="1828800" y="71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5" name="円/楕円 94"/>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48277</xdr:rowOff>
    </xdr:from>
    <xdr:ext cx="762000" cy="259045"/>
    <xdr:sp macro="" textlink="">
      <xdr:nvSpPr>
        <xdr:cNvPr id="96" name="テキスト ボックス 95"/>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tx1"/>
              </a:solidFill>
              <a:effectLst/>
              <a:latin typeface="ＭＳ Ｐゴシック"/>
              <a:ea typeface="+mn-ea"/>
              <a:cs typeface="+mn-cs"/>
            </a:rPr>
            <a:t>　</a:t>
          </a:r>
          <a:r>
            <a:rPr kumimoji="1" lang="ja-JP" altLang="ja-JP" sz="1300">
              <a:solidFill>
                <a:schemeClr val="tx1"/>
              </a:solidFill>
              <a:effectLst/>
              <a:latin typeface="+mn-lt"/>
              <a:ea typeface="+mn-ea"/>
              <a:cs typeface="+mn-cs"/>
            </a:rPr>
            <a:t>物件費は、前年度に比べ</a:t>
          </a:r>
          <a:r>
            <a:rPr kumimoji="1" lang="ja-JP" altLang="en-US" sz="1300">
              <a:solidFill>
                <a:schemeClr val="tx1"/>
              </a:solidFill>
              <a:effectLst/>
              <a:latin typeface="+mn-lt"/>
              <a:ea typeface="+mn-ea"/>
              <a:cs typeface="+mn-cs"/>
            </a:rPr>
            <a:t>減少したものの</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経常収支比率の悪化により、</a:t>
          </a:r>
          <a:r>
            <a:rPr kumimoji="1" lang="ja-JP" altLang="ja-JP" sz="1300">
              <a:solidFill>
                <a:schemeClr val="tx1"/>
              </a:solidFill>
              <a:effectLst/>
              <a:latin typeface="+mn-lt"/>
              <a:ea typeface="+mn-ea"/>
              <a:cs typeface="+mn-cs"/>
            </a:rPr>
            <a:t>率としては</a:t>
          </a:r>
          <a:r>
            <a:rPr kumimoji="1" lang="en-US" altLang="ja-JP" sz="1300">
              <a:solidFill>
                <a:schemeClr val="tx1"/>
              </a:solidFill>
              <a:effectLst/>
              <a:latin typeface="+mn-lt"/>
              <a:ea typeface="+mn-ea"/>
              <a:cs typeface="+mn-cs"/>
            </a:rPr>
            <a:t>1.2</a:t>
          </a:r>
          <a:r>
            <a:rPr kumimoji="1" lang="ja-JP" altLang="ja-JP" sz="1300">
              <a:solidFill>
                <a:schemeClr val="tx1"/>
              </a:solidFill>
              <a:effectLst/>
              <a:latin typeface="+mn-lt"/>
              <a:ea typeface="+mn-ea"/>
              <a:cs typeface="+mn-cs"/>
            </a:rPr>
            <a:t>ポイントの</a:t>
          </a:r>
          <a:r>
            <a:rPr kumimoji="1" lang="ja-JP" altLang="en-US" sz="1300">
              <a:solidFill>
                <a:schemeClr val="tx1"/>
              </a:solidFill>
              <a:effectLst/>
              <a:latin typeface="+mn-lt"/>
              <a:ea typeface="+mn-ea"/>
              <a:cs typeface="+mn-cs"/>
            </a:rPr>
            <a:t>上昇</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物件費に係る経常収支比率が類似団体平均を上回っている要因としては、公共施設の数が多く維持管理費用が多額なことや、定員適正化計画に基づく職員数の減少に伴う臨時職員の増加による人件費から物件費へのシフトなどが挙げられる。今後</a:t>
          </a:r>
          <a:r>
            <a:rPr kumimoji="1" lang="ja-JP" altLang="en-US" sz="1300">
              <a:solidFill>
                <a:schemeClr val="tx1"/>
              </a:solidFill>
              <a:effectLst/>
              <a:latin typeface="+mn-lt"/>
              <a:ea typeface="+mn-ea"/>
              <a:cs typeface="+mn-cs"/>
            </a:rPr>
            <a:t>も</a:t>
          </a:r>
          <a:r>
            <a:rPr kumimoji="1" lang="ja-JP" altLang="ja-JP" sz="1300">
              <a:solidFill>
                <a:schemeClr val="tx1"/>
              </a:solidFill>
              <a:effectLst/>
              <a:latin typeface="+mn-lt"/>
              <a:ea typeface="+mn-ea"/>
              <a:cs typeface="+mn-cs"/>
            </a:rPr>
            <a:t>、公共施設の適正化を進め、費用の</a:t>
          </a:r>
          <a:r>
            <a:rPr kumimoji="1" lang="ja-JP" altLang="en-US" sz="1300">
              <a:solidFill>
                <a:schemeClr val="tx1"/>
              </a:solidFill>
              <a:effectLst/>
              <a:latin typeface="+mn-lt"/>
              <a:ea typeface="+mn-ea"/>
              <a:cs typeface="+mn-cs"/>
            </a:rPr>
            <a:t>抑制</a:t>
          </a:r>
          <a:r>
            <a:rPr kumimoji="1" lang="ja-JP" altLang="ja-JP" sz="1300">
              <a:solidFill>
                <a:schemeClr val="tx1"/>
              </a:solidFill>
              <a:effectLst/>
              <a:latin typeface="+mn-lt"/>
              <a:ea typeface="+mn-ea"/>
              <a:cs typeface="+mn-cs"/>
            </a:rPr>
            <a:t>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107950</xdr:rowOff>
    </xdr:from>
    <xdr:to>
      <xdr:col>24</xdr:col>
      <xdr:colOff>31750</xdr:colOff>
      <xdr:row>19</xdr:row>
      <xdr:rowOff>165100</xdr:rowOff>
    </xdr:to>
    <xdr:cxnSp macro="">
      <xdr:nvCxnSpPr>
        <xdr:cNvPr id="129" name="直線コネクタ 128"/>
        <xdr:cNvCxnSpPr/>
      </xdr:nvCxnSpPr>
      <xdr:spPr>
        <a:xfrm>
          <a:off x="15671800" y="31940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107950</xdr:rowOff>
    </xdr:to>
    <xdr:cxnSp macro="">
      <xdr:nvCxnSpPr>
        <xdr:cNvPr id="132" name="直線コネクタ 131"/>
        <xdr:cNvCxnSpPr/>
      </xdr:nvCxnSpPr>
      <xdr:spPr>
        <a:xfrm>
          <a:off x="14782800" y="3136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168927</xdr:rowOff>
    </xdr:from>
    <xdr:ext cx="736600" cy="259045"/>
    <xdr:sp macro="" textlink="">
      <xdr:nvSpPr>
        <xdr:cNvPr id="134" name="テキスト ボックス 133"/>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19</xdr:row>
      <xdr:rowOff>127000</xdr:rowOff>
    </xdr:to>
    <xdr:cxnSp macro="">
      <xdr:nvCxnSpPr>
        <xdr:cNvPr id="135" name="直線コネクタ 134"/>
        <xdr:cNvCxnSpPr/>
      </xdr:nvCxnSpPr>
      <xdr:spPr>
        <a:xfrm flipV="1">
          <a:off x="13893800" y="3136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146050</xdr:rowOff>
    </xdr:from>
    <xdr:to>
      <xdr:col>20</xdr:col>
      <xdr:colOff>158750</xdr:colOff>
      <xdr:row>19</xdr:row>
      <xdr:rowOff>127000</xdr:rowOff>
    </xdr:to>
    <xdr:cxnSp macro="">
      <xdr:nvCxnSpPr>
        <xdr:cNvPr id="138" name="直線コネクタ 137"/>
        <xdr:cNvCxnSpPr/>
      </xdr:nvCxnSpPr>
      <xdr:spPr>
        <a:xfrm>
          <a:off x="13004800" y="3232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40" name="テキスト ボックス 139"/>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111777</xdr:rowOff>
    </xdr:from>
    <xdr:ext cx="762000" cy="259045"/>
    <xdr:sp macro="" textlink="">
      <xdr:nvSpPr>
        <xdr:cNvPr id="142" name="テキスト ボックス 141"/>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114300</xdr:rowOff>
    </xdr:from>
    <xdr:to>
      <xdr:col>24</xdr:col>
      <xdr:colOff>82550</xdr:colOff>
      <xdr:row>20</xdr:row>
      <xdr:rowOff>44450</xdr:rowOff>
    </xdr:to>
    <xdr:sp macro="" textlink="">
      <xdr:nvSpPr>
        <xdr:cNvPr id="148" name="円/楕円 147"/>
        <xdr:cNvSpPr/>
      </xdr:nvSpPr>
      <xdr:spPr>
        <a:xfrm>
          <a:off x="164592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86377</xdr:rowOff>
    </xdr:from>
    <xdr:ext cx="762000" cy="259045"/>
    <xdr:sp macro="" textlink="">
      <xdr:nvSpPr>
        <xdr:cNvPr id="149" name="物件費該当値テキスト"/>
        <xdr:cNvSpPr txBox="1"/>
      </xdr:nvSpPr>
      <xdr:spPr>
        <a:xfrm>
          <a:off x="165989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57150</xdr:rowOff>
    </xdr:from>
    <xdr:to>
      <xdr:col>22</xdr:col>
      <xdr:colOff>615950</xdr:colOff>
      <xdr:row>18</xdr:row>
      <xdr:rowOff>158750</xdr:rowOff>
    </xdr:to>
    <xdr:sp macro="" textlink="">
      <xdr:nvSpPr>
        <xdr:cNvPr id="150" name="円/楕円 149"/>
        <xdr:cNvSpPr/>
      </xdr:nvSpPr>
      <xdr:spPr>
        <a:xfrm>
          <a:off x="15621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143527</xdr:rowOff>
    </xdr:from>
    <xdr:ext cx="736600" cy="259045"/>
    <xdr:sp macro="" textlink="">
      <xdr:nvSpPr>
        <xdr:cNvPr id="151" name="テキスト ボックス 150"/>
        <xdr:cNvSpPr txBox="1"/>
      </xdr:nvSpPr>
      <xdr:spPr>
        <a:xfrm>
          <a:off x="15290800" y="322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2" name="円/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76200</xdr:rowOff>
    </xdr:from>
    <xdr:to>
      <xdr:col>20</xdr:col>
      <xdr:colOff>209550</xdr:colOff>
      <xdr:row>20</xdr:row>
      <xdr:rowOff>6350</xdr:rowOff>
    </xdr:to>
    <xdr:sp macro="" textlink="">
      <xdr:nvSpPr>
        <xdr:cNvPr id="154" name="円/楕円 153"/>
        <xdr:cNvSpPr/>
      </xdr:nvSpPr>
      <xdr:spPr>
        <a:xfrm>
          <a:off x="13843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162577</xdr:rowOff>
    </xdr:from>
    <xdr:ext cx="762000" cy="259045"/>
    <xdr:sp macro="" textlink="">
      <xdr:nvSpPr>
        <xdr:cNvPr id="155" name="テキスト ボックス 154"/>
        <xdr:cNvSpPr txBox="1"/>
      </xdr:nvSpPr>
      <xdr:spPr>
        <a:xfrm>
          <a:off x="13512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95250</xdr:rowOff>
    </xdr:from>
    <xdr:to>
      <xdr:col>19</xdr:col>
      <xdr:colOff>6350</xdr:colOff>
      <xdr:row>19</xdr:row>
      <xdr:rowOff>25400</xdr:rowOff>
    </xdr:to>
    <xdr:sp macro="" textlink="">
      <xdr:nvSpPr>
        <xdr:cNvPr id="156" name="円/楕円 155"/>
        <xdr:cNvSpPr/>
      </xdr:nvSpPr>
      <xdr:spPr>
        <a:xfrm>
          <a:off x="12954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10177</xdr:rowOff>
    </xdr:from>
    <xdr:ext cx="762000" cy="259045"/>
    <xdr:sp macro="" textlink="">
      <xdr:nvSpPr>
        <xdr:cNvPr id="157" name="テキスト ボックス 156"/>
        <xdr:cNvSpPr txBox="1"/>
      </xdr:nvSpPr>
      <xdr:spPr>
        <a:xfrm>
          <a:off x="12623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扶助費は、臨時福祉給付金や</a:t>
          </a:r>
          <a:r>
            <a:rPr kumimoji="1" lang="ja-JP" altLang="en-US" sz="1300">
              <a:solidFill>
                <a:schemeClr val="tx1"/>
              </a:solidFill>
              <a:effectLst/>
              <a:latin typeface="+mn-lt"/>
              <a:ea typeface="+mn-ea"/>
              <a:cs typeface="+mn-cs"/>
            </a:rPr>
            <a:t>施設型給付費</a:t>
          </a:r>
          <a:r>
            <a:rPr kumimoji="1" lang="ja-JP" altLang="ja-JP" sz="1300">
              <a:solidFill>
                <a:schemeClr val="tx1"/>
              </a:solidFill>
              <a:effectLst/>
              <a:latin typeface="+mn-lt"/>
              <a:ea typeface="+mn-ea"/>
              <a:cs typeface="+mn-cs"/>
            </a:rPr>
            <a:t>の</a:t>
          </a:r>
          <a:r>
            <a:rPr kumimoji="1" lang="ja-JP" altLang="en-US" sz="1300">
              <a:solidFill>
                <a:schemeClr val="tx1"/>
              </a:solidFill>
              <a:effectLst/>
              <a:latin typeface="+mn-lt"/>
              <a:ea typeface="+mn-ea"/>
              <a:cs typeface="+mn-cs"/>
            </a:rPr>
            <a:t>増加など</a:t>
          </a:r>
          <a:r>
            <a:rPr kumimoji="1" lang="ja-JP" altLang="ja-JP" sz="1300">
              <a:solidFill>
                <a:schemeClr val="tx1"/>
              </a:solidFill>
              <a:effectLst/>
              <a:latin typeface="+mn-lt"/>
              <a:ea typeface="+mn-ea"/>
              <a:cs typeface="+mn-cs"/>
            </a:rPr>
            <a:t>により、前年度に比べ</a:t>
          </a:r>
          <a:r>
            <a:rPr kumimoji="1" lang="ja-JP" altLang="en-US" sz="1300">
              <a:solidFill>
                <a:schemeClr val="tx1"/>
              </a:solidFill>
              <a:effectLst/>
              <a:latin typeface="+mn-lt"/>
              <a:ea typeface="+mn-ea"/>
              <a:cs typeface="+mn-cs"/>
            </a:rPr>
            <a:t>増加</a:t>
          </a:r>
          <a:r>
            <a:rPr kumimoji="1" lang="ja-JP" altLang="ja-JP" sz="1300">
              <a:solidFill>
                <a:schemeClr val="tx1"/>
              </a:solidFill>
              <a:effectLst/>
              <a:latin typeface="+mn-lt"/>
              <a:ea typeface="+mn-ea"/>
              <a:cs typeface="+mn-cs"/>
            </a:rPr>
            <a:t>し</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率としては</a:t>
          </a:r>
          <a:r>
            <a:rPr kumimoji="1" lang="en-US" altLang="ja-JP" sz="1300">
              <a:solidFill>
                <a:schemeClr val="tx1"/>
              </a:solidFill>
              <a:effectLst/>
              <a:latin typeface="+mn-lt"/>
              <a:ea typeface="+mn-ea"/>
              <a:cs typeface="+mn-cs"/>
            </a:rPr>
            <a:t>1.2</a:t>
          </a:r>
          <a:r>
            <a:rPr kumimoji="1" lang="ja-JP" altLang="ja-JP" sz="1300">
              <a:solidFill>
                <a:schemeClr val="tx1"/>
              </a:solidFill>
              <a:effectLst/>
              <a:latin typeface="+mn-lt"/>
              <a:ea typeface="+mn-ea"/>
              <a:cs typeface="+mn-cs"/>
            </a:rPr>
            <a:t>ポイントの</a:t>
          </a:r>
          <a:r>
            <a:rPr kumimoji="1" lang="ja-JP" altLang="en-US" sz="1300">
              <a:solidFill>
                <a:schemeClr val="tx1"/>
              </a:solidFill>
              <a:effectLst/>
              <a:latin typeface="+mn-lt"/>
              <a:ea typeface="+mn-ea"/>
              <a:cs typeface="+mn-cs"/>
            </a:rPr>
            <a:t>上昇</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r>
            <a:rPr kumimoji="1" lang="ja-JP" altLang="ja-JP" sz="1300">
              <a:solidFill>
                <a:schemeClr val="tx1"/>
              </a:solidFill>
              <a:effectLst/>
              <a:latin typeface="+mn-lt"/>
              <a:ea typeface="+mn-ea"/>
              <a:cs typeface="+mn-cs"/>
            </a:rPr>
            <a:t>　扶助費に係る経常収支比率は類似団体平均を下回っているものの、扶助費自体は増加傾向が続いており、単独事業の見直し等、抑制に</a:t>
          </a:r>
          <a:r>
            <a:rPr kumimoji="1" lang="ja-JP" altLang="en-US" sz="1300">
              <a:solidFill>
                <a:schemeClr val="tx1"/>
              </a:solidFill>
              <a:effectLst/>
              <a:latin typeface="+mn-lt"/>
              <a:ea typeface="+mn-ea"/>
              <a:cs typeface="+mn-cs"/>
            </a:rPr>
            <a:t>努める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55</xdr:row>
      <xdr:rowOff>161290</xdr:rowOff>
    </xdr:to>
    <xdr:cxnSp macro="">
      <xdr:nvCxnSpPr>
        <xdr:cNvPr id="188" name="直線コネクタ 187"/>
        <xdr:cNvCxnSpPr/>
      </xdr:nvCxnSpPr>
      <xdr:spPr>
        <a:xfrm>
          <a:off x="3987800" y="93167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9"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54</xdr:row>
      <xdr:rowOff>58420</xdr:rowOff>
    </xdr:to>
    <xdr:cxnSp macro="">
      <xdr:nvCxnSpPr>
        <xdr:cNvPr id="191" name="直線コネクタ 190"/>
        <xdr:cNvCxnSpPr/>
      </xdr:nvCxnSpPr>
      <xdr:spPr>
        <a:xfrm>
          <a:off x="3098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3" name="テキスト ボックス 192"/>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54</xdr:row>
      <xdr:rowOff>127000</xdr:rowOff>
    </xdr:to>
    <xdr:cxnSp macro="">
      <xdr:nvCxnSpPr>
        <xdr:cNvPr id="194" name="直線コネクタ 193"/>
        <xdr:cNvCxnSpPr/>
      </xdr:nvCxnSpPr>
      <xdr:spPr>
        <a:xfrm flipV="1">
          <a:off x="2209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6" name="テキスト ボックス 195"/>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69850</xdr:rowOff>
    </xdr:to>
    <xdr:cxnSp macro="">
      <xdr:nvCxnSpPr>
        <xdr:cNvPr id="197" name="直線コネクタ 196"/>
        <xdr:cNvCxnSpPr/>
      </xdr:nvCxnSpPr>
      <xdr:spPr>
        <a:xfrm flipV="1">
          <a:off x="1320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199" name="テキスト ボックス 19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207" name="円/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8"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09" name="円/楕円 208"/>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10" name="テキスト ボックス 209"/>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110490</xdr:rowOff>
    </xdr:from>
    <xdr:to>
      <xdr:col>4</xdr:col>
      <xdr:colOff>396875</xdr:colOff>
      <xdr:row>54</xdr:row>
      <xdr:rowOff>40640</xdr:rowOff>
    </xdr:to>
    <xdr:sp macro="" textlink="">
      <xdr:nvSpPr>
        <xdr:cNvPr id="211" name="円/楕円 210"/>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50817</xdr:rowOff>
    </xdr:from>
    <xdr:ext cx="762000" cy="259045"/>
    <xdr:sp macro="" textlink="">
      <xdr:nvSpPr>
        <xdr:cNvPr id="212" name="テキスト ボックス 211"/>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繰出金や維持補修費</a:t>
          </a:r>
          <a:r>
            <a:rPr kumimoji="1" lang="ja-JP" altLang="en-US" sz="1300">
              <a:solidFill>
                <a:schemeClr val="tx1"/>
              </a:solidFill>
              <a:effectLst/>
              <a:latin typeface="+mn-lt"/>
              <a:ea typeface="+mn-ea"/>
              <a:cs typeface="+mn-cs"/>
            </a:rPr>
            <a:t>は、</a:t>
          </a:r>
          <a:r>
            <a:rPr kumimoji="1" lang="ja-JP" altLang="ja-JP" sz="1300">
              <a:solidFill>
                <a:schemeClr val="tx1"/>
              </a:solidFill>
              <a:effectLst/>
              <a:latin typeface="+mn-lt"/>
              <a:ea typeface="+mn-ea"/>
              <a:cs typeface="+mn-cs"/>
            </a:rPr>
            <a:t>前年度に比べ</a:t>
          </a:r>
          <a:r>
            <a:rPr kumimoji="1" lang="ja-JP" altLang="en-US" sz="1300">
              <a:solidFill>
                <a:schemeClr val="tx1"/>
              </a:solidFill>
              <a:effectLst/>
              <a:latin typeface="+mn-lt"/>
              <a:ea typeface="+mn-ea"/>
              <a:cs typeface="+mn-cs"/>
            </a:rPr>
            <a:t>減少したものの</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経常収支比率の悪化により、</a:t>
          </a:r>
          <a:r>
            <a:rPr kumimoji="1" lang="ja-JP" altLang="ja-JP" sz="1300">
              <a:solidFill>
                <a:schemeClr val="tx1"/>
              </a:solidFill>
              <a:effectLst/>
              <a:latin typeface="+mn-lt"/>
              <a:ea typeface="+mn-ea"/>
              <a:cs typeface="+mn-cs"/>
            </a:rPr>
            <a:t>率としては</a:t>
          </a:r>
          <a:r>
            <a:rPr kumimoji="1" lang="en-US" altLang="ja-JP" sz="1300">
              <a:solidFill>
                <a:schemeClr val="tx1"/>
              </a:solidFill>
              <a:effectLst/>
              <a:latin typeface="+mn-lt"/>
              <a:ea typeface="+mn-ea"/>
              <a:cs typeface="+mn-cs"/>
            </a:rPr>
            <a:t>0.6</a:t>
          </a:r>
          <a:r>
            <a:rPr kumimoji="1" lang="ja-JP" altLang="ja-JP" sz="1300">
              <a:solidFill>
                <a:schemeClr val="tx1"/>
              </a:solidFill>
              <a:effectLst/>
              <a:latin typeface="+mn-lt"/>
              <a:ea typeface="+mn-ea"/>
              <a:cs typeface="+mn-cs"/>
            </a:rPr>
            <a:t>ポイントの</a:t>
          </a:r>
          <a:r>
            <a:rPr kumimoji="1" lang="ja-JP" altLang="en-US" sz="1300">
              <a:solidFill>
                <a:schemeClr val="tx1"/>
              </a:solidFill>
              <a:effectLst/>
              <a:latin typeface="+mn-lt"/>
              <a:ea typeface="+mn-ea"/>
              <a:cs typeface="+mn-cs"/>
            </a:rPr>
            <a:t>上昇</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繰出金は、国民健康保険、</a:t>
          </a:r>
          <a:r>
            <a:rPr kumimoji="1" lang="ja-JP" altLang="en-US" sz="1300">
              <a:solidFill>
                <a:schemeClr val="tx1"/>
              </a:solidFill>
              <a:effectLst/>
              <a:latin typeface="+mn-lt"/>
              <a:ea typeface="+mn-ea"/>
              <a:cs typeface="+mn-cs"/>
            </a:rPr>
            <a:t>介護保険、</a:t>
          </a:r>
          <a:r>
            <a:rPr kumimoji="1" lang="ja-JP" altLang="ja-JP" sz="1300">
              <a:solidFill>
                <a:schemeClr val="tx1"/>
              </a:solidFill>
              <a:effectLst/>
              <a:latin typeface="+mn-lt"/>
              <a:ea typeface="+mn-ea"/>
              <a:cs typeface="+mn-cs"/>
            </a:rPr>
            <a:t>後期高齢者医療</a:t>
          </a:r>
          <a:r>
            <a:rPr kumimoji="1" lang="ja-JP" altLang="en-US" sz="1300">
              <a:solidFill>
                <a:schemeClr val="tx1"/>
              </a:solidFill>
              <a:effectLst/>
              <a:latin typeface="+mn-lt"/>
              <a:ea typeface="+mn-ea"/>
              <a:cs typeface="+mn-cs"/>
            </a:rPr>
            <a:t>につい</a:t>
          </a:r>
          <a:r>
            <a:rPr kumimoji="1" lang="ja-JP" altLang="ja-JP" sz="1300">
              <a:solidFill>
                <a:schemeClr val="tx1"/>
              </a:solidFill>
              <a:effectLst/>
              <a:latin typeface="+mn-lt"/>
              <a:ea typeface="+mn-ea"/>
              <a:cs typeface="+mn-cs"/>
            </a:rPr>
            <a:t>て</a:t>
          </a:r>
          <a:r>
            <a:rPr kumimoji="1" lang="ja-JP" altLang="en-US" sz="1300">
              <a:solidFill>
                <a:schemeClr val="tx1"/>
              </a:solidFill>
              <a:effectLst/>
              <a:latin typeface="+mn-lt"/>
              <a:ea typeface="+mn-ea"/>
              <a:cs typeface="+mn-cs"/>
            </a:rPr>
            <a:t>は</a:t>
          </a:r>
          <a:r>
            <a:rPr kumimoji="1" lang="ja-JP" altLang="ja-JP" sz="1300">
              <a:solidFill>
                <a:schemeClr val="tx1"/>
              </a:solidFill>
              <a:effectLst/>
              <a:latin typeface="+mn-lt"/>
              <a:ea typeface="+mn-ea"/>
              <a:cs typeface="+mn-cs"/>
            </a:rPr>
            <a:t>、予防事業等による支出抑制</a:t>
          </a:r>
          <a:r>
            <a:rPr kumimoji="1" lang="ja-JP" altLang="en-US" sz="1300">
              <a:solidFill>
                <a:schemeClr val="tx1"/>
              </a:solidFill>
              <a:effectLst/>
              <a:latin typeface="+mn-lt"/>
              <a:ea typeface="+mn-ea"/>
              <a:cs typeface="+mn-cs"/>
            </a:rPr>
            <a:t>に努める</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公共下水道、農業集落排水については、計画的な整備、市債発行により、健全な財政運営に努める。</a:t>
          </a:r>
          <a:endParaRPr lang="ja-JP" altLang="ja-JP" sz="1300">
            <a:solidFill>
              <a:schemeClr val="tx1"/>
            </a:solidFill>
            <a:effectLst/>
          </a:endParaRPr>
        </a:p>
        <a:p>
          <a:r>
            <a:rPr kumimoji="1" lang="ja-JP" altLang="ja-JP" sz="1300">
              <a:solidFill>
                <a:schemeClr val="tx1"/>
              </a:solidFill>
              <a:effectLst/>
              <a:latin typeface="+mn-lt"/>
              <a:ea typeface="+mn-ea"/>
              <a:cs typeface="+mn-cs"/>
            </a:rPr>
            <a:t>　維持補修費</a:t>
          </a:r>
          <a:r>
            <a:rPr kumimoji="1" lang="ja-JP" altLang="en-US" sz="1300">
              <a:solidFill>
                <a:schemeClr val="tx1"/>
              </a:solidFill>
              <a:effectLst/>
              <a:latin typeface="+mn-lt"/>
              <a:ea typeface="+mn-ea"/>
              <a:cs typeface="+mn-cs"/>
            </a:rPr>
            <a:t>は</a:t>
          </a:r>
          <a:r>
            <a:rPr kumimoji="1" lang="ja-JP" altLang="ja-JP" sz="1300">
              <a:solidFill>
                <a:schemeClr val="tx1"/>
              </a:solidFill>
              <a:effectLst/>
              <a:latin typeface="+mn-lt"/>
              <a:ea typeface="+mn-ea"/>
              <a:cs typeface="+mn-cs"/>
            </a:rPr>
            <a:t>、今後施設の老朽化が進み、更なる増加が懸念されるため、公共施設の適正化など、支出抑制に努め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56</xdr:row>
      <xdr:rowOff>29028</xdr:rowOff>
    </xdr:from>
    <xdr:to>
      <xdr:col>24</xdr:col>
      <xdr:colOff>31750</xdr:colOff>
      <xdr:row>62</xdr:row>
      <xdr:rowOff>61685</xdr:rowOff>
    </xdr:to>
    <xdr:cxnSp macro="">
      <xdr:nvCxnSpPr>
        <xdr:cNvPr id="246" name="直線コネクタ 245"/>
        <xdr:cNvCxnSpPr/>
      </xdr:nvCxnSpPr>
      <xdr:spPr>
        <a:xfrm flipV="1">
          <a:off x="16510000" y="9630228"/>
          <a:ext cx="0" cy="10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33762</xdr:rowOff>
    </xdr:from>
    <xdr:ext cx="762000" cy="259045"/>
    <xdr:sp macro="" textlink="">
      <xdr:nvSpPr>
        <xdr:cNvPr id="247"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62</xdr:row>
      <xdr:rowOff>61685</xdr:rowOff>
    </xdr:from>
    <xdr:to>
      <xdr:col>24</xdr:col>
      <xdr:colOff>120650</xdr:colOff>
      <xdr:row>62</xdr:row>
      <xdr:rowOff>61685</xdr:rowOff>
    </xdr:to>
    <xdr:cxnSp macro="">
      <xdr:nvCxnSpPr>
        <xdr:cNvPr id="248" name="直線コネクタ 247"/>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115405</xdr:rowOff>
    </xdr:from>
    <xdr:ext cx="762000" cy="259045"/>
    <xdr:sp macro="" textlink="">
      <xdr:nvSpPr>
        <xdr:cNvPr id="249" name="その他最大値テキスト"/>
        <xdr:cNvSpPr txBox="1"/>
      </xdr:nvSpPr>
      <xdr:spPr>
        <a:xfrm>
          <a:off x="16598900" y="93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56</xdr:row>
      <xdr:rowOff>29028</xdr:rowOff>
    </xdr:from>
    <xdr:to>
      <xdr:col>24</xdr:col>
      <xdr:colOff>120650</xdr:colOff>
      <xdr:row>56</xdr:row>
      <xdr:rowOff>29028</xdr:rowOff>
    </xdr:to>
    <xdr:cxnSp macro="">
      <xdr:nvCxnSpPr>
        <xdr:cNvPr id="250" name="直線コネクタ 249"/>
        <xdr:cNvCxnSpPr/>
      </xdr:nvCxnSpPr>
      <xdr:spPr>
        <a:xfrm>
          <a:off x="16421100" y="963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110672</xdr:rowOff>
    </xdr:from>
    <xdr:to>
      <xdr:col>24</xdr:col>
      <xdr:colOff>31750</xdr:colOff>
      <xdr:row>59</xdr:row>
      <xdr:rowOff>37193</xdr:rowOff>
    </xdr:to>
    <xdr:cxnSp macro="">
      <xdr:nvCxnSpPr>
        <xdr:cNvPr id="251" name="直線コネクタ 250"/>
        <xdr:cNvCxnSpPr/>
      </xdr:nvCxnSpPr>
      <xdr:spPr>
        <a:xfrm>
          <a:off x="15671800" y="100547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121755</xdr:rowOff>
    </xdr:from>
    <xdr:ext cx="762000" cy="259045"/>
    <xdr:sp macro="" textlink="">
      <xdr:nvSpPr>
        <xdr:cNvPr id="252" name="その他平均値テキスト"/>
        <xdr:cNvSpPr txBox="1"/>
      </xdr:nvSpPr>
      <xdr:spPr>
        <a:xfrm>
          <a:off x="16598900" y="10237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59</xdr:row>
      <xdr:rowOff>149678</xdr:rowOff>
    </xdr:from>
    <xdr:to>
      <xdr:col>24</xdr:col>
      <xdr:colOff>82550</xdr:colOff>
      <xdr:row>60</xdr:row>
      <xdr:rowOff>79828</xdr:rowOff>
    </xdr:to>
    <xdr:sp macro="" textlink="">
      <xdr:nvSpPr>
        <xdr:cNvPr id="253" name="フローチャート : 判断 252"/>
        <xdr:cNvSpPr/>
      </xdr:nvSpPr>
      <xdr:spPr>
        <a:xfrm>
          <a:off x="164592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110672</xdr:rowOff>
    </xdr:to>
    <xdr:cxnSp macro="">
      <xdr:nvCxnSpPr>
        <xdr:cNvPr id="254" name="直線コネクタ 253"/>
        <xdr:cNvCxnSpPr/>
      </xdr:nvCxnSpPr>
      <xdr:spPr>
        <a:xfrm>
          <a:off x="14782800" y="98425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92528</xdr:rowOff>
    </xdr:from>
    <xdr:to>
      <xdr:col>22</xdr:col>
      <xdr:colOff>615950</xdr:colOff>
      <xdr:row>59</xdr:row>
      <xdr:rowOff>22678</xdr:rowOff>
    </xdr:to>
    <xdr:sp macro="" textlink="">
      <xdr:nvSpPr>
        <xdr:cNvPr id="255" name="フローチャート : 判断 254"/>
        <xdr:cNvSpPr/>
      </xdr:nvSpPr>
      <xdr:spPr>
        <a:xfrm>
          <a:off x="15621000" y="1003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7455</xdr:rowOff>
    </xdr:from>
    <xdr:ext cx="736600" cy="259045"/>
    <xdr:sp macro="" textlink="">
      <xdr:nvSpPr>
        <xdr:cNvPr id="256" name="テキスト ボックス 255"/>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12700</xdr:rowOff>
    </xdr:to>
    <xdr:cxnSp macro="">
      <xdr:nvCxnSpPr>
        <xdr:cNvPr id="257" name="直線コネクタ 256"/>
        <xdr:cNvCxnSpPr/>
      </xdr:nvCxnSpPr>
      <xdr:spPr>
        <a:xfrm flipV="1">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157843</xdr:rowOff>
    </xdr:from>
    <xdr:to>
      <xdr:col>21</xdr:col>
      <xdr:colOff>412750</xdr:colOff>
      <xdr:row>59</xdr:row>
      <xdr:rowOff>87993</xdr:rowOff>
    </xdr:to>
    <xdr:sp macro="" textlink="">
      <xdr:nvSpPr>
        <xdr:cNvPr id="258" name="フローチャート : 判断 257"/>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72770</xdr:rowOff>
    </xdr:from>
    <xdr:ext cx="762000" cy="259045"/>
    <xdr:sp macro="" textlink="">
      <xdr:nvSpPr>
        <xdr:cNvPr id="259" name="テキスト ボックス 258"/>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151493</xdr:rowOff>
    </xdr:from>
    <xdr:to>
      <xdr:col>20</xdr:col>
      <xdr:colOff>158750</xdr:colOff>
      <xdr:row>58</xdr:row>
      <xdr:rowOff>12700</xdr:rowOff>
    </xdr:to>
    <xdr:cxnSp macro="">
      <xdr:nvCxnSpPr>
        <xdr:cNvPr id="260" name="直線コネクタ 259"/>
        <xdr:cNvCxnSpPr/>
      </xdr:nvCxnSpPr>
      <xdr:spPr>
        <a:xfrm>
          <a:off x="13004800" y="9238343"/>
          <a:ext cx="8890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157843</xdr:rowOff>
    </xdr:from>
    <xdr:to>
      <xdr:col>20</xdr:col>
      <xdr:colOff>209550</xdr:colOff>
      <xdr:row>59</xdr:row>
      <xdr:rowOff>87993</xdr:rowOff>
    </xdr:to>
    <xdr:sp macro="" textlink="">
      <xdr:nvSpPr>
        <xdr:cNvPr id="261" name="フローチャート : 判断 260"/>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72770</xdr:rowOff>
    </xdr:from>
    <xdr:ext cx="762000" cy="259045"/>
    <xdr:sp macro="" textlink="">
      <xdr:nvSpPr>
        <xdr:cNvPr id="262" name="テキスト ボックス 261"/>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125185</xdr:rowOff>
    </xdr:from>
    <xdr:to>
      <xdr:col>19</xdr:col>
      <xdr:colOff>6350</xdr:colOff>
      <xdr:row>59</xdr:row>
      <xdr:rowOff>55335</xdr:rowOff>
    </xdr:to>
    <xdr:sp macro="" textlink="">
      <xdr:nvSpPr>
        <xdr:cNvPr id="263" name="フローチャート : 判断 262"/>
        <xdr:cNvSpPr/>
      </xdr:nvSpPr>
      <xdr:spPr>
        <a:xfrm>
          <a:off x="12954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40112</xdr:rowOff>
    </xdr:from>
    <xdr:ext cx="762000" cy="259045"/>
    <xdr:sp macro="" textlink="">
      <xdr:nvSpPr>
        <xdr:cNvPr id="264" name="テキスト ボックス 263"/>
        <xdr:cNvSpPr txBox="1"/>
      </xdr:nvSpPr>
      <xdr:spPr>
        <a:xfrm>
          <a:off x="12623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157843</xdr:rowOff>
    </xdr:from>
    <xdr:to>
      <xdr:col>24</xdr:col>
      <xdr:colOff>82550</xdr:colOff>
      <xdr:row>59</xdr:row>
      <xdr:rowOff>87993</xdr:rowOff>
    </xdr:to>
    <xdr:sp macro="" textlink="">
      <xdr:nvSpPr>
        <xdr:cNvPr id="270" name="円/楕円 269"/>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2920</xdr:rowOff>
    </xdr:from>
    <xdr:ext cx="762000" cy="259045"/>
    <xdr:sp macro="" textlink="">
      <xdr:nvSpPr>
        <xdr:cNvPr id="271" name="その他該当値テキスト"/>
        <xdr:cNvSpPr txBox="1"/>
      </xdr:nvSpPr>
      <xdr:spPr>
        <a:xfrm>
          <a:off x="16598900" y="994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59872</xdr:rowOff>
    </xdr:from>
    <xdr:to>
      <xdr:col>22</xdr:col>
      <xdr:colOff>615950</xdr:colOff>
      <xdr:row>58</xdr:row>
      <xdr:rowOff>161472</xdr:rowOff>
    </xdr:to>
    <xdr:sp macro="" textlink="">
      <xdr:nvSpPr>
        <xdr:cNvPr id="272" name="円/楕円 271"/>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199</xdr:rowOff>
    </xdr:from>
    <xdr:ext cx="736600" cy="259045"/>
    <xdr:sp macro="" textlink="">
      <xdr:nvSpPr>
        <xdr:cNvPr id="273" name="テキスト ボックス 272"/>
        <xdr:cNvSpPr txBox="1"/>
      </xdr:nvSpPr>
      <xdr:spPr>
        <a:xfrm>
          <a:off x="15290800" y="977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5" name="テキスト ボックス 274"/>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100693</xdr:rowOff>
    </xdr:from>
    <xdr:to>
      <xdr:col>19</xdr:col>
      <xdr:colOff>6350</xdr:colOff>
      <xdr:row>54</xdr:row>
      <xdr:rowOff>30843</xdr:rowOff>
    </xdr:to>
    <xdr:sp macro="" textlink="">
      <xdr:nvSpPr>
        <xdr:cNvPr id="278" name="円/楕円 277"/>
        <xdr:cNvSpPr/>
      </xdr:nvSpPr>
      <xdr:spPr>
        <a:xfrm>
          <a:off x="12954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41020</xdr:rowOff>
    </xdr:from>
    <xdr:ext cx="762000" cy="259045"/>
    <xdr:sp macro="" textlink="">
      <xdr:nvSpPr>
        <xdr:cNvPr id="279" name="テキスト ボックス 278"/>
        <xdr:cNvSpPr txBox="1"/>
      </xdr:nvSpPr>
      <xdr:spPr>
        <a:xfrm>
          <a:off x="12623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補助費等は、</a:t>
          </a:r>
          <a:r>
            <a:rPr kumimoji="1" lang="ja-JP" altLang="en-US" sz="1300">
              <a:solidFill>
                <a:schemeClr val="tx1"/>
              </a:solidFill>
              <a:effectLst/>
              <a:latin typeface="+mn-lt"/>
              <a:ea typeface="+mn-ea"/>
              <a:cs typeface="+mn-cs"/>
            </a:rPr>
            <a:t>企業立地奨励</a:t>
          </a:r>
          <a:r>
            <a:rPr kumimoji="1" lang="ja-JP" altLang="ja-JP" sz="1300">
              <a:solidFill>
                <a:schemeClr val="tx1"/>
              </a:solidFill>
              <a:effectLst/>
              <a:latin typeface="+mn-lt"/>
              <a:ea typeface="+mn-ea"/>
              <a:cs typeface="+mn-cs"/>
            </a:rPr>
            <a:t>金</a:t>
          </a:r>
          <a:r>
            <a:rPr kumimoji="1" lang="ja-JP" altLang="en-US" sz="1300">
              <a:solidFill>
                <a:schemeClr val="tx1"/>
              </a:solidFill>
              <a:effectLst/>
              <a:latin typeface="+mn-lt"/>
              <a:ea typeface="+mn-ea"/>
              <a:cs typeface="+mn-cs"/>
            </a:rPr>
            <a:t>や公的病院運営事業補助金</a:t>
          </a:r>
          <a:r>
            <a:rPr kumimoji="1" lang="ja-JP" altLang="ja-JP" sz="1300">
              <a:solidFill>
                <a:schemeClr val="tx1"/>
              </a:solidFill>
              <a:effectLst/>
              <a:latin typeface="+mn-lt"/>
              <a:ea typeface="+mn-ea"/>
              <a:cs typeface="+mn-cs"/>
            </a:rPr>
            <a:t>の増加などにより、前年度に比べ増加し、率としては</a:t>
          </a:r>
          <a:r>
            <a:rPr kumimoji="1" lang="en-US" altLang="ja-JP" sz="1300">
              <a:solidFill>
                <a:schemeClr val="tx1"/>
              </a:solidFill>
              <a:effectLst/>
              <a:latin typeface="+mn-lt"/>
              <a:ea typeface="+mn-ea"/>
              <a:cs typeface="+mn-cs"/>
            </a:rPr>
            <a:t>1.1</a:t>
          </a:r>
          <a:r>
            <a:rPr kumimoji="1" lang="ja-JP" altLang="ja-JP" sz="1300">
              <a:solidFill>
                <a:schemeClr val="tx1"/>
              </a:solidFill>
              <a:effectLst/>
              <a:latin typeface="+mn-lt"/>
              <a:ea typeface="+mn-ea"/>
              <a:cs typeface="+mn-cs"/>
            </a:rPr>
            <a:t>ポイントの</a:t>
          </a:r>
          <a:r>
            <a:rPr kumimoji="1" lang="ja-JP" altLang="en-US" sz="1300">
              <a:solidFill>
                <a:schemeClr val="tx1"/>
              </a:solidFill>
              <a:effectLst/>
              <a:latin typeface="+mn-lt"/>
              <a:ea typeface="+mn-ea"/>
              <a:cs typeface="+mn-cs"/>
            </a:rPr>
            <a:t>上昇</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補助費等に係る経常収支比率は類似団体平均を下回っているものの、今後も補助金適正化ガイドラインなどに基づき、既存の各種補助金について見直しを継続</a:t>
          </a:r>
          <a:r>
            <a:rPr kumimoji="1" lang="ja-JP" altLang="en-US" sz="1300">
              <a:solidFill>
                <a:schemeClr val="tx1"/>
              </a:solidFill>
              <a:effectLst/>
              <a:latin typeface="+mn-lt"/>
              <a:ea typeface="+mn-ea"/>
              <a:cs typeface="+mn-cs"/>
            </a:rPr>
            <a:t>する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39914</xdr:rowOff>
    </xdr:from>
    <xdr:to>
      <xdr:col>24</xdr:col>
      <xdr:colOff>31750</xdr:colOff>
      <xdr:row>41</xdr:row>
      <xdr:rowOff>156935</xdr:rowOff>
    </xdr:to>
    <xdr:cxnSp macro="">
      <xdr:nvCxnSpPr>
        <xdr:cNvPr id="309" name="直線コネクタ 308"/>
        <xdr:cNvCxnSpPr/>
      </xdr:nvCxnSpPr>
      <xdr:spPr>
        <a:xfrm flipV="1">
          <a:off x="16510000" y="5869214"/>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10"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11" name="直線コネクタ 310"/>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126291</xdr:rowOff>
    </xdr:from>
    <xdr:ext cx="762000" cy="259045"/>
    <xdr:sp macro="" textlink="">
      <xdr:nvSpPr>
        <xdr:cNvPr id="312" name="補助費等最大値テキスト"/>
        <xdr:cNvSpPr txBox="1"/>
      </xdr:nvSpPr>
      <xdr:spPr>
        <a:xfrm>
          <a:off x="16598900" y="561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34</xdr:row>
      <xdr:rowOff>39914</xdr:rowOff>
    </xdr:from>
    <xdr:to>
      <xdr:col>24</xdr:col>
      <xdr:colOff>120650</xdr:colOff>
      <xdr:row>34</xdr:row>
      <xdr:rowOff>39914</xdr:rowOff>
    </xdr:to>
    <xdr:cxnSp macro="">
      <xdr:nvCxnSpPr>
        <xdr:cNvPr id="313" name="直線コネクタ 312"/>
        <xdr:cNvCxnSpPr/>
      </xdr:nvCxnSpPr>
      <xdr:spPr>
        <a:xfrm>
          <a:off x="16421100" y="586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18143</xdr:rowOff>
    </xdr:from>
    <xdr:to>
      <xdr:col>24</xdr:col>
      <xdr:colOff>31750</xdr:colOff>
      <xdr:row>34</xdr:row>
      <xdr:rowOff>137886</xdr:rowOff>
    </xdr:to>
    <xdr:cxnSp macro="">
      <xdr:nvCxnSpPr>
        <xdr:cNvPr id="314" name="直線コネクタ 313"/>
        <xdr:cNvCxnSpPr/>
      </xdr:nvCxnSpPr>
      <xdr:spPr>
        <a:xfrm>
          <a:off x="15671800" y="5847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165299</xdr:rowOff>
    </xdr:from>
    <xdr:ext cx="762000" cy="259045"/>
    <xdr:sp macro="" textlink="">
      <xdr:nvSpPr>
        <xdr:cNvPr id="315" name="補助費等平均値テキスト"/>
        <xdr:cNvSpPr txBox="1"/>
      </xdr:nvSpPr>
      <xdr:spPr>
        <a:xfrm>
          <a:off x="16598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21772</xdr:rowOff>
    </xdr:from>
    <xdr:to>
      <xdr:col>24</xdr:col>
      <xdr:colOff>82550</xdr:colOff>
      <xdr:row>38</xdr:row>
      <xdr:rowOff>123372</xdr:rowOff>
    </xdr:to>
    <xdr:sp macro="" textlink="">
      <xdr:nvSpPr>
        <xdr:cNvPr id="316" name="フローチャート : 判断 315"/>
        <xdr:cNvSpPr/>
      </xdr:nvSpPr>
      <xdr:spPr>
        <a:xfrm>
          <a:off x="16459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135164</xdr:rowOff>
    </xdr:from>
    <xdr:to>
      <xdr:col>22</xdr:col>
      <xdr:colOff>565150</xdr:colOff>
      <xdr:row>34</xdr:row>
      <xdr:rowOff>18143</xdr:rowOff>
    </xdr:to>
    <xdr:cxnSp macro="">
      <xdr:nvCxnSpPr>
        <xdr:cNvPr id="317" name="直線コネクタ 316"/>
        <xdr:cNvCxnSpPr/>
      </xdr:nvCxnSpPr>
      <xdr:spPr>
        <a:xfrm>
          <a:off x="14782800" y="5793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38</xdr:row>
      <xdr:rowOff>0</xdr:rowOff>
    </xdr:from>
    <xdr:to>
      <xdr:col>22</xdr:col>
      <xdr:colOff>615950</xdr:colOff>
      <xdr:row>38</xdr:row>
      <xdr:rowOff>101600</xdr:rowOff>
    </xdr:to>
    <xdr:sp macro="" textlink="">
      <xdr:nvSpPr>
        <xdr:cNvPr id="318" name="フローチャート : 判断 317"/>
        <xdr:cNvSpPr/>
      </xdr:nvSpPr>
      <xdr:spPr>
        <a:xfrm>
          <a:off x="15621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19" name="テキスト ボックス 318"/>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135164</xdr:rowOff>
    </xdr:from>
    <xdr:to>
      <xdr:col>21</xdr:col>
      <xdr:colOff>361950</xdr:colOff>
      <xdr:row>36</xdr:row>
      <xdr:rowOff>154214</xdr:rowOff>
    </xdr:to>
    <xdr:cxnSp macro="">
      <xdr:nvCxnSpPr>
        <xdr:cNvPr id="320" name="直線コネクタ 319"/>
        <xdr:cNvCxnSpPr/>
      </xdr:nvCxnSpPr>
      <xdr:spPr>
        <a:xfrm flipV="1">
          <a:off x="13893800" y="5793014"/>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160565</xdr:rowOff>
    </xdr:from>
    <xdr:to>
      <xdr:col>21</xdr:col>
      <xdr:colOff>412750</xdr:colOff>
      <xdr:row>38</xdr:row>
      <xdr:rowOff>90715</xdr:rowOff>
    </xdr:to>
    <xdr:sp macro="" textlink="">
      <xdr:nvSpPr>
        <xdr:cNvPr id="321" name="フローチャート : 判断 320"/>
        <xdr:cNvSpPr/>
      </xdr:nvSpPr>
      <xdr:spPr>
        <a:xfrm>
          <a:off x="14732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75492</xdr:rowOff>
    </xdr:from>
    <xdr:ext cx="762000" cy="259045"/>
    <xdr:sp macro="" textlink="">
      <xdr:nvSpPr>
        <xdr:cNvPr id="322" name="テキスト ボックス 321"/>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154214</xdr:rowOff>
    </xdr:from>
    <xdr:to>
      <xdr:col>20</xdr:col>
      <xdr:colOff>158750</xdr:colOff>
      <xdr:row>39</xdr:row>
      <xdr:rowOff>42635</xdr:rowOff>
    </xdr:to>
    <xdr:cxnSp macro="">
      <xdr:nvCxnSpPr>
        <xdr:cNvPr id="323" name="直線コネクタ 322"/>
        <xdr:cNvCxnSpPr/>
      </xdr:nvCxnSpPr>
      <xdr:spPr>
        <a:xfrm flipV="1">
          <a:off x="13004800" y="6326414"/>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0</xdr:rowOff>
    </xdr:from>
    <xdr:to>
      <xdr:col>20</xdr:col>
      <xdr:colOff>209550</xdr:colOff>
      <xdr:row>38</xdr:row>
      <xdr:rowOff>101600</xdr:rowOff>
    </xdr:to>
    <xdr:sp macro="" textlink="">
      <xdr:nvSpPr>
        <xdr:cNvPr id="324" name="フローチャート : 判断 323"/>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25" name="テキスト ボックス 324"/>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32657</xdr:rowOff>
    </xdr:from>
    <xdr:to>
      <xdr:col>19</xdr:col>
      <xdr:colOff>6350</xdr:colOff>
      <xdr:row>38</xdr:row>
      <xdr:rowOff>134257</xdr:rowOff>
    </xdr:to>
    <xdr:sp macro="" textlink="">
      <xdr:nvSpPr>
        <xdr:cNvPr id="326" name="フローチャート : 判断 325"/>
        <xdr:cNvSpPr/>
      </xdr:nvSpPr>
      <xdr:spPr>
        <a:xfrm>
          <a:off x="12954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144434</xdr:rowOff>
    </xdr:from>
    <xdr:ext cx="762000" cy="259045"/>
    <xdr:sp macro="" textlink="">
      <xdr:nvSpPr>
        <xdr:cNvPr id="327" name="テキスト ボックス 326"/>
        <xdr:cNvSpPr txBox="1"/>
      </xdr:nvSpPr>
      <xdr:spPr>
        <a:xfrm>
          <a:off x="12623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87086</xdr:rowOff>
    </xdr:from>
    <xdr:to>
      <xdr:col>24</xdr:col>
      <xdr:colOff>82550</xdr:colOff>
      <xdr:row>35</xdr:row>
      <xdr:rowOff>17236</xdr:rowOff>
    </xdr:to>
    <xdr:sp macro="" textlink="">
      <xdr:nvSpPr>
        <xdr:cNvPr id="333" name="円/楕円 332"/>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167113</xdr:rowOff>
    </xdr:from>
    <xdr:ext cx="762000" cy="259045"/>
    <xdr:sp macro="" textlink="">
      <xdr:nvSpPr>
        <xdr:cNvPr id="334" name="補助費等該当値テキスト"/>
        <xdr:cNvSpPr txBox="1"/>
      </xdr:nvSpPr>
      <xdr:spPr>
        <a:xfrm>
          <a:off x="16598900" y="58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138793</xdr:rowOff>
    </xdr:from>
    <xdr:to>
      <xdr:col>22</xdr:col>
      <xdr:colOff>615950</xdr:colOff>
      <xdr:row>34</xdr:row>
      <xdr:rowOff>68943</xdr:rowOff>
    </xdr:to>
    <xdr:sp macro="" textlink="">
      <xdr:nvSpPr>
        <xdr:cNvPr id="335" name="円/楕円 334"/>
        <xdr:cNvSpPr/>
      </xdr:nvSpPr>
      <xdr:spPr>
        <a:xfrm>
          <a:off x="15621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79120</xdr:rowOff>
    </xdr:from>
    <xdr:ext cx="736600" cy="259045"/>
    <xdr:sp macro="" textlink="">
      <xdr:nvSpPr>
        <xdr:cNvPr id="336" name="テキスト ボックス 335"/>
        <xdr:cNvSpPr txBox="1"/>
      </xdr:nvSpPr>
      <xdr:spPr>
        <a:xfrm>
          <a:off x="15290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84364</xdr:rowOff>
    </xdr:from>
    <xdr:to>
      <xdr:col>21</xdr:col>
      <xdr:colOff>412750</xdr:colOff>
      <xdr:row>34</xdr:row>
      <xdr:rowOff>14514</xdr:rowOff>
    </xdr:to>
    <xdr:sp macro="" textlink="">
      <xdr:nvSpPr>
        <xdr:cNvPr id="337" name="円/楕円 336"/>
        <xdr:cNvSpPr/>
      </xdr:nvSpPr>
      <xdr:spPr>
        <a:xfrm>
          <a:off x="14732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24691</xdr:rowOff>
    </xdr:from>
    <xdr:ext cx="762000" cy="259045"/>
    <xdr:sp macro="" textlink="">
      <xdr:nvSpPr>
        <xdr:cNvPr id="338" name="テキスト ボックス 337"/>
        <xdr:cNvSpPr txBox="1"/>
      </xdr:nvSpPr>
      <xdr:spPr>
        <a:xfrm>
          <a:off x="14401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103414</xdr:rowOff>
    </xdr:from>
    <xdr:to>
      <xdr:col>20</xdr:col>
      <xdr:colOff>209550</xdr:colOff>
      <xdr:row>37</xdr:row>
      <xdr:rowOff>33564</xdr:rowOff>
    </xdr:to>
    <xdr:sp macro="" textlink="">
      <xdr:nvSpPr>
        <xdr:cNvPr id="339" name="円/楕円 338"/>
        <xdr:cNvSpPr/>
      </xdr:nvSpPr>
      <xdr:spPr>
        <a:xfrm>
          <a:off x="13843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43741</xdr:rowOff>
    </xdr:from>
    <xdr:ext cx="762000" cy="259045"/>
    <xdr:sp macro="" textlink="">
      <xdr:nvSpPr>
        <xdr:cNvPr id="340" name="テキスト ボックス 339"/>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163285</xdr:rowOff>
    </xdr:from>
    <xdr:to>
      <xdr:col>19</xdr:col>
      <xdr:colOff>6350</xdr:colOff>
      <xdr:row>39</xdr:row>
      <xdr:rowOff>93435</xdr:rowOff>
    </xdr:to>
    <xdr:sp macro="" textlink="">
      <xdr:nvSpPr>
        <xdr:cNvPr id="341" name="円/楕円 340"/>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78212</xdr:rowOff>
    </xdr:from>
    <xdr:ext cx="762000" cy="259045"/>
    <xdr:sp macro="" textlink="">
      <xdr:nvSpPr>
        <xdr:cNvPr id="342" name="テキスト ボックス 341"/>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公債費は、市債の償還が進み市債残高が減少したことにより、前年度に比べ減少し、率としては</a:t>
          </a:r>
          <a:r>
            <a:rPr kumimoji="1" lang="en-US" altLang="ja-JP" sz="1300">
              <a:solidFill>
                <a:schemeClr val="tx1"/>
              </a:solidFill>
              <a:effectLst/>
              <a:latin typeface="+mn-lt"/>
              <a:ea typeface="+mn-ea"/>
              <a:cs typeface="+mn-cs"/>
            </a:rPr>
            <a:t>0.2</a:t>
          </a:r>
          <a:r>
            <a:rPr kumimoji="1" lang="ja-JP" altLang="ja-JP" sz="1300">
              <a:solidFill>
                <a:schemeClr val="tx1"/>
              </a:solidFill>
              <a:effectLst/>
              <a:latin typeface="+mn-lt"/>
              <a:ea typeface="+mn-ea"/>
              <a:cs typeface="+mn-cs"/>
            </a:rPr>
            <a:t>ポイントの</a:t>
          </a:r>
          <a:r>
            <a:rPr kumimoji="1" lang="ja-JP" altLang="en-US" sz="1300">
              <a:solidFill>
                <a:schemeClr val="tx1"/>
              </a:solidFill>
              <a:effectLst/>
              <a:latin typeface="+mn-lt"/>
              <a:ea typeface="+mn-ea"/>
              <a:cs typeface="+mn-cs"/>
            </a:rPr>
            <a:t>低下</a:t>
          </a:r>
          <a:r>
            <a:rPr kumimoji="1" lang="ja-JP" altLang="ja-JP" sz="1300">
              <a:solidFill>
                <a:schemeClr val="tx1"/>
              </a:solidFill>
              <a:effectLst/>
              <a:latin typeface="+mn-lt"/>
              <a:ea typeface="+mn-ea"/>
              <a:cs typeface="+mn-cs"/>
            </a:rPr>
            <a:t>となった。</a:t>
          </a:r>
          <a:endParaRPr lang="ja-JP" altLang="ja-JP" sz="1300">
            <a:solidFill>
              <a:schemeClr val="tx1"/>
            </a:solidFill>
            <a:effectLst/>
          </a:endParaRPr>
        </a:p>
        <a:p>
          <a:r>
            <a:rPr kumimoji="1" lang="ja-JP" altLang="ja-JP" sz="1300">
              <a:solidFill>
                <a:schemeClr val="tx1"/>
              </a:solidFill>
              <a:effectLst/>
              <a:latin typeface="+mn-lt"/>
              <a:ea typeface="+mn-ea"/>
              <a:cs typeface="+mn-cs"/>
            </a:rPr>
            <a:t>　今後も、公債費は減少傾向が続いていくと予想されているが、地方交付税の合併算定替終了や法人市民税率の改正などにより、大幅な減収が予想されるため、市債の残高管理を徹底し、健全な財政運営に努め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70" name="直線コネクタ 369"/>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7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72" name="直線コネクタ 37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3"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4" name="直線コネクタ 373"/>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101600</xdr:rowOff>
    </xdr:from>
    <xdr:to>
      <xdr:col>7</xdr:col>
      <xdr:colOff>15875</xdr:colOff>
      <xdr:row>76</xdr:row>
      <xdr:rowOff>127000</xdr:rowOff>
    </xdr:to>
    <xdr:cxnSp macro="">
      <xdr:nvCxnSpPr>
        <xdr:cNvPr id="375" name="直線コネクタ 374"/>
        <xdr:cNvCxnSpPr/>
      </xdr:nvCxnSpPr>
      <xdr:spPr>
        <a:xfrm flipV="1">
          <a:off x="3987800" y="1313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54627</xdr:rowOff>
    </xdr:from>
    <xdr:ext cx="762000" cy="259045"/>
    <xdr:sp macro="" textlink="">
      <xdr:nvSpPr>
        <xdr:cNvPr id="376" name="公債費平均値テキスト"/>
        <xdr:cNvSpPr txBox="1"/>
      </xdr:nvSpPr>
      <xdr:spPr>
        <a:xfrm>
          <a:off x="4914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7" name="フローチャート : 判断 376"/>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6350</xdr:rowOff>
    </xdr:to>
    <xdr:cxnSp macro="">
      <xdr:nvCxnSpPr>
        <xdr:cNvPr id="378" name="直線コネクタ 377"/>
        <xdr:cNvCxnSpPr/>
      </xdr:nvCxnSpPr>
      <xdr:spPr>
        <a:xfrm flipV="1">
          <a:off x="3098800" y="1315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9" name="フローチャート : 判断 378"/>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80" name="テキスト ボックス 379"/>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6350</xdr:rowOff>
    </xdr:from>
    <xdr:to>
      <xdr:col>4</xdr:col>
      <xdr:colOff>346075</xdr:colOff>
      <xdr:row>78</xdr:row>
      <xdr:rowOff>152400</xdr:rowOff>
    </xdr:to>
    <xdr:cxnSp macro="">
      <xdr:nvCxnSpPr>
        <xdr:cNvPr id="381" name="直線コネクタ 380"/>
        <xdr:cNvCxnSpPr/>
      </xdr:nvCxnSpPr>
      <xdr:spPr>
        <a:xfrm flipV="1">
          <a:off x="2209800" y="132080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82" name="フローチャート : 判断 381"/>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111777</xdr:rowOff>
    </xdr:from>
    <xdr:ext cx="762000" cy="259045"/>
    <xdr:sp macro="" textlink="">
      <xdr:nvSpPr>
        <xdr:cNvPr id="383" name="テキスト ボックス 382"/>
        <xdr:cNvSpPr txBox="1"/>
      </xdr:nvSpPr>
      <xdr:spPr>
        <a:xfrm>
          <a:off x="2717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152400</xdr:rowOff>
    </xdr:from>
    <xdr:to>
      <xdr:col>3</xdr:col>
      <xdr:colOff>142875</xdr:colOff>
      <xdr:row>79</xdr:row>
      <xdr:rowOff>57150</xdr:rowOff>
    </xdr:to>
    <xdr:cxnSp macro="">
      <xdr:nvCxnSpPr>
        <xdr:cNvPr id="384" name="直線コネクタ 383"/>
        <xdr:cNvCxnSpPr/>
      </xdr:nvCxnSpPr>
      <xdr:spPr>
        <a:xfrm flipV="1">
          <a:off x="1320800" y="1352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85" name="フローチャート : 判断 384"/>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6" name="テキスト ボックス 385"/>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7" name="フローチャート : 判断 386"/>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8" name="テキスト ボックス 387"/>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50800</xdr:rowOff>
    </xdr:from>
    <xdr:to>
      <xdr:col>7</xdr:col>
      <xdr:colOff>66675</xdr:colOff>
      <xdr:row>76</xdr:row>
      <xdr:rowOff>152400</xdr:rowOff>
    </xdr:to>
    <xdr:sp macro="" textlink="">
      <xdr:nvSpPr>
        <xdr:cNvPr id="394" name="円/楕円 393"/>
        <xdr:cNvSpPr/>
      </xdr:nvSpPr>
      <xdr:spPr>
        <a:xfrm>
          <a:off x="47752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67327</xdr:rowOff>
    </xdr:from>
    <xdr:ext cx="762000" cy="259045"/>
    <xdr:sp macro="" textlink="">
      <xdr:nvSpPr>
        <xdr:cNvPr id="395" name="公債費該当値テキスト"/>
        <xdr:cNvSpPr txBox="1"/>
      </xdr:nvSpPr>
      <xdr:spPr>
        <a:xfrm>
          <a:off x="49149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6" name="円/楕円 39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7" name="テキスト ボックス 39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127000</xdr:rowOff>
    </xdr:from>
    <xdr:to>
      <xdr:col>4</xdr:col>
      <xdr:colOff>396875</xdr:colOff>
      <xdr:row>77</xdr:row>
      <xdr:rowOff>57150</xdr:rowOff>
    </xdr:to>
    <xdr:sp macro="" textlink="">
      <xdr:nvSpPr>
        <xdr:cNvPr id="398" name="円/楕円 397"/>
        <xdr:cNvSpPr/>
      </xdr:nvSpPr>
      <xdr:spPr>
        <a:xfrm>
          <a:off x="3048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67327</xdr:rowOff>
    </xdr:from>
    <xdr:ext cx="762000" cy="259045"/>
    <xdr:sp macro="" textlink="">
      <xdr:nvSpPr>
        <xdr:cNvPr id="399" name="テキスト ボックス 398"/>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101600</xdr:rowOff>
    </xdr:from>
    <xdr:to>
      <xdr:col>3</xdr:col>
      <xdr:colOff>193675</xdr:colOff>
      <xdr:row>79</xdr:row>
      <xdr:rowOff>31750</xdr:rowOff>
    </xdr:to>
    <xdr:sp macro="" textlink="">
      <xdr:nvSpPr>
        <xdr:cNvPr id="400" name="円/楕円 399"/>
        <xdr:cNvSpPr/>
      </xdr:nvSpPr>
      <xdr:spPr>
        <a:xfrm>
          <a:off x="2159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16527</xdr:rowOff>
    </xdr:from>
    <xdr:ext cx="762000" cy="259045"/>
    <xdr:sp macro="" textlink="">
      <xdr:nvSpPr>
        <xdr:cNvPr id="401" name="テキスト ボックス 400"/>
        <xdr:cNvSpPr txBox="1"/>
      </xdr:nvSpPr>
      <xdr:spPr>
        <a:xfrm>
          <a:off x="1828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6350</xdr:rowOff>
    </xdr:from>
    <xdr:to>
      <xdr:col>1</xdr:col>
      <xdr:colOff>676275</xdr:colOff>
      <xdr:row>79</xdr:row>
      <xdr:rowOff>107950</xdr:rowOff>
    </xdr:to>
    <xdr:sp macro="" textlink="">
      <xdr:nvSpPr>
        <xdr:cNvPr id="402" name="円/楕円 401"/>
        <xdr:cNvSpPr/>
      </xdr:nvSpPr>
      <xdr:spPr>
        <a:xfrm>
          <a:off x="1270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92727</xdr:rowOff>
    </xdr:from>
    <xdr:ext cx="762000" cy="259045"/>
    <xdr:sp macro="" textlink="">
      <xdr:nvSpPr>
        <xdr:cNvPr id="403" name="テキスト ボックス 402"/>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300">
              <a:solidFill>
                <a:schemeClr val="tx1"/>
              </a:solidFill>
              <a:effectLst/>
              <a:latin typeface="+mn-lt"/>
              <a:ea typeface="+mn-ea"/>
              <a:cs typeface="+mn-cs"/>
            </a:rPr>
            <a:t>公債費以外の項目は、法人市民税収</a:t>
          </a:r>
          <a:r>
            <a:rPr kumimoji="1" lang="ja-JP" altLang="en-US" sz="1300">
              <a:solidFill>
                <a:schemeClr val="tx1"/>
              </a:solidFill>
              <a:effectLst/>
              <a:latin typeface="+mn-lt"/>
              <a:ea typeface="+mn-ea"/>
              <a:cs typeface="+mn-cs"/>
            </a:rPr>
            <a:t>や普通交付税</a:t>
          </a:r>
          <a:r>
            <a:rPr kumimoji="1" lang="ja-JP" altLang="ja-JP" sz="1300">
              <a:solidFill>
                <a:schemeClr val="tx1"/>
              </a:solidFill>
              <a:effectLst/>
              <a:latin typeface="+mn-lt"/>
              <a:ea typeface="+mn-ea"/>
              <a:cs typeface="+mn-cs"/>
            </a:rPr>
            <a:t>の状況によって大きく変動しており、平成</a:t>
          </a:r>
          <a:r>
            <a:rPr kumimoji="1" lang="en-US" altLang="ja-JP" sz="1300">
              <a:solidFill>
                <a:schemeClr val="tx1"/>
              </a:solidFill>
              <a:effectLst/>
              <a:latin typeface="+mn-lt"/>
              <a:ea typeface="+mn-ea"/>
              <a:cs typeface="+mn-cs"/>
            </a:rPr>
            <a:t>26</a:t>
          </a:r>
          <a:r>
            <a:rPr kumimoji="1" lang="ja-JP" altLang="ja-JP" sz="1300">
              <a:solidFill>
                <a:schemeClr val="tx1"/>
              </a:solidFill>
              <a:effectLst/>
              <a:latin typeface="+mn-lt"/>
              <a:ea typeface="+mn-ea"/>
              <a:cs typeface="+mn-cs"/>
            </a:rPr>
            <a:t>年度は税収の大幅な回復により</a:t>
          </a:r>
          <a:r>
            <a:rPr kumimoji="1" lang="ja-JP" altLang="en-US" sz="1300">
              <a:solidFill>
                <a:schemeClr val="tx1"/>
              </a:solidFill>
              <a:effectLst/>
              <a:latin typeface="+mn-lt"/>
              <a:ea typeface="+mn-ea"/>
              <a:cs typeface="+mn-cs"/>
            </a:rPr>
            <a:t>一時的に</a:t>
          </a:r>
          <a:r>
            <a:rPr kumimoji="1" lang="ja-JP" altLang="ja-JP" sz="1300">
              <a:solidFill>
                <a:schemeClr val="tx1"/>
              </a:solidFill>
              <a:effectLst/>
              <a:latin typeface="+mn-lt"/>
              <a:ea typeface="+mn-ea"/>
              <a:cs typeface="+mn-cs"/>
            </a:rPr>
            <a:t>大きく</a:t>
          </a:r>
          <a:r>
            <a:rPr kumimoji="1" lang="ja-JP" altLang="en-US" sz="1300">
              <a:solidFill>
                <a:schemeClr val="tx1"/>
              </a:solidFill>
              <a:effectLst/>
              <a:latin typeface="+mn-lt"/>
              <a:ea typeface="+mn-ea"/>
              <a:cs typeface="+mn-cs"/>
            </a:rPr>
            <a:t>低下</a:t>
          </a:r>
          <a:r>
            <a:rPr kumimoji="1" lang="ja-JP" altLang="ja-JP" sz="1300">
              <a:solidFill>
                <a:schemeClr val="tx1"/>
              </a:solidFill>
              <a:effectLst/>
              <a:latin typeface="+mn-lt"/>
              <a:ea typeface="+mn-ea"/>
              <a:cs typeface="+mn-cs"/>
            </a:rPr>
            <a:t>し、平成</a:t>
          </a:r>
          <a:r>
            <a:rPr kumimoji="1" lang="en-US" altLang="ja-JP" sz="1300">
              <a:solidFill>
                <a:schemeClr val="tx1"/>
              </a:solidFill>
              <a:effectLst/>
              <a:latin typeface="+mn-lt"/>
              <a:ea typeface="+mn-ea"/>
              <a:cs typeface="+mn-cs"/>
            </a:rPr>
            <a:t>27</a:t>
          </a:r>
          <a:r>
            <a:rPr kumimoji="1" lang="ja-JP" altLang="ja-JP" sz="1300">
              <a:solidFill>
                <a:schemeClr val="tx1"/>
              </a:solidFill>
              <a:effectLst/>
              <a:latin typeface="+mn-lt"/>
              <a:ea typeface="+mn-ea"/>
              <a:cs typeface="+mn-cs"/>
            </a:rPr>
            <a:t>年度</a:t>
          </a:r>
          <a:r>
            <a:rPr kumimoji="1" lang="ja-JP" altLang="en-US" sz="1300">
              <a:solidFill>
                <a:schemeClr val="tx1"/>
              </a:solidFill>
              <a:effectLst/>
              <a:latin typeface="+mn-lt"/>
              <a:ea typeface="+mn-ea"/>
              <a:cs typeface="+mn-cs"/>
            </a:rPr>
            <a:t>以降</a:t>
          </a:r>
          <a:r>
            <a:rPr kumimoji="1" lang="ja-JP" altLang="ja-JP" sz="1300">
              <a:solidFill>
                <a:schemeClr val="tx1"/>
              </a:solidFill>
              <a:effectLst/>
              <a:latin typeface="+mn-lt"/>
              <a:ea typeface="+mn-ea"/>
              <a:cs typeface="+mn-cs"/>
            </a:rPr>
            <a:t>は</a:t>
          </a:r>
          <a:r>
            <a:rPr kumimoji="1" lang="ja-JP" altLang="en-US" sz="1300">
              <a:solidFill>
                <a:schemeClr val="tx1"/>
              </a:solidFill>
              <a:effectLst/>
              <a:latin typeface="+mn-lt"/>
              <a:ea typeface="+mn-ea"/>
              <a:cs typeface="+mn-cs"/>
            </a:rPr>
            <a:t>税収や普通交付税</a:t>
          </a:r>
          <a:r>
            <a:rPr kumimoji="1" lang="ja-JP" altLang="ja-JP" sz="1300">
              <a:solidFill>
                <a:schemeClr val="tx1"/>
              </a:solidFill>
              <a:effectLst/>
              <a:latin typeface="+mn-lt"/>
              <a:ea typeface="+mn-ea"/>
              <a:cs typeface="+mn-cs"/>
            </a:rPr>
            <a:t>の減少により</a:t>
          </a:r>
          <a:r>
            <a:rPr kumimoji="1" lang="ja-JP" altLang="en-US" sz="1300">
              <a:solidFill>
                <a:schemeClr val="tx1"/>
              </a:solidFill>
              <a:effectLst/>
              <a:latin typeface="+mn-lt"/>
              <a:ea typeface="+mn-ea"/>
              <a:cs typeface="+mn-cs"/>
            </a:rPr>
            <a:t>上昇している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ja-JP" sz="1300">
              <a:solidFill>
                <a:srgbClr val="FF0000"/>
              </a:solidFill>
              <a:effectLst/>
              <a:latin typeface="+mn-lt"/>
              <a:ea typeface="+mn-ea"/>
              <a:cs typeface="+mn-cs"/>
            </a:rPr>
            <a:t>　</a:t>
          </a:r>
          <a:r>
            <a:rPr kumimoji="1" lang="ja-JP" altLang="ja-JP" sz="1300">
              <a:solidFill>
                <a:schemeClr val="tx1"/>
              </a:solidFill>
              <a:effectLst/>
              <a:latin typeface="+mn-lt"/>
              <a:ea typeface="+mn-ea"/>
              <a:cs typeface="+mn-cs"/>
            </a:rPr>
            <a:t>増加している各項目は、必要性を精査し、歳出額</a:t>
          </a:r>
          <a:r>
            <a:rPr kumimoji="1" lang="ja-JP" altLang="en-US" sz="1300">
              <a:solidFill>
                <a:schemeClr val="tx1"/>
              </a:solidFill>
              <a:effectLst/>
              <a:latin typeface="+mn-lt"/>
              <a:ea typeface="+mn-ea"/>
              <a:cs typeface="+mn-cs"/>
            </a:rPr>
            <a:t>の抑制</a:t>
          </a:r>
          <a:r>
            <a:rPr kumimoji="1" lang="ja-JP" altLang="ja-JP" sz="1300">
              <a:solidFill>
                <a:schemeClr val="tx1"/>
              </a:solidFill>
              <a:effectLst/>
              <a:latin typeface="+mn-lt"/>
              <a:ea typeface="+mn-ea"/>
              <a:cs typeface="+mn-cs"/>
            </a:rPr>
            <a:t>に努め</a:t>
          </a:r>
          <a:r>
            <a:rPr kumimoji="1" lang="ja-JP" altLang="en-US" sz="1300">
              <a:solidFill>
                <a:schemeClr val="tx1"/>
              </a:solidFill>
              <a:effectLst/>
              <a:latin typeface="+mn-lt"/>
              <a:ea typeface="+mn-ea"/>
              <a:cs typeface="+mn-cs"/>
            </a:rPr>
            <a:t>る</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77</xdr:row>
      <xdr:rowOff>39370</xdr:rowOff>
    </xdr:from>
    <xdr:to>
      <xdr:col>24</xdr:col>
      <xdr:colOff>31750</xdr:colOff>
      <xdr:row>80</xdr:row>
      <xdr:rowOff>149861</xdr:rowOff>
    </xdr:to>
    <xdr:cxnSp macro="">
      <xdr:nvCxnSpPr>
        <xdr:cNvPr id="431" name="直線コネクタ 430"/>
        <xdr:cNvCxnSpPr/>
      </xdr:nvCxnSpPr>
      <xdr:spPr>
        <a:xfrm flipV="1">
          <a:off x="16510000" y="13241020"/>
          <a:ext cx="0" cy="62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2"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3" name="直線コネクタ 432"/>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125747</xdr:rowOff>
    </xdr:from>
    <xdr:ext cx="762000" cy="259045"/>
    <xdr:sp macro="" textlink="">
      <xdr:nvSpPr>
        <xdr:cNvPr id="434" name="公債費以外最大値テキスト"/>
        <xdr:cNvSpPr txBox="1"/>
      </xdr:nvSpPr>
      <xdr:spPr>
        <a:xfrm>
          <a:off x="16598900" y="1298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77</xdr:row>
      <xdr:rowOff>39370</xdr:rowOff>
    </xdr:from>
    <xdr:to>
      <xdr:col>24</xdr:col>
      <xdr:colOff>120650</xdr:colOff>
      <xdr:row>77</xdr:row>
      <xdr:rowOff>39370</xdr:rowOff>
    </xdr:to>
    <xdr:cxnSp macro="">
      <xdr:nvCxnSpPr>
        <xdr:cNvPr id="435" name="直線コネクタ 434"/>
        <xdr:cNvCxnSpPr/>
      </xdr:nvCxnSpPr>
      <xdr:spPr>
        <a:xfrm>
          <a:off x="16421100" y="132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77</xdr:row>
      <xdr:rowOff>39370</xdr:rowOff>
    </xdr:to>
    <xdr:cxnSp macro="">
      <xdr:nvCxnSpPr>
        <xdr:cNvPr id="436" name="直線コネクタ 435"/>
        <xdr:cNvCxnSpPr/>
      </xdr:nvCxnSpPr>
      <xdr:spPr>
        <a:xfrm>
          <a:off x="15671800" y="1276096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48277</xdr:rowOff>
    </xdr:from>
    <xdr:ext cx="762000" cy="259045"/>
    <xdr:sp macro="" textlink="">
      <xdr:nvSpPr>
        <xdr:cNvPr id="43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38" name="フローチャート : 判断 43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149860</xdr:rowOff>
    </xdr:from>
    <xdr:to>
      <xdr:col>22</xdr:col>
      <xdr:colOff>565150</xdr:colOff>
      <xdr:row>74</xdr:row>
      <xdr:rowOff>73660</xdr:rowOff>
    </xdr:to>
    <xdr:cxnSp macro="">
      <xdr:nvCxnSpPr>
        <xdr:cNvPr id="439" name="直線コネクタ 438"/>
        <xdr:cNvCxnSpPr/>
      </xdr:nvCxnSpPr>
      <xdr:spPr>
        <a:xfrm>
          <a:off x="14782800" y="124942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19050</xdr:rowOff>
    </xdr:from>
    <xdr:to>
      <xdr:col>22</xdr:col>
      <xdr:colOff>615950</xdr:colOff>
      <xdr:row>77</xdr:row>
      <xdr:rowOff>120650</xdr:rowOff>
    </xdr:to>
    <xdr:sp macro="" textlink="">
      <xdr:nvSpPr>
        <xdr:cNvPr id="440" name="フローチャート : 判断 43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1" name="テキスト ボックス 44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149860</xdr:rowOff>
    </xdr:from>
    <xdr:to>
      <xdr:col>21</xdr:col>
      <xdr:colOff>361950</xdr:colOff>
      <xdr:row>78</xdr:row>
      <xdr:rowOff>50800</xdr:rowOff>
    </xdr:to>
    <xdr:cxnSp macro="">
      <xdr:nvCxnSpPr>
        <xdr:cNvPr id="442" name="直線コネクタ 441"/>
        <xdr:cNvCxnSpPr/>
      </xdr:nvCxnSpPr>
      <xdr:spPr>
        <a:xfrm flipV="1">
          <a:off x="13893800" y="12494260"/>
          <a:ext cx="8890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43" name="フローチャート : 判断 442"/>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4" name="テキスト ボックス 44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50800</xdr:rowOff>
    </xdr:to>
    <xdr:cxnSp macro="">
      <xdr:nvCxnSpPr>
        <xdr:cNvPr id="445" name="直線コネクタ 444"/>
        <xdr:cNvCxnSpPr/>
      </xdr:nvCxnSpPr>
      <xdr:spPr>
        <a:xfrm>
          <a:off x="13004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3811</xdr:rowOff>
    </xdr:from>
    <xdr:to>
      <xdr:col>20</xdr:col>
      <xdr:colOff>209550</xdr:colOff>
      <xdr:row>77</xdr:row>
      <xdr:rowOff>105411</xdr:rowOff>
    </xdr:to>
    <xdr:sp macro="" textlink="">
      <xdr:nvSpPr>
        <xdr:cNvPr id="446" name="フローチャート : 判断 445"/>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115588</xdr:rowOff>
    </xdr:from>
    <xdr:ext cx="762000" cy="259045"/>
    <xdr:sp macro="" textlink="">
      <xdr:nvSpPr>
        <xdr:cNvPr id="447" name="テキスト ボックス 446"/>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48" name="フローチャート : 判断 447"/>
        <xdr:cNvSpPr/>
      </xdr:nvSpPr>
      <xdr:spPr>
        <a:xfrm>
          <a:off x="12954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161307</xdr:rowOff>
    </xdr:from>
    <xdr:ext cx="762000" cy="259045"/>
    <xdr:sp macro="" textlink="">
      <xdr:nvSpPr>
        <xdr:cNvPr id="449" name="テキスト ボックス 448"/>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55" name="円/楕円 454"/>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68597</xdr:rowOff>
    </xdr:from>
    <xdr:ext cx="762000" cy="259045"/>
    <xdr:sp macro="" textlink="">
      <xdr:nvSpPr>
        <xdr:cNvPr id="456" name="公債費以外該当値テキスト"/>
        <xdr:cNvSpPr txBox="1"/>
      </xdr:nvSpPr>
      <xdr:spPr>
        <a:xfrm>
          <a:off x="16598900" y="130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22860</xdr:rowOff>
    </xdr:from>
    <xdr:to>
      <xdr:col>22</xdr:col>
      <xdr:colOff>615950</xdr:colOff>
      <xdr:row>74</xdr:row>
      <xdr:rowOff>124460</xdr:rowOff>
    </xdr:to>
    <xdr:sp macro="" textlink="">
      <xdr:nvSpPr>
        <xdr:cNvPr id="457" name="円/楕円 456"/>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134637</xdr:rowOff>
    </xdr:from>
    <xdr:ext cx="736600" cy="259045"/>
    <xdr:sp macro="" textlink="">
      <xdr:nvSpPr>
        <xdr:cNvPr id="458" name="テキスト ボックス 457"/>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99060</xdr:rowOff>
    </xdr:from>
    <xdr:to>
      <xdr:col>21</xdr:col>
      <xdr:colOff>412750</xdr:colOff>
      <xdr:row>73</xdr:row>
      <xdr:rowOff>29210</xdr:rowOff>
    </xdr:to>
    <xdr:sp macro="" textlink="">
      <xdr:nvSpPr>
        <xdr:cNvPr id="459" name="円/楕円 458"/>
        <xdr:cNvSpPr/>
      </xdr:nvSpPr>
      <xdr:spPr>
        <a:xfrm>
          <a:off x="14732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39387</xdr:rowOff>
    </xdr:from>
    <xdr:ext cx="762000" cy="259045"/>
    <xdr:sp macro="" textlink="">
      <xdr:nvSpPr>
        <xdr:cNvPr id="460" name="テキスト ボックス 459"/>
        <xdr:cNvSpPr txBox="1"/>
      </xdr:nvSpPr>
      <xdr:spPr>
        <a:xfrm>
          <a:off x="14401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61" name="円/楕円 460"/>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62" name="テキスト ボックス 461"/>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63" name="円/楕円 462"/>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64" name="テキスト ボックス 463"/>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67373</xdr:rowOff>
    </xdr:from>
    <xdr:to>
      <xdr:col>4</xdr:col>
      <xdr:colOff>1117600</xdr:colOff>
      <xdr:row>13</xdr:row>
      <xdr:rowOff>103302</xdr:rowOff>
    </xdr:to>
    <xdr:cxnSp macro="">
      <xdr:nvCxnSpPr>
        <xdr:cNvPr id="50" name="直線コネクタ 49"/>
        <xdr:cNvCxnSpPr/>
      </xdr:nvCxnSpPr>
      <xdr:spPr bwMode="auto">
        <a:xfrm flipV="1">
          <a:off x="5003800" y="2343848"/>
          <a:ext cx="647700" cy="35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136669</xdr:rowOff>
    </xdr:from>
    <xdr:ext cx="762000" cy="259045"/>
    <xdr:sp macro="" textlink="">
      <xdr:nvSpPr>
        <xdr:cNvPr id="51" name="人口1人当たり決算額の推移平均値テキスト130"/>
        <xdr:cNvSpPr txBox="1"/>
      </xdr:nvSpPr>
      <xdr:spPr>
        <a:xfrm>
          <a:off x="5740400" y="275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103302</xdr:rowOff>
    </xdr:from>
    <xdr:to>
      <xdr:col>4</xdr:col>
      <xdr:colOff>469900</xdr:colOff>
      <xdr:row>14</xdr:row>
      <xdr:rowOff>70002</xdr:rowOff>
    </xdr:to>
    <xdr:cxnSp macro="">
      <xdr:nvCxnSpPr>
        <xdr:cNvPr id="53" name="直線コネクタ 52"/>
        <xdr:cNvCxnSpPr/>
      </xdr:nvCxnSpPr>
      <xdr:spPr bwMode="auto">
        <a:xfrm flipV="1">
          <a:off x="4305300" y="2379777"/>
          <a:ext cx="698500" cy="13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423</xdr:rowOff>
    </xdr:from>
    <xdr:ext cx="736600" cy="259045"/>
    <xdr:sp macro="" textlink="">
      <xdr:nvSpPr>
        <xdr:cNvPr id="55" name="テキスト ボックス 54"/>
        <xdr:cNvSpPr txBox="1"/>
      </xdr:nvSpPr>
      <xdr:spPr>
        <a:xfrm>
          <a:off x="4622800" y="279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70002</xdr:rowOff>
    </xdr:from>
    <xdr:to>
      <xdr:col>3</xdr:col>
      <xdr:colOff>904875</xdr:colOff>
      <xdr:row>14</xdr:row>
      <xdr:rowOff>133515</xdr:rowOff>
    </xdr:to>
    <xdr:cxnSp macro="">
      <xdr:nvCxnSpPr>
        <xdr:cNvPr id="56" name="直線コネクタ 55"/>
        <xdr:cNvCxnSpPr/>
      </xdr:nvCxnSpPr>
      <xdr:spPr bwMode="auto">
        <a:xfrm flipV="1">
          <a:off x="3606800" y="2517927"/>
          <a:ext cx="698500" cy="6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98340</xdr:rowOff>
    </xdr:from>
    <xdr:ext cx="762000" cy="259045"/>
    <xdr:sp macro="" textlink="">
      <xdr:nvSpPr>
        <xdr:cNvPr id="58" name="テキスト ボックス 57"/>
        <xdr:cNvSpPr txBox="1"/>
      </xdr:nvSpPr>
      <xdr:spPr>
        <a:xfrm>
          <a:off x="3924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133515</xdr:rowOff>
    </xdr:from>
    <xdr:to>
      <xdr:col>3</xdr:col>
      <xdr:colOff>206375</xdr:colOff>
      <xdr:row>15</xdr:row>
      <xdr:rowOff>1727</xdr:rowOff>
    </xdr:to>
    <xdr:cxnSp macro="">
      <xdr:nvCxnSpPr>
        <xdr:cNvPr id="59" name="直線コネクタ 58"/>
        <xdr:cNvCxnSpPr/>
      </xdr:nvCxnSpPr>
      <xdr:spPr bwMode="auto">
        <a:xfrm flipV="1">
          <a:off x="2908300" y="2581440"/>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154385</xdr:rowOff>
    </xdr:from>
    <xdr:ext cx="762000" cy="259045"/>
    <xdr:sp macro="" textlink="">
      <xdr:nvSpPr>
        <xdr:cNvPr id="61" name="テキスト ボックス 60"/>
        <xdr:cNvSpPr txBox="1"/>
      </xdr:nvSpPr>
      <xdr:spPr>
        <a:xfrm>
          <a:off x="32258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68241</xdr:rowOff>
    </xdr:from>
    <xdr:ext cx="762000" cy="259045"/>
    <xdr:sp macro="" textlink="">
      <xdr:nvSpPr>
        <xdr:cNvPr id="63" name="テキスト ボックス 62"/>
        <xdr:cNvSpPr txBox="1"/>
      </xdr:nvSpPr>
      <xdr:spPr>
        <a:xfrm>
          <a:off x="25273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16573</xdr:rowOff>
    </xdr:from>
    <xdr:to>
      <xdr:col>5</xdr:col>
      <xdr:colOff>34925</xdr:colOff>
      <xdr:row>13</xdr:row>
      <xdr:rowOff>118173</xdr:rowOff>
    </xdr:to>
    <xdr:sp macro="" textlink="">
      <xdr:nvSpPr>
        <xdr:cNvPr id="69" name="円/楕円 68"/>
        <xdr:cNvSpPr/>
      </xdr:nvSpPr>
      <xdr:spPr bwMode="auto">
        <a:xfrm>
          <a:off x="5600700" y="2293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33100</xdr:rowOff>
    </xdr:from>
    <xdr:ext cx="762000" cy="259045"/>
    <xdr:sp macro="" textlink="">
      <xdr:nvSpPr>
        <xdr:cNvPr id="70" name="人口1人当たり決算額の推移該当値テキスト130"/>
        <xdr:cNvSpPr txBox="1"/>
      </xdr:nvSpPr>
      <xdr:spPr>
        <a:xfrm>
          <a:off x="5740400" y="213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91,815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52502</xdr:rowOff>
    </xdr:from>
    <xdr:to>
      <xdr:col>4</xdr:col>
      <xdr:colOff>520700</xdr:colOff>
      <xdr:row>13</xdr:row>
      <xdr:rowOff>154102</xdr:rowOff>
    </xdr:to>
    <xdr:sp macro="" textlink="">
      <xdr:nvSpPr>
        <xdr:cNvPr id="71" name="円/楕円 70"/>
        <xdr:cNvSpPr/>
      </xdr:nvSpPr>
      <xdr:spPr bwMode="auto">
        <a:xfrm>
          <a:off x="4953000" y="232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164279</xdr:rowOff>
    </xdr:from>
    <xdr:ext cx="736600" cy="259045"/>
    <xdr:sp macro="" textlink="">
      <xdr:nvSpPr>
        <xdr:cNvPr id="72" name="テキスト ボックス 71"/>
        <xdr:cNvSpPr txBox="1"/>
      </xdr:nvSpPr>
      <xdr:spPr>
        <a:xfrm>
          <a:off x="4622800" y="209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19202</xdr:rowOff>
    </xdr:from>
    <xdr:to>
      <xdr:col>3</xdr:col>
      <xdr:colOff>955675</xdr:colOff>
      <xdr:row>14</xdr:row>
      <xdr:rowOff>120802</xdr:rowOff>
    </xdr:to>
    <xdr:sp macro="" textlink="">
      <xdr:nvSpPr>
        <xdr:cNvPr id="73" name="円/楕円 72"/>
        <xdr:cNvSpPr/>
      </xdr:nvSpPr>
      <xdr:spPr bwMode="auto">
        <a:xfrm>
          <a:off x="4254500" y="246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130979</xdr:rowOff>
    </xdr:from>
    <xdr:ext cx="762000" cy="259045"/>
    <xdr:sp macro="" textlink="">
      <xdr:nvSpPr>
        <xdr:cNvPr id="74" name="テキスト ボックス 73"/>
        <xdr:cNvSpPr txBox="1"/>
      </xdr:nvSpPr>
      <xdr:spPr>
        <a:xfrm>
          <a:off x="3924300" y="223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87,246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82715</xdr:rowOff>
    </xdr:from>
    <xdr:to>
      <xdr:col>3</xdr:col>
      <xdr:colOff>257175</xdr:colOff>
      <xdr:row>15</xdr:row>
      <xdr:rowOff>12865</xdr:rowOff>
    </xdr:to>
    <xdr:sp macro="" textlink="">
      <xdr:nvSpPr>
        <xdr:cNvPr id="75" name="円/楕円 74"/>
        <xdr:cNvSpPr/>
      </xdr:nvSpPr>
      <xdr:spPr bwMode="auto">
        <a:xfrm>
          <a:off x="3556000" y="253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23042</xdr:rowOff>
    </xdr:from>
    <xdr:ext cx="762000" cy="259045"/>
    <xdr:sp macro="" textlink="">
      <xdr:nvSpPr>
        <xdr:cNvPr id="76" name="テキスト ボックス 75"/>
        <xdr:cNvSpPr txBox="1"/>
      </xdr:nvSpPr>
      <xdr:spPr>
        <a:xfrm>
          <a:off x="3225800" y="22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85,579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122377</xdr:rowOff>
    </xdr:from>
    <xdr:to>
      <xdr:col>2</xdr:col>
      <xdr:colOff>692150</xdr:colOff>
      <xdr:row>15</xdr:row>
      <xdr:rowOff>52527</xdr:rowOff>
    </xdr:to>
    <xdr:sp macro="" textlink="">
      <xdr:nvSpPr>
        <xdr:cNvPr id="77" name="円/楕円 76"/>
        <xdr:cNvSpPr/>
      </xdr:nvSpPr>
      <xdr:spPr bwMode="auto">
        <a:xfrm>
          <a:off x="2857500" y="257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62704</xdr:rowOff>
    </xdr:from>
    <xdr:ext cx="762000" cy="259045"/>
    <xdr:sp macro="" textlink="">
      <xdr:nvSpPr>
        <xdr:cNvPr id="78" name="テキスト ボックス 77"/>
        <xdr:cNvSpPr txBox="1"/>
      </xdr:nvSpPr>
      <xdr:spPr>
        <a:xfrm>
          <a:off x="2527300" y="23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197180</xdr:rowOff>
    </xdr:from>
    <xdr:to>
      <xdr:col>4</xdr:col>
      <xdr:colOff>1117600</xdr:colOff>
      <xdr:row>37</xdr:row>
      <xdr:rowOff>204571</xdr:rowOff>
    </xdr:to>
    <xdr:cxnSp macro="">
      <xdr:nvCxnSpPr>
        <xdr:cNvPr id="113" name="直線コネクタ 112"/>
        <xdr:cNvCxnSpPr/>
      </xdr:nvCxnSpPr>
      <xdr:spPr bwMode="auto">
        <a:xfrm>
          <a:off x="5003800" y="6464630"/>
          <a:ext cx="647700" cy="86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226382</xdr:rowOff>
    </xdr:from>
    <xdr:ext cx="762000" cy="259045"/>
    <xdr:sp macro="" textlink="">
      <xdr:nvSpPr>
        <xdr:cNvPr id="114" name="人口1人当たり決算額の推移平均値テキスト445"/>
        <xdr:cNvSpPr txBox="1"/>
      </xdr:nvSpPr>
      <xdr:spPr>
        <a:xfrm>
          <a:off x="5740400" y="6836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197180</xdr:rowOff>
    </xdr:from>
    <xdr:to>
      <xdr:col>4</xdr:col>
      <xdr:colOff>469900</xdr:colOff>
      <xdr:row>37</xdr:row>
      <xdr:rowOff>1422</xdr:rowOff>
    </xdr:to>
    <xdr:cxnSp macro="">
      <xdr:nvCxnSpPr>
        <xdr:cNvPr id="116" name="直線コネクタ 115"/>
        <xdr:cNvCxnSpPr/>
      </xdr:nvCxnSpPr>
      <xdr:spPr bwMode="auto">
        <a:xfrm flipV="1">
          <a:off x="4305300" y="6464630"/>
          <a:ext cx="698500" cy="66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278664</xdr:rowOff>
    </xdr:from>
    <xdr:to>
      <xdr:col>4</xdr:col>
      <xdr:colOff>520700</xdr:colOff>
      <xdr:row>36</xdr:row>
      <xdr:rowOff>37364</xdr:rowOff>
    </xdr:to>
    <xdr:sp macro="" textlink="">
      <xdr:nvSpPr>
        <xdr:cNvPr id="117" name="フローチャート : 判断 116"/>
        <xdr:cNvSpPr/>
      </xdr:nvSpPr>
      <xdr:spPr bwMode="auto">
        <a:xfrm>
          <a:off x="49530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22141</xdr:rowOff>
    </xdr:from>
    <xdr:ext cx="736600" cy="259045"/>
    <xdr:sp macro="" textlink="">
      <xdr:nvSpPr>
        <xdr:cNvPr id="118" name="テキスト ボックス 117"/>
        <xdr:cNvSpPr txBox="1"/>
      </xdr:nvSpPr>
      <xdr:spPr>
        <a:xfrm>
          <a:off x="4622800" y="697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284658</xdr:rowOff>
    </xdr:from>
    <xdr:to>
      <xdr:col>3</xdr:col>
      <xdr:colOff>904875</xdr:colOff>
      <xdr:row>37</xdr:row>
      <xdr:rowOff>1422</xdr:rowOff>
    </xdr:to>
    <xdr:cxnSp macro="">
      <xdr:nvCxnSpPr>
        <xdr:cNvPr id="119" name="直線コネクタ 118"/>
        <xdr:cNvCxnSpPr/>
      </xdr:nvCxnSpPr>
      <xdr:spPr bwMode="auto">
        <a:xfrm>
          <a:off x="3606800" y="6895008"/>
          <a:ext cx="698500" cy="23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150182</xdr:rowOff>
    </xdr:from>
    <xdr:ext cx="762000" cy="259045"/>
    <xdr:sp macro="" textlink="">
      <xdr:nvSpPr>
        <xdr:cNvPr id="121" name="テキスト ボックス 120"/>
        <xdr:cNvSpPr txBox="1"/>
      </xdr:nvSpPr>
      <xdr:spPr>
        <a:xfrm>
          <a:off x="3924300" y="67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160147</xdr:rowOff>
    </xdr:from>
    <xdr:to>
      <xdr:col>3</xdr:col>
      <xdr:colOff>206375</xdr:colOff>
      <xdr:row>35</xdr:row>
      <xdr:rowOff>284658</xdr:rowOff>
    </xdr:to>
    <xdr:cxnSp macro="">
      <xdr:nvCxnSpPr>
        <xdr:cNvPr id="122" name="直線コネクタ 121"/>
        <xdr:cNvCxnSpPr/>
      </xdr:nvCxnSpPr>
      <xdr:spPr bwMode="auto">
        <a:xfrm>
          <a:off x="2908300" y="6770497"/>
          <a:ext cx="698500" cy="12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285132</xdr:rowOff>
    </xdr:from>
    <xdr:ext cx="762000" cy="259045"/>
    <xdr:sp macro="" textlink="">
      <xdr:nvSpPr>
        <xdr:cNvPr id="124" name="テキスト ボックス 123"/>
        <xdr:cNvSpPr txBox="1"/>
      </xdr:nvSpPr>
      <xdr:spPr>
        <a:xfrm>
          <a:off x="3225800" y="65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176090</xdr:rowOff>
    </xdr:from>
    <xdr:ext cx="762000" cy="259045"/>
    <xdr:sp macro="" textlink="">
      <xdr:nvSpPr>
        <xdr:cNvPr id="126" name="テキスト ボックス 125"/>
        <xdr:cNvSpPr txBox="1"/>
      </xdr:nvSpPr>
      <xdr:spPr>
        <a:xfrm>
          <a:off x="2527300" y="644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153771</xdr:rowOff>
    </xdr:from>
    <xdr:to>
      <xdr:col>5</xdr:col>
      <xdr:colOff>34925</xdr:colOff>
      <xdr:row>37</xdr:row>
      <xdr:rowOff>255371</xdr:rowOff>
    </xdr:to>
    <xdr:sp macro="" textlink="">
      <xdr:nvSpPr>
        <xdr:cNvPr id="132" name="円/楕円 131"/>
        <xdr:cNvSpPr/>
      </xdr:nvSpPr>
      <xdr:spPr bwMode="auto">
        <a:xfrm>
          <a:off x="5600700" y="727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125848</xdr:rowOff>
    </xdr:from>
    <xdr:ext cx="762000" cy="259045"/>
    <xdr:sp macro="" textlink="">
      <xdr:nvSpPr>
        <xdr:cNvPr id="133" name="人口1人当たり決算額の推移該当値テキスト445"/>
        <xdr:cNvSpPr txBox="1"/>
      </xdr:nvSpPr>
      <xdr:spPr>
        <a:xfrm>
          <a:off x="5740400" y="72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146380</xdr:rowOff>
    </xdr:from>
    <xdr:to>
      <xdr:col>4</xdr:col>
      <xdr:colOff>520700</xdr:colOff>
      <xdr:row>34</xdr:row>
      <xdr:rowOff>247980</xdr:rowOff>
    </xdr:to>
    <xdr:sp macro="" textlink="">
      <xdr:nvSpPr>
        <xdr:cNvPr id="134" name="円/楕円 133"/>
        <xdr:cNvSpPr/>
      </xdr:nvSpPr>
      <xdr:spPr bwMode="auto">
        <a:xfrm>
          <a:off x="4953000" y="641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258157</xdr:rowOff>
    </xdr:from>
    <xdr:ext cx="736600" cy="259045"/>
    <xdr:sp macro="" textlink="">
      <xdr:nvSpPr>
        <xdr:cNvPr id="135" name="テキスト ボックス 134"/>
        <xdr:cNvSpPr txBox="1"/>
      </xdr:nvSpPr>
      <xdr:spPr>
        <a:xfrm>
          <a:off x="4622800" y="6182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122072</xdr:rowOff>
    </xdr:from>
    <xdr:to>
      <xdr:col>3</xdr:col>
      <xdr:colOff>955675</xdr:colOff>
      <xdr:row>37</xdr:row>
      <xdr:rowOff>52222</xdr:rowOff>
    </xdr:to>
    <xdr:sp macro="" textlink="">
      <xdr:nvSpPr>
        <xdr:cNvPr id="136" name="円/楕円 135"/>
        <xdr:cNvSpPr/>
      </xdr:nvSpPr>
      <xdr:spPr bwMode="auto">
        <a:xfrm>
          <a:off x="4254500" y="707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36999</xdr:rowOff>
    </xdr:from>
    <xdr:ext cx="762000" cy="259045"/>
    <xdr:sp macro="" textlink="">
      <xdr:nvSpPr>
        <xdr:cNvPr id="137" name="テキスト ボックス 136"/>
        <xdr:cNvSpPr txBox="1"/>
      </xdr:nvSpPr>
      <xdr:spPr>
        <a:xfrm>
          <a:off x="3924300" y="71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233858</xdr:rowOff>
    </xdr:from>
    <xdr:to>
      <xdr:col>3</xdr:col>
      <xdr:colOff>257175</xdr:colOff>
      <xdr:row>35</xdr:row>
      <xdr:rowOff>335458</xdr:rowOff>
    </xdr:to>
    <xdr:sp macro="" textlink="">
      <xdr:nvSpPr>
        <xdr:cNvPr id="138" name="円/楕円 137"/>
        <xdr:cNvSpPr/>
      </xdr:nvSpPr>
      <xdr:spPr bwMode="auto">
        <a:xfrm>
          <a:off x="3556000" y="684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320235</xdr:rowOff>
    </xdr:from>
    <xdr:ext cx="762000" cy="259045"/>
    <xdr:sp macro="" textlink="">
      <xdr:nvSpPr>
        <xdr:cNvPr id="139" name="テキスト ボックス 138"/>
        <xdr:cNvSpPr txBox="1"/>
      </xdr:nvSpPr>
      <xdr:spPr>
        <a:xfrm>
          <a:off x="3225800" y="69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109347</xdr:rowOff>
    </xdr:from>
    <xdr:to>
      <xdr:col>2</xdr:col>
      <xdr:colOff>692150</xdr:colOff>
      <xdr:row>35</xdr:row>
      <xdr:rowOff>210947</xdr:rowOff>
    </xdr:to>
    <xdr:sp macro="" textlink="">
      <xdr:nvSpPr>
        <xdr:cNvPr id="140" name="円/楕円 139"/>
        <xdr:cNvSpPr/>
      </xdr:nvSpPr>
      <xdr:spPr bwMode="auto">
        <a:xfrm>
          <a:off x="28575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195724</xdr:rowOff>
    </xdr:from>
    <xdr:ext cx="762000" cy="259045"/>
    <xdr:sp macro="" textlink="">
      <xdr:nvSpPr>
        <xdr:cNvPr id="141" name="テキスト ボックス 140"/>
        <xdr:cNvSpPr txBox="1"/>
      </xdr:nvSpPr>
      <xdr:spPr>
        <a:xfrm>
          <a:off x="2527300" y="680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63,431
62,027
191.12
30,695,822
29,423,383
1,055,533
23,526,477
19,670,128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126605</xdr:rowOff>
    </xdr:from>
    <xdr:to>
      <xdr:col>6</xdr:col>
      <xdr:colOff>511175</xdr:colOff>
      <xdr:row>31</xdr:row>
      <xdr:rowOff>144141</xdr:rowOff>
    </xdr:to>
    <xdr:cxnSp macro="">
      <xdr:nvCxnSpPr>
        <xdr:cNvPr id="63" name="直線コネクタ 62"/>
        <xdr:cNvCxnSpPr/>
      </xdr:nvCxnSpPr>
      <xdr:spPr>
        <a:xfrm flipV="1">
          <a:off x="3797300" y="5441555"/>
          <a:ext cx="8382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55538</xdr:rowOff>
    </xdr:from>
    <xdr:ext cx="534377" cy="259045"/>
    <xdr:sp macro="" textlink="">
      <xdr:nvSpPr>
        <xdr:cNvPr id="64" name="人件費平均値テキスト"/>
        <xdr:cNvSpPr txBox="1"/>
      </xdr:nvSpPr>
      <xdr:spPr>
        <a:xfrm>
          <a:off x="4686300" y="6227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144141</xdr:rowOff>
    </xdr:from>
    <xdr:to>
      <xdr:col>5</xdr:col>
      <xdr:colOff>358775</xdr:colOff>
      <xdr:row>32</xdr:row>
      <xdr:rowOff>99924</xdr:rowOff>
    </xdr:to>
    <xdr:cxnSp macro="">
      <xdr:nvCxnSpPr>
        <xdr:cNvPr id="66" name="直線コネクタ 65"/>
        <xdr:cNvCxnSpPr/>
      </xdr:nvCxnSpPr>
      <xdr:spPr>
        <a:xfrm flipV="1">
          <a:off x="2908300" y="5459091"/>
          <a:ext cx="8890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116528</xdr:rowOff>
    </xdr:from>
    <xdr:to>
      <xdr:col>5</xdr:col>
      <xdr:colOff>409575</xdr:colOff>
      <xdr:row>36</xdr:row>
      <xdr:rowOff>46678</xdr:rowOff>
    </xdr:to>
    <xdr:sp macro="" textlink="">
      <xdr:nvSpPr>
        <xdr:cNvPr id="67" name="フローチャート : 判断 66"/>
        <xdr:cNvSpPr/>
      </xdr:nvSpPr>
      <xdr:spPr>
        <a:xfrm>
          <a:off x="3746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37805</xdr:rowOff>
    </xdr:from>
    <xdr:ext cx="534377" cy="259045"/>
    <xdr:sp macro="" textlink="">
      <xdr:nvSpPr>
        <xdr:cNvPr id="68" name="テキスト ボックス 67"/>
        <xdr:cNvSpPr txBox="1"/>
      </xdr:nvSpPr>
      <xdr:spPr>
        <a:xfrm>
          <a:off x="3530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99924</xdr:rowOff>
    </xdr:from>
    <xdr:to>
      <xdr:col>4</xdr:col>
      <xdr:colOff>155575</xdr:colOff>
      <xdr:row>32</xdr:row>
      <xdr:rowOff>151065</xdr:rowOff>
    </xdr:to>
    <xdr:cxnSp macro="">
      <xdr:nvCxnSpPr>
        <xdr:cNvPr id="69" name="直線コネクタ 68"/>
        <xdr:cNvCxnSpPr/>
      </xdr:nvCxnSpPr>
      <xdr:spPr>
        <a:xfrm flipV="1">
          <a:off x="2019300" y="5586324"/>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127155</xdr:rowOff>
    </xdr:from>
    <xdr:ext cx="534377" cy="259045"/>
    <xdr:sp macro="" textlink="">
      <xdr:nvSpPr>
        <xdr:cNvPr id="71" name="テキスト ボックス 70"/>
        <xdr:cNvSpPr txBox="1"/>
      </xdr:nvSpPr>
      <xdr:spPr>
        <a:xfrm>
          <a:off x="2641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140484</xdr:rowOff>
    </xdr:from>
    <xdr:to>
      <xdr:col>2</xdr:col>
      <xdr:colOff>638175</xdr:colOff>
      <xdr:row>32</xdr:row>
      <xdr:rowOff>151065</xdr:rowOff>
    </xdr:to>
    <xdr:cxnSp macro="">
      <xdr:nvCxnSpPr>
        <xdr:cNvPr id="72" name="直線コネクタ 71"/>
        <xdr:cNvCxnSpPr/>
      </xdr:nvCxnSpPr>
      <xdr:spPr>
        <a:xfrm>
          <a:off x="1130300" y="5626884"/>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149688</xdr:rowOff>
    </xdr:from>
    <xdr:ext cx="534377" cy="259045"/>
    <xdr:sp macro="" textlink="">
      <xdr:nvSpPr>
        <xdr:cNvPr id="74" name="テキスト ボックス 73"/>
        <xdr:cNvSpPr txBox="1"/>
      </xdr:nvSpPr>
      <xdr:spPr>
        <a:xfrm>
          <a:off x="1752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75099</xdr:rowOff>
    </xdr:from>
    <xdr:ext cx="534377" cy="259045"/>
    <xdr:sp macro="" textlink="">
      <xdr:nvSpPr>
        <xdr:cNvPr id="76" name="テキスト ボックス 75"/>
        <xdr:cNvSpPr txBox="1"/>
      </xdr:nvSpPr>
      <xdr:spPr>
        <a:xfrm>
          <a:off x="863111"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75805</xdr:rowOff>
    </xdr:from>
    <xdr:to>
      <xdr:col>6</xdr:col>
      <xdr:colOff>561975</xdr:colOff>
      <xdr:row>32</xdr:row>
      <xdr:rowOff>5955</xdr:rowOff>
    </xdr:to>
    <xdr:sp macro="" textlink="">
      <xdr:nvSpPr>
        <xdr:cNvPr id="82" name="円/楕円 81"/>
        <xdr:cNvSpPr/>
      </xdr:nvSpPr>
      <xdr:spPr>
        <a:xfrm>
          <a:off x="4584700" y="53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162182</xdr:rowOff>
    </xdr:from>
    <xdr:ext cx="534377" cy="259045"/>
    <xdr:sp macro="" textlink="">
      <xdr:nvSpPr>
        <xdr:cNvPr id="83" name="人件費該当値テキスト"/>
        <xdr:cNvSpPr txBox="1"/>
      </xdr:nvSpPr>
      <xdr:spPr>
        <a:xfrm>
          <a:off x="4686300" y="53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91,151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93341</xdr:rowOff>
    </xdr:from>
    <xdr:to>
      <xdr:col>5</xdr:col>
      <xdr:colOff>409575</xdr:colOff>
      <xdr:row>32</xdr:row>
      <xdr:rowOff>23491</xdr:rowOff>
    </xdr:to>
    <xdr:sp macro="" textlink="">
      <xdr:nvSpPr>
        <xdr:cNvPr id="84" name="円/楕円 83"/>
        <xdr:cNvSpPr/>
      </xdr:nvSpPr>
      <xdr:spPr>
        <a:xfrm>
          <a:off x="3746500" y="54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40018</xdr:rowOff>
    </xdr:from>
    <xdr:ext cx="534377" cy="259045"/>
    <xdr:sp macro="" textlink="">
      <xdr:nvSpPr>
        <xdr:cNvPr id="85" name="テキスト ボックス 84"/>
        <xdr:cNvSpPr txBox="1"/>
      </xdr:nvSpPr>
      <xdr:spPr>
        <a:xfrm>
          <a:off x="3530111" y="51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49124</xdr:rowOff>
    </xdr:from>
    <xdr:to>
      <xdr:col>4</xdr:col>
      <xdr:colOff>206375</xdr:colOff>
      <xdr:row>32</xdr:row>
      <xdr:rowOff>150724</xdr:rowOff>
    </xdr:to>
    <xdr:sp macro="" textlink="">
      <xdr:nvSpPr>
        <xdr:cNvPr id="86" name="円/楕円 85"/>
        <xdr:cNvSpPr/>
      </xdr:nvSpPr>
      <xdr:spPr>
        <a:xfrm>
          <a:off x="2857500" y="5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167251</xdr:rowOff>
    </xdr:from>
    <xdr:ext cx="534377" cy="259045"/>
    <xdr:sp macro="" textlink="">
      <xdr:nvSpPr>
        <xdr:cNvPr id="87" name="テキスト ボックス 86"/>
        <xdr:cNvSpPr txBox="1"/>
      </xdr:nvSpPr>
      <xdr:spPr>
        <a:xfrm>
          <a:off x="2641111" y="53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100265</xdr:rowOff>
    </xdr:from>
    <xdr:to>
      <xdr:col>3</xdr:col>
      <xdr:colOff>3175</xdr:colOff>
      <xdr:row>33</xdr:row>
      <xdr:rowOff>30415</xdr:rowOff>
    </xdr:to>
    <xdr:sp macro="" textlink="">
      <xdr:nvSpPr>
        <xdr:cNvPr id="88" name="円/楕円 87"/>
        <xdr:cNvSpPr/>
      </xdr:nvSpPr>
      <xdr:spPr>
        <a:xfrm>
          <a:off x="1968500" y="5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46942</xdr:rowOff>
    </xdr:from>
    <xdr:ext cx="534377" cy="259045"/>
    <xdr:sp macro="" textlink="">
      <xdr:nvSpPr>
        <xdr:cNvPr id="89" name="テキスト ボックス 88"/>
        <xdr:cNvSpPr txBox="1"/>
      </xdr:nvSpPr>
      <xdr:spPr>
        <a:xfrm>
          <a:off x="1752111" y="53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85,152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89684</xdr:rowOff>
    </xdr:from>
    <xdr:to>
      <xdr:col>1</xdr:col>
      <xdr:colOff>485775</xdr:colOff>
      <xdr:row>33</xdr:row>
      <xdr:rowOff>19834</xdr:rowOff>
    </xdr:to>
    <xdr:sp macro="" textlink="">
      <xdr:nvSpPr>
        <xdr:cNvPr id="90" name="円/楕円 89"/>
        <xdr:cNvSpPr/>
      </xdr:nvSpPr>
      <xdr:spPr>
        <a:xfrm>
          <a:off x="1079500" y="55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36361</xdr:rowOff>
    </xdr:from>
    <xdr:ext cx="534377" cy="259045"/>
    <xdr:sp macro="" textlink="">
      <xdr:nvSpPr>
        <xdr:cNvPr id="91" name="テキスト ボックス 90"/>
        <xdr:cNvSpPr txBox="1"/>
      </xdr:nvSpPr>
      <xdr:spPr>
        <a:xfrm>
          <a:off x="863111" y="53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6" name="直線コネクタ 115"/>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7"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18" name="直線コネクタ 117"/>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19"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20" name="直線コネクタ 119"/>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16408</xdr:rowOff>
    </xdr:from>
    <xdr:to>
      <xdr:col>6</xdr:col>
      <xdr:colOff>511175</xdr:colOff>
      <xdr:row>58</xdr:row>
      <xdr:rowOff>25476</xdr:rowOff>
    </xdr:to>
    <xdr:cxnSp macro="">
      <xdr:nvCxnSpPr>
        <xdr:cNvPr id="121" name="直線コネクタ 120"/>
        <xdr:cNvCxnSpPr/>
      </xdr:nvCxnSpPr>
      <xdr:spPr>
        <a:xfrm>
          <a:off x="3797300" y="9960508"/>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138995</xdr:rowOff>
    </xdr:from>
    <xdr:ext cx="534377" cy="259045"/>
    <xdr:sp macro="" textlink="">
      <xdr:nvSpPr>
        <xdr:cNvPr id="122" name="物件費平均値テキスト"/>
        <xdr:cNvSpPr txBox="1"/>
      </xdr:nvSpPr>
      <xdr:spPr>
        <a:xfrm>
          <a:off x="4686300" y="9740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23" name="フローチャート : 判断 122"/>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16408</xdr:rowOff>
    </xdr:from>
    <xdr:to>
      <xdr:col>5</xdr:col>
      <xdr:colOff>358775</xdr:colOff>
      <xdr:row>58</xdr:row>
      <xdr:rowOff>24447</xdr:rowOff>
    </xdr:to>
    <xdr:cxnSp macro="">
      <xdr:nvCxnSpPr>
        <xdr:cNvPr id="124" name="直線コネクタ 123"/>
        <xdr:cNvCxnSpPr/>
      </xdr:nvCxnSpPr>
      <xdr:spPr>
        <a:xfrm flipV="1">
          <a:off x="2908300" y="9960508"/>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92451</xdr:rowOff>
    </xdr:from>
    <xdr:to>
      <xdr:col>5</xdr:col>
      <xdr:colOff>409575</xdr:colOff>
      <xdr:row>58</xdr:row>
      <xdr:rowOff>22601</xdr:rowOff>
    </xdr:to>
    <xdr:sp macro="" textlink="">
      <xdr:nvSpPr>
        <xdr:cNvPr id="125" name="フローチャート : 判断 124"/>
        <xdr:cNvSpPr/>
      </xdr:nvSpPr>
      <xdr:spPr>
        <a:xfrm>
          <a:off x="3746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39128</xdr:rowOff>
    </xdr:from>
    <xdr:ext cx="534377" cy="259045"/>
    <xdr:sp macro="" textlink="">
      <xdr:nvSpPr>
        <xdr:cNvPr id="126" name="テキスト ボックス 125"/>
        <xdr:cNvSpPr txBox="1"/>
      </xdr:nvSpPr>
      <xdr:spPr>
        <a:xfrm>
          <a:off x="3530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24447</xdr:rowOff>
    </xdr:from>
    <xdr:to>
      <xdr:col>4</xdr:col>
      <xdr:colOff>155575</xdr:colOff>
      <xdr:row>58</xdr:row>
      <xdr:rowOff>98453</xdr:rowOff>
    </xdr:to>
    <xdr:cxnSp macro="">
      <xdr:nvCxnSpPr>
        <xdr:cNvPr id="127" name="直線コネクタ 126"/>
        <xdr:cNvCxnSpPr/>
      </xdr:nvCxnSpPr>
      <xdr:spPr>
        <a:xfrm flipV="1">
          <a:off x="2019300" y="9968547"/>
          <a:ext cx="889000" cy="7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28" name="フローチャート : 判断 127"/>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114495</xdr:rowOff>
    </xdr:from>
    <xdr:ext cx="534377" cy="259045"/>
    <xdr:sp macro="" textlink="">
      <xdr:nvSpPr>
        <xdr:cNvPr id="129" name="テキスト ボックス 128"/>
        <xdr:cNvSpPr txBox="1"/>
      </xdr:nvSpPr>
      <xdr:spPr>
        <a:xfrm>
          <a:off x="2641111" y="100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98453</xdr:rowOff>
    </xdr:from>
    <xdr:to>
      <xdr:col>2</xdr:col>
      <xdr:colOff>638175</xdr:colOff>
      <xdr:row>58</xdr:row>
      <xdr:rowOff>107109</xdr:rowOff>
    </xdr:to>
    <xdr:cxnSp macro="">
      <xdr:nvCxnSpPr>
        <xdr:cNvPr id="130" name="直線コネクタ 129"/>
        <xdr:cNvCxnSpPr/>
      </xdr:nvCxnSpPr>
      <xdr:spPr>
        <a:xfrm flipV="1">
          <a:off x="1130300" y="1004255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31" name="フローチャート : 判断 130"/>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137937</xdr:rowOff>
    </xdr:from>
    <xdr:ext cx="534377" cy="259045"/>
    <xdr:sp macro="" textlink="">
      <xdr:nvSpPr>
        <xdr:cNvPr id="132" name="テキスト ボックス 131"/>
        <xdr:cNvSpPr txBox="1"/>
      </xdr:nvSpPr>
      <xdr:spPr>
        <a:xfrm>
          <a:off x="1752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33" name="フローチャート : 判断 132"/>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157197</xdr:rowOff>
    </xdr:from>
    <xdr:ext cx="534377" cy="259045"/>
    <xdr:sp macro="" textlink="">
      <xdr:nvSpPr>
        <xdr:cNvPr id="134" name="テキスト ボックス 133"/>
        <xdr:cNvSpPr txBox="1"/>
      </xdr:nvSpPr>
      <xdr:spPr>
        <a:xfrm>
          <a:off x="863111" y="101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146126</xdr:rowOff>
    </xdr:from>
    <xdr:to>
      <xdr:col>6</xdr:col>
      <xdr:colOff>561975</xdr:colOff>
      <xdr:row>58</xdr:row>
      <xdr:rowOff>76276</xdr:rowOff>
    </xdr:to>
    <xdr:sp macro="" textlink="">
      <xdr:nvSpPr>
        <xdr:cNvPr id="140" name="円/楕円 139"/>
        <xdr:cNvSpPr/>
      </xdr:nvSpPr>
      <xdr:spPr>
        <a:xfrm>
          <a:off x="45847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124553</xdr:rowOff>
    </xdr:from>
    <xdr:ext cx="534377" cy="259045"/>
    <xdr:sp macro="" textlink="">
      <xdr:nvSpPr>
        <xdr:cNvPr id="141" name="物件費該当値テキスト"/>
        <xdr:cNvSpPr txBox="1"/>
      </xdr:nvSpPr>
      <xdr:spPr>
        <a:xfrm>
          <a:off x="4686300" y="98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137058</xdr:rowOff>
    </xdr:from>
    <xdr:to>
      <xdr:col>5</xdr:col>
      <xdr:colOff>409575</xdr:colOff>
      <xdr:row>58</xdr:row>
      <xdr:rowOff>67208</xdr:rowOff>
    </xdr:to>
    <xdr:sp macro="" textlink="">
      <xdr:nvSpPr>
        <xdr:cNvPr id="142" name="円/楕円 141"/>
        <xdr:cNvSpPr/>
      </xdr:nvSpPr>
      <xdr:spPr>
        <a:xfrm>
          <a:off x="3746500" y="99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58335</xdr:rowOff>
    </xdr:from>
    <xdr:ext cx="534377" cy="259045"/>
    <xdr:sp macro="" textlink="">
      <xdr:nvSpPr>
        <xdr:cNvPr id="143" name="テキスト ボックス 142"/>
        <xdr:cNvSpPr txBox="1"/>
      </xdr:nvSpPr>
      <xdr:spPr>
        <a:xfrm>
          <a:off x="3530111" y="100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145097</xdr:rowOff>
    </xdr:from>
    <xdr:to>
      <xdr:col>4</xdr:col>
      <xdr:colOff>206375</xdr:colOff>
      <xdr:row>58</xdr:row>
      <xdr:rowOff>75247</xdr:rowOff>
    </xdr:to>
    <xdr:sp macro="" textlink="">
      <xdr:nvSpPr>
        <xdr:cNvPr id="144" name="円/楕円 143"/>
        <xdr:cNvSpPr/>
      </xdr:nvSpPr>
      <xdr:spPr>
        <a:xfrm>
          <a:off x="28575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91774</xdr:rowOff>
    </xdr:from>
    <xdr:ext cx="534377" cy="259045"/>
    <xdr:sp macro="" textlink="">
      <xdr:nvSpPr>
        <xdr:cNvPr id="145" name="テキスト ボックス 144"/>
        <xdr:cNvSpPr txBox="1"/>
      </xdr:nvSpPr>
      <xdr:spPr>
        <a:xfrm>
          <a:off x="2641111" y="96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47653</xdr:rowOff>
    </xdr:from>
    <xdr:to>
      <xdr:col>3</xdr:col>
      <xdr:colOff>3175</xdr:colOff>
      <xdr:row>58</xdr:row>
      <xdr:rowOff>149253</xdr:rowOff>
    </xdr:to>
    <xdr:sp macro="" textlink="">
      <xdr:nvSpPr>
        <xdr:cNvPr id="146" name="円/楕円 145"/>
        <xdr:cNvSpPr/>
      </xdr:nvSpPr>
      <xdr:spPr>
        <a:xfrm>
          <a:off x="1968500" y="99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140380</xdr:rowOff>
    </xdr:from>
    <xdr:ext cx="534377" cy="259045"/>
    <xdr:sp macro="" textlink="">
      <xdr:nvSpPr>
        <xdr:cNvPr id="147" name="テキスト ボックス 146"/>
        <xdr:cNvSpPr txBox="1"/>
      </xdr:nvSpPr>
      <xdr:spPr>
        <a:xfrm>
          <a:off x="1752111" y="100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56309</xdr:rowOff>
    </xdr:from>
    <xdr:to>
      <xdr:col>1</xdr:col>
      <xdr:colOff>485775</xdr:colOff>
      <xdr:row>58</xdr:row>
      <xdr:rowOff>157909</xdr:rowOff>
    </xdr:to>
    <xdr:sp macro="" textlink="">
      <xdr:nvSpPr>
        <xdr:cNvPr id="148" name="円/楕円 147"/>
        <xdr:cNvSpPr/>
      </xdr:nvSpPr>
      <xdr:spPr>
        <a:xfrm>
          <a:off x="1079500" y="100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2986</xdr:rowOff>
    </xdr:from>
    <xdr:ext cx="534377" cy="259045"/>
    <xdr:sp macro="" textlink="">
      <xdr:nvSpPr>
        <xdr:cNvPr id="149" name="テキスト ボックス 148"/>
        <xdr:cNvSpPr txBox="1"/>
      </xdr:nvSpPr>
      <xdr:spPr>
        <a:xfrm>
          <a:off x="863111" y="97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62" name="テキスト ボックス 161"/>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4" name="テキスト ボックス 163"/>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6" name="テキスト ボックス 165"/>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8" name="テキスト ボックス 167"/>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2" name="テキスト ボックス 17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34871</xdr:rowOff>
    </xdr:from>
    <xdr:to>
      <xdr:col>6</xdr:col>
      <xdr:colOff>510540</xdr:colOff>
      <xdr:row>79</xdr:row>
      <xdr:rowOff>137578</xdr:rowOff>
    </xdr:to>
    <xdr:cxnSp macro="">
      <xdr:nvCxnSpPr>
        <xdr:cNvPr id="176" name="直線コネクタ 175"/>
        <xdr:cNvCxnSpPr/>
      </xdr:nvCxnSpPr>
      <xdr:spPr>
        <a:xfrm flipV="1">
          <a:off x="4633595" y="12379271"/>
          <a:ext cx="1270" cy="130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141405</xdr:rowOff>
    </xdr:from>
    <xdr:ext cx="469744" cy="259045"/>
    <xdr:sp macro="" textlink="">
      <xdr:nvSpPr>
        <xdr:cNvPr id="177" name="維持補修費最小値テキスト"/>
        <xdr:cNvSpPr txBox="1"/>
      </xdr:nvSpPr>
      <xdr:spPr>
        <a:xfrm>
          <a:off x="4686300" y="136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137578</xdr:rowOff>
    </xdr:from>
    <xdr:to>
      <xdr:col>6</xdr:col>
      <xdr:colOff>600075</xdr:colOff>
      <xdr:row>79</xdr:row>
      <xdr:rowOff>137578</xdr:rowOff>
    </xdr:to>
    <xdr:cxnSp macro="">
      <xdr:nvCxnSpPr>
        <xdr:cNvPr id="178" name="直線コネクタ 177"/>
        <xdr:cNvCxnSpPr/>
      </xdr:nvCxnSpPr>
      <xdr:spPr>
        <a:xfrm>
          <a:off x="4546600" y="136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152998</xdr:rowOff>
    </xdr:from>
    <xdr:ext cx="469744" cy="259045"/>
    <xdr:sp macro="" textlink="">
      <xdr:nvSpPr>
        <xdr:cNvPr id="179" name="維持補修費最大値テキスト"/>
        <xdr:cNvSpPr txBox="1"/>
      </xdr:nvSpPr>
      <xdr:spPr>
        <a:xfrm>
          <a:off x="4686300" y="1215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72</xdr:row>
      <xdr:rowOff>34871</xdr:rowOff>
    </xdr:from>
    <xdr:to>
      <xdr:col>6</xdr:col>
      <xdr:colOff>600075</xdr:colOff>
      <xdr:row>72</xdr:row>
      <xdr:rowOff>34871</xdr:rowOff>
    </xdr:to>
    <xdr:cxnSp macro="">
      <xdr:nvCxnSpPr>
        <xdr:cNvPr id="180" name="直線コネクタ 179"/>
        <xdr:cNvCxnSpPr/>
      </xdr:nvCxnSpPr>
      <xdr:spPr>
        <a:xfrm>
          <a:off x="4546600" y="1237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1070</xdr:rowOff>
    </xdr:from>
    <xdr:to>
      <xdr:col>6</xdr:col>
      <xdr:colOff>511175</xdr:colOff>
      <xdr:row>72</xdr:row>
      <xdr:rowOff>34871</xdr:rowOff>
    </xdr:to>
    <xdr:cxnSp macro="">
      <xdr:nvCxnSpPr>
        <xdr:cNvPr id="181" name="直線コネクタ 180"/>
        <xdr:cNvCxnSpPr/>
      </xdr:nvCxnSpPr>
      <xdr:spPr>
        <a:xfrm>
          <a:off x="3797300" y="12174020"/>
          <a:ext cx="838200" cy="2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5605</xdr:rowOff>
    </xdr:from>
    <xdr:ext cx="469744" cy="259045"/>
    <xdr:sp macro="" textlink="">
      <xdr:nvSpPr>
        <xdr:cNvPr id="182" name="維持補修費平均値テキスト"/>
        <xdr:cNvSpPr txBox="1"/>
      </xdr:nvSpPr>
      <xdr:spPr>
        <a:xfrm>
          <a:off x="4686300" y="1303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27178</xdr:rowOff>
    </xdr:from>
    <xdr:to>
      <xdr:col>6</xdr:col>
      <xdr:colOff>561975</xdr:colOff>
      <xdr:row>76</xdr:row>
      <xdr:rowOff>128778</xdr:rowOff>
    </xdr:to>
    <xdr:sp macro="" textlink="">
      <xdr:nvSpPr>
        <xdr:cNvPr id="183" name="フローチャート : 判断 182"/>
        <xdr:cNvSpPr/>
      </xdr:nvSpPr>
      <xdr:spPr>
        <a:xfrm>
          <a:off x="45847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1070</xdr:rowOff>
    </xdr:from>
    <xdr:to>
      <xdr:col>5</xdr:col>
      <xdr:colOff>358775</xdr:colOff>
      <xdr:row>72</xdr:row>
      <xdr:rowOff>143619</xdr:rowOff>
    </xdr:to>
    <xdr:cxnSp macro="">
      <xdr:nvCxnSpPr>
        <xdr:cNvPr id="184" name="直線コネクタ 183"/>
        <xdr:cNvCxnSpPr/>
      </xdr:nvCxnSpPr>
      <xdr:spPr>
        <a:xfrm flipV="1">
          <a:off x="2908300" y="12174020"/>
          <a:ext cx="889000" cy="3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151274</xdr:rowOff>
    </xdr:from>
    <xdr:to>
      <xdr:col>5</xdr:col>
      <xdr:colOff>409575</xdr:colOff>
      <xdr:row>76</xdr:row>
      <xdr:rowOff>81424</xdr:rowOff>
    </xdr:to>
    <xdr:sp macro="" textlink="">
      <xdr:nvSpPr>
        <xdr:cNvPr id="185" name="フローチャート : 判断 184"/>
        <xdr:cNvSpPr/>
      </xdr:nvSpPr>
      <xdr:spPr>
        <a:xfrm>
          <a:off x="3746500" y="1301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72551</xdr:rowOff>
    </xdr:from>
    <xdr:ext cx="469744" cy="259045"/>
    <xdr:sp macro="" textlink="">
      <xdr:nvSpPr>
        <xdr:cNvPr id="186" name="テキスト ボックス 185"/>
        <xdr:cNvSpPr txBox="1"/>
      </xdr:nvSpPr>
      <xdr:spPr>
        <a:xfrm>
          <a:off x="3562427" y="131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143619</xdr:rowOff>
    </xdr:from>
    <xdr:to>
      <xdr:col>4</xdr:col>
      <xdr:colOff>155575</xdr:colOff>
      <xdr:row>74</xdr:row>
      <xdr:rowOff>77325</xdr:rowOff>
    </xdr:to>
    <xdr:cxnSp macro="">
      <xdr:nvCxnSpPr>
        <xdr:cNvPr id="187" name="直線コネクタ 186"/>
        <xdr:cNvCxnSpPr/>
      </xdr:nvCxnSpPr>
      <xdr:spPr>
        <a:xfrm flipV="1">
          <a:off x="2019300" y="12488019"/>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31913</xdr:rowOff>
    </xdr:from>
    <xdr:to>
      <xdr:col>4</xdr:col>
      <xdr:colOff>206375</xdr:colOff>
      <xdr:row>76</xdr:row>
      <xdr:rowOff>133513</xdr:rowOff>
    </xdr:to>
    <xdr:sp macro="" textlink="">
      <xdr:nvSpPr>
        <xdr:cNvPr id="188" name="フローチャート : 判断 187"/>
        <xdr:cNvSpPr/>
      </xdr:nvSpPr>
      <xdr:spPr>
        <a:xfrm>
          <a:off x="2857500" y="1306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124640</xdr:rowOff>
    </xdr:from>
    <xdr:ext cx="469744" cy="259045"/>
    <xdr:sp macro="" textlink="">
      <xdr:nvSpPr>
        <xdr:cNvPr id="189" name="テキスト ボックス 188"/>
        <xdr:cNvSpPr txBox="1"/>
      </xdr:nvSpPr>
      <xdr:spPr>
        <a:xfrm>
          <a:off x="2673427" y="1315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77325</xdr:rowOff>
    </xdr:from>
    <xdr:to>
      <xdr:col>2</xdr:col>
      <xdr:colOff>638175</xdr:colOff>
      <xdr:row>74</xdr:row>
      <xdr:rowOff>96103</xdr:rowOff>
    </xdr:to>
    <xdr:cxnSp macro="">
      <xdr:nvCxnSpPr>
        <xdr:cNvPr id="190" name="直線コネクタ 189"/>
        <xdr:cNvCxnSpPr/>
      </xdr:nvCxnSpPr>
      <xdr:spPr>
        <a:xfrm flipV="1">
          <a:off x="1130300" y="12764625"/>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119107</xdr:rowOff>
    </xdr:from>
    <xdr:to>
      <xdr:col>3</xdr:col>
      <xdr:colOff>3175</xdr:colOff>
      <xdr:row>77</xdr:row>
      <xdr:rowOff>49257</xdr:rowOff>
    </xdr:to>
    <xdr:sp macro="" textlink="">
      <xdr:nvSpPr>
        <xdr:cNvPr id="191" name="フローチャート : 判断 190"/>
        <xdr:cNvSpPr/>
      </xdr:nvSpPr>
      <xdr:spPr>
        <a:xfrm>
          <a:off x="1968500" y="131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40384</xdr:rowOff>
    </xdr:from>
    <xdr:ext cx="469744" cy="259045"/>
    <xdr:sp macro="" textlink="">
      <xdr:nvSpPr>
        <xdr:cNvPr id="192" name="テキスト ボックス 191"/>
        <xdr:cNvSpPr txBox="1"/>
      </xdr:nvSpPr>
      <xdr:spPr>
        <a:xfrm>
          <a:off x="1784427" y="132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156826</xdr:rowOff>
    </xdr:from>
    <xdr:to>
      <xdr:col>1</xdr:col>
      <xdr:colOff>485775</xdr:colOff>
      <xdr:row>77</xdr:row>
      <xdr:rowOff>86976</xdr:rowOff>
    </xdr:to>
    <xdr:sp macro="" textlink="">
      <xdr:nvSpPr>
        <xdr:cNvPr id="193" name="フローチャート : 判断 192"/>
        <xdr:cNvSpPr/>
      </xdr:nvSpPr>
      <xdr:spPr>
        <a:xfrm>
          <a:off x="1079500" y="13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78103</xdr:rowOff>
    </xdr:from>
    <xdr:ext cx="469744" cy="259045"/>
    <xdr:sp macro="" textlink="">
      <xdr:nvSpPr>
        <xdr:cNvPr id="194" name="テキスト ボックス 193"/>
        <xdr:cNvSpPr txBox="1"/>
      </xdr:nvSpPr>
      <xdr:spPr>
        <a:xfrm>
          <a:off x="895427" y="132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155521</xdr:rowOff>
    </xdr:from>
    <xdr:to>
      <xdr:col>6</xdr:col>
      <xdr:colOff>561975</xdr:colOff>
      <xdr:row>72</xdr:row>
      <xdr:rowOff>85671</xdr:rowOff>
    </xdr:to>
    <xdr:sp macro="" textlink="">
      <xdr:nvSpPr>
        <xdr:cNvPr id="200" name="円/楕円 199"/>
        <xdr:cNvSpPr/>
      </xdr:nvSpPr>
      <xdr:spPr>
        <a:xfrm>
          <a:off x="4584700" y="123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108548</xdr:rowOff>
    </xdr:from>
    <xdr:ext cx="469744" cy="259045"/>
    <xdr:sp macro="" textlink="">
      <xdr:nvSpPr>
        <xdr:cNvPr id="201" name="維持補修費該当値テキスト"/>
        <xdr:cNvSpPr txBox="1"/>
      </xdr:nvSpPr>
      <xdr:spPr>
        <a:xfrm>
          <a:off x="4686300" y="1228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9,742</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121720</xdr:rowOff>
    </xdr:from>
    <xdr:to>
      <xdr:col>5</xdr:col>
      <xdr:colOff>409575</xdr:colOff>
      <xdr:row>71</xdr:row>
      <xdr:rowOff>51870</xdr:rowOff>
    </xdr:to>
    <xdr:sp macro="" textlink="">
      <xdr:nvSpPr>
        <xdr:cNvPr id="202" name="円/楕円 201"/>
        <xdr:cNvSpPr/>
      </xdr:nvSpPr>
      <xdr:spPr>
        <a:xfrm>
          <a:off x="3746500" y="121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68397</xdr:rowOff>
    </xdr:from>
    <xdr:ext cx="534377" cy="259045"/>
    <xdr:sp macro="" textlink="">
      <xdr:nvSpPr>
        <xdr:cNvPr id="203" name="テキスト ボックス 202"/>
        <xdr:cNvSpPr txBox="1"/>
      </xdr:nvSpPr>
      <xdr:spPr>
        <a:xfrm>
          <a:off x="3530111" y="118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92819</xdr:rowOff>
    </xdr:from>
    <xdr:to>
      <xdr:col>4</xdr:col>
      <xdr:colOff>206375</xdr:colOff>
      <xdr:row>73</xdr:row>
      <xdr:rowOff>22969</xdr:rowOff>
    </xdr:to>
    <xdr:sp macro="" textlink="">
      <xdr:nvSpPr>
        <xdr:cNvPr id="204" name="円/楕円 203"/>
        <xdr:cNvSpPr/>
      </xdr:nvSpPr>
      <xdr:spPr>
        <a:xfrm>
          <a:off x="2857500" y="124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39496</xdr:rowOff>
    </xdr:from>
    <xdr:ext cx="469744" cy="259045"/>
    <xdr:sp macro="" textlink="">
      <xdr:nvSpPr>
        <xdr:cNvPr id="205" name="テキスト ボックス 204"/>
        <xdr:cNvSpPr txBox="1"/>
      </xdr:nvSpPr>
      <xdr:spPr>
        <a:xfrm>
          <a:off x="2673427" y="1221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26525</xdr:rowOff>
    </xdr:from>
    <xdr:to>
      <xdr:col>3</xdr:col>
      <xdr:colOff>3175</xdr:colOff>
      <xdr:row>74</xdr:row>
      <xdr:rowOff>128125</xdr:rowOff>
    </xdr:to>
    <xdr:sp macro="" textlink="">
      <xdr:nvSpPr>
        <xdr:cNvPr id="206" name="円/楕円 205"/>
        <xdr:cNvSpPr/>
      </xdr:nvSpPr>
      <xdr:spPr>
        <a:xfrm>
          <a:off x="1968500" y="127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144652</xdr:rowOff>
    </xdr:from>
    <xdr:ext cx="469744" cy="259045"/>
    <xdr:sp macro="" textlink="">
      <xdr:nvSpPr>
        <xdr:cNvPr id="207" name="テキスト ボックス 206"/>
        <xdr:cNvSpPr txBox="1"/>
      </xdr:nvSpPr>
      <xdr:spPr>
        <a:xfrm>
          <a:off x="1784427" y="1248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45303</xdr:rowOff>
    </xdr:from>
    <xdr:to>
      <xdr:col>1</xdr:col>
      <xdr:colOff>485775</xdr:colOff>
      <xdr:row>74</xdr:row>
      <xdr:rowOff>146903</xdr:rowOff>
    </xdr:to>
    <xdr:sp macro="" textlink="">
      <xdr:nvSpPr>
        <xdr:cNvPr id="208" name="円/楕円 207"/>
        <xdr:cNvSpPr/>
      </xdr:nvSpPr>
      <xdr:spPr>
        <a:xfrm>
          <a:off x="1079500" y="127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163430</xdr:rowOff>
    </xdr:from>
    <xdr:ext cx="469744" cy="259045"/>
    <xdr:sp macro="" textlink="">
      <xdr:nvSpPr>
        <xdr:cNvPr id="209" name="テキスト ボックス 208"/>
        <xdr:cNvSpPr txBox="1"/>
      </xdr:nvSpPr>
      <xdr:spPr>
        <a:xfrm>
          <a:off x="895427" y="1250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4" name="直線コネクタ 233"/>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5"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6" name="直線コネクタ 235"/>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7"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8" name="直線コネクタ 237"/>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77788</xdr:rowOff>
    </xdr:from>
    <xdr:to>
      <xdr:col>6</xdr:col>
      <xdr:colOff>511175</xdr:colOff>
      <xdr:row>97</xdr:row>
      <xdr:rowOff>112001</xdr:rowOff>
    </xdr:to>
    <xdr:cxnSp macro="">
      <xdr:nvCxnSpPr>
        <xdr:cNvPr id="239" name="直線コネクタ 238"/>
        <xdr:cNvCxnSpPr/>
      </xdr:nvCxnSpPr>
      <xdr:spPr>
        <a:xfrm flipV="1">
          <a:off x="3797300" y="16536988"/>
          <a:ext cx="838200" cy="2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34244</xdr:rowOff>
    </xdr:from>
    <xdr:ext cx="534377" cy="259045"/>
    <xdr:sp macro="" textlink="">
      <xdr:nvSpPr>
        <xdr:cNvPr id="240" name="扶助費平均値テキスト"/>
        <xdr:cNvSpPr txBox="1"/>
      </xdr:nvSpPr>
      <xdr:spPr>
        <a:xfrm>
          <a:off x="4686300" y="15807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41" name="フローチャート : 判断 240"/>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63615</xdr:rowOff>
    </xdr:from>
    <xdr:to>
      <xdr:col>5</xdr:col>
      <xdr:colOff>358775</xdr:colOff>
      <xdr:row>97</xdr:row>
      <xdr:rowOff>112001</xdr:rowOff>
    </xdr:to>
    <xdr:cxnSp macro="">
      <xdr:nvCxnSpPr>
        <xdr:cNvPr id="242" name="直線コネクタ 241"/>
        <xdr:cNvCxnSpPr/>
      </xdr:nvCxnSpPr>
      <xdr:spPr>
        <a:xfrm>
          <a:off x="2908300" y="16694265"/>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43" name="フローチャート : 判断 242"/>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138371</xdr:rowOff>
    </xdr:from>
    <xdr:ext cx="534377" cy="259045"/>
    <xdr:sp macro="" textlink="">
      <xdr:nvSpPr>
        <xdr:cNvPr id="244" name="テキスト ボックス 243"/>
        <xdr:cNvSpPr txBox="1"/>
      </xdr:nvSpPr>
      <xdr:spPr>
        <a:xfrm>
          <a:off x="3530111" y="159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63615</xdr:rowOff>
    </xdr:from>
    <xdr:to>
      <xdr:col>4</xdr:col>
      <xdr:colOff>155575</xdr:colOff>
      <xdr:row>98</xdr:row>
      <xdr:rowOff>151588</xdr:rowOff>
    </xdr:to>
    <xdr:cxnSp macro="">
      <xdr:nvCxnSpPr>
        <xdr:cNvPr id="245" name="直線コネクタ 244"/>
        <xdr:cNvCxnSpPr/>
      </xdr:nvCxnSpPr>
      <xdr:spPr>
        <a:xfrm flipV="1">
          <a:off x="2019300" y="16694265"/>
          <a:ext cx="889000" cy="2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6" name="フローチャート : 判断 245"/>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73105</xdr:rowOff>
    </xdr:from>
    <xdr:ext cx="534377" cy="259045"/>
    <xdr:sp macro="" textlink="">
      <xdr:nvSpPr>
        <xdr:cNvPr id="247" name="テキスト ボックス 246"/>
        <xdr:cNvSpPr txBox="1"/>
      </xdr:nvSpPr>
      <xdr:spPr>
        <a:xfrm>
          <a:off x="2641111" y="160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151588</xdr:rowOff>
    </xdr:from>
    <xdr:to>
      <xdr:col>2</xdr:col>
      <xdr:colOff>638175</xdr:colOff>
      <xdr:row>99</xdr:row>
      <xdr:rowOff>15836</xdr:rowOff>
    </xdr:to>
    <xdr:cxnSp macro="">
      <xdr:nvCxnSpPr>
        <xdr:cNvPr id="248" name="直線コネクタ 247"/>
        <xdr:cNvCxnSpPr/>
      </xdr:nvCxnSpPr>
      <xdr:spPr>
        <a:xfrm flipV="1">
          <a:off x="1130300" y="16953688"/>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9" name="フローチャート : 判断 248"/>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71048</xdr:rowOff>
    </xdr:from>
    <xdr:ext cx="534377" cy="259045"/>
    <xdr:sp macro="" textlink="">
      <xdr:nvSpPr>
        <xdr:cNvPr id="250" name="テキスト ボックス 249"/>
        <xdr:cNvSpPr txBox="1"/>
      </xdr:nvSpPr>
      <xdr:spPr>
        <a:xfrm>
          <a:off x="1752111" y="161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51" name="フローチャート : 判断 250"/>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5059</xdr:rowOff>
    </xdr:from>
    <xdr:ext cx="534377" cy="259045"/>
    <xdr:sp macro="" textlink="">
      <xdr:nvSpPr>
        <xdr:cNvPr id="252" name="テキスト ボックス 251"/>
        <xdr:cNvSpPr txBox="1"/>
      </xdr:nvSpPr>
      <xdr:spPr>
        <a:xfrm>
          <a:off x="86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26988</xdr:rowOff>
    </xdr:from>
    <xdr:to>
      <xdr:col>6</xdr:col>
      <xdr:colOff>561975</xdr:colOff>
      <xdr:row>96</xdr:row>
      <xdr:rowOff>128588</xdr:rowOff>
    </xdr:to>
    <xdr:sp macro="" textlink="">
      <xdr:nvSpPr>
        <xdr:cNvPr id="258" name="円/楕円 257"/>
        <xdr:cNvSpPr/>
      </xdr:nvSpPr>
      <xdr:spPr>
        <a:xfrm>
          <a:off x="45847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5415</xdr:rowOff>
    </xdr:from>
    <xdr:ext cx="534377" cy="259045"/>
    <xdr:sp macro="" textlink="">
      <xdr:nvSpPr>
        <xdr:cNvPr id="259" name="扶助費該当値テキスト"/>
        <xdr:cNvSpPr txBox="1"/>
      </xdr:nvSpPr>
      <xdr:spPr>
        <a:xfrm>
          <a:off x="4686300" y="164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61201</xdr:rowOff>
    </xdr:from>
    <xdr:to>
      <xdr:col>5</xdr:col>
      <xdr:colOff>409575</xdr:colOff>
      <xdr:row>97</xdr:row>
      <xdr:rowOff>162801</xdr:rowOff>
    </xdr:to>
    <xdr:sp macro="" textlink="">
      <xdr:nvSpPr>
        <xdr:cNvPr id="260" name="円/楕円 259"/>
        <xdr:cNvSpPr/>
      </xdr:nvSpPr>
      <xdr:spPr>
        <a:xfrm>
          <a:off x="3746500" y="166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153928</xdr:rowOff>
    </xdr:from>
    <xdr:ext cx="534377" cy="259045"/>
    <xdr:sp macro="" textlink="">
      <xdr:nvSpPr>
        <xdr:cNvPr id="261" name="テキスト ボックス 260"/>
        <xdr:cNvSpPr txBox="1"/>
      </xdr:nvSpPr>
      <xdr:spPr>
        <a:xfrm>
          <a:off x="3530111" y="167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12815</xdr:rowOff>
    </xdr:from>
    <xdr:to>
      <xdr:col>4</xdr:col>
      <xdr:colOff>206375</xdr:colOff>
      <xdr:row>97</xdr:row>
      <xdr:rowOff>114415</xdr:rowOff>
    </xdr:to>
    <xdr:sp macro="" textlink="">
      <xdr:nvSpPr>
        <xdr:cNvPr id="262" name="円/楕円 261"/>
        <xdr:cNvSpPr/>
      </xdr:nvSpPr>
      <xdr:spPr>
        <a:xfrm>
          <a:off x="2857500" y="166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105542</xdr:rowOff>
    </xdr:from>
    <xdr:ext cx="534377" cy="259045"/>
    <xdr:sp macro="" textlink="">
      <xdr:nvSpPr>
        <xdr:cNvPr id="263" name="テキスト ボックス 262"/>
        <xdr:cNvSpPr txBox="1"/>
      </xdr:nvSpPr>
      <xdr:spPr>
        <a:xfrm>
          <a:off x="2641111" y="167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100788</xdr:rowOff>
    </xdr:from>
    <xdr:to>
      <xdr:col>3</xdr:col>
      <xdr:colOff>3175</xdr:colOff>
      <xdr:row>99</xdr:row>
      <xdr:rowOff>30938</xdr:rowOff>
    </xdr:to>
    <xdr:sp macro="" textlink="">
      <xdr:nvSpPr>
        <xdr:cNvPr id="264" name="円/楕円 263"/>
        <xdr:cNvSpPr/>
      </xdr:nvSpPr>
      <xdr:spPr>
        <a:xfrm>
          <a:off x="1968500" y="169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22065</xdr:rowOff>
    </xdr:from>
    <xdr:ext cx="534377" cy="259045"/>
    <xdr:sp macro="" textlink="">
      <xdr:nvSpPr>
        <xdr:cNvPr id="265" name="テキスト ボックス 264"/>
        <xdr:cNvSpPr txBox="1"/>
      </xdr:nvSpPr>
      <xdr:spPr>
        <a:xfrm>
          <a:off x="1752111" y="169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136486</xdr:rowOff>
    </xdr:from>
    <xdr:to>
      <xdr:col>1</xdr:col>
      <xdr:colOff>485775</xdr:colOff>
      <xdr:row>99</xdr:row>
      <xdr:rowOff>66636</xdr:rowOff>
    </xdr:to>
    <xdr:sp macro="" textlink="">
      <xdr:nvSpPr>
        <xdr:cNvPr id="266" name="円/楕円 265"/>
        <xdr:cNvSpPr/>
      </xdr:nvSpPr>
      <xdr:spPr>
        <a:xfrm>
          <a:off x="1079500" y="169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57763</xdr:rowOff>
    </xdr:from>
    <xdr:ext cx="534377" cy="259045"/>
    <xdr:sp macro="" textlink="">
      <xdr:nvSpPr>
        <xdr:cNvPr id="267" name="テキスト ボックス 266"/>
        <xdr:cNvSpPr txBox="1"/>
      </xdr:nvSpPr>
      <xdr:spPr>
        <a:xfrm>
          <a:off x="863111" y="170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80" name="テキスト ボックス 27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2" name="テキスト ボックス 28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4" name="テキスト ボックス 28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6" name="テキスト ボックス 28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48191</xdr:rowOff>
    </xdr:from>
    <xdr:to>
      <xdr:col>15</xdr:col>
      <xdr:colOff>180340</xdr:colOff>
      <xdr:row>36</xdr:row>
      <xdr:rowOff>123264</xdr:rowOff>
    </xdr:to>
    <xdr:cxnSp macro="">
      <xdr:nvCxnSpPr>
        <xdr:cNvPr id="290" name="直線コネクタ 289"/>
        <xdr:cNvCxnSpPr/>
      </xdr:nvCxnSpPr>
      <xdr:spPr>
        <a:xfrm flipV="1">
          <a:off x="10475595" y="5191691"/>
          <a:ext cx="1270" cy="1103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127091</xdr:rowOff>
    </xdr:from>
    <xdr:ext cx="534377" cy="259045"/>
    <xdr:sp macro="" textlink="">
      <xdr:nvSpPr>
        <xdr:cNvPr id="291" name="補助費等最小値テキスト"/>
        <xdr:cNvSpPr txBox="1"/>
      </xdr:nvSpPr>
      <xdr:spPr>
        <a:xfrm>
          <a:off x="10528300" y="62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36</xdr:row>
      <xdr:rowOff>123264</xdr:rowOff>
    </xdr:from>
    <xdr:to>
      <xdr:col>15</xdr:col>
      <xdr:colOff>269875</xdr:colOff>
      <xdr:row>36</xdr:row>
      <xdr:rowOff>123264</xdr:rowOff>
    </xdr:to>
    <xdr:cxnSp macro="">
      <xdr:nvCxnSpPr>
        <xdr:cNvPr id="292" name="直線コネクタ 291"/>
        <xdr:cNvCxnSpPr/>
      </xdr:nvCxnSpPr>
      <xdr:spPr>
        <a:xfrm>
          <a:off x="10388600" y="629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166318</xdr:rowOff>
    </xdr:from>
    <xdr:ext cx="534377" cy="259045"/>
    <xdr:sp macro="" textlink="">
      <xdr:nvSpPr>
        <xdr:cNvPr id="293" name="補助費等最大値テキスト"/>
        <xdr:cNvSpPr txBox="1"/>
      </xdr:nvSpPr>
      <xdr:spPr>
        <a:xfrm>
          <a:off x="10528300" y="49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48191</xdr:rowOff>
    </xdr:from>
    <xdr:to>
      <xdr:col>15</xdr:col>
      <xdr:colOff>269875</xdr:colOff>
      <xdr:row>30</xdr:row>
      <xdr:rowOff>48191</xdr:rowOff>
    </xdr:to>
    <xdr:cxnSp macro="">
      <xdr:nvCxnSpPr>
        <xdr:cNvPr id="294" name="直線コネクタ 293"/>
        <xdr:cNvCxnSpPr/>
      </xdr:nvCxnSpPr>
      <xdr:spPr>
        <a:xfrm>
          <a:off x="10388600" y="51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123264</xdr:rowOff>
    </xdr:from>
    <xdr:to>
      <xdr:col>15</xdr:col>
      <xdr:colOff>180975</xdr:colOff>
      <xdr:row>37</xdr:row>
      <xdr:rowOff>76972</xdr:rowOff>
    </xdr:to>
    <xdr:cxnSp macro="">
      <xdr:nvCxnSpPr>
        <xdr:cNvPr id="295" name="直線コネクタ 294"/>
        <xdr:cNvCxnSpPr/>
      </xdr:nvCxnSpPr>
      <xdr:spPr>
        <a:xfrm flipV="1">
          <a:off x="9639300" y="6295464"/>
          <a:ext cx="8382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45872</xdr:rowOff>
    </xdr:from>
    <xdr:ext cx="534377" cy="259045"/>
    <xdr:sp macro="" textlink="">
      <xdr:nvSpPr>
        <xdr:cNvPr id="296" name="補助費等平均値テキスト"/>
        <xdr:cNvSpPr txBox="1"/>
      </xdr:nvSpPr>
      <xdr:spPr>
        <a:xfrm>
          <a:off x="10528300" y="570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22995</xdr:rowOff>
    </xdr:from>
    <xdr:to>
      <xdr:col>15</xdr:col>
      <xdr:colOff>231775</xdr:colOff>
      <xdr:row>34</xdr:row>
      <xdr:rowOff>124595</xdr:rowOff>
    </xdr:to>
    <xdr:sp macro="" textlink="">
      <xdr:nvSpPr>
        <xdr:cNvPr id="297" name="フローチャート : 判断 296"/>
        <xdr:cNvSpPr/>
      </xdr:nvSpPr>
      <xdr:spPr>
        <a:xfrm>
          <a:off x="10426700" y="58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76972</xdr:rowOff>
    </xdr:from>
    <xdr:to>
      <xdr:col>14</xdr:col>
      <xdr:colOff>28575</xdr:colOff>
      <xdr:row>38</xdr:row>
      <xdr:rowOff>104015</xdr:rowOff>
    </xdr:to>
    <xdr:cxnSp macro="">
      <xdr:nvCxnSpPr>
        <xdr:cNvPr id="298" name="直線コネクタ 297"/>
        <xdr:cNvCxnSpPr/>
      </xdr:nvCxnSpPr>
      <xdr:spPr>
        <a:xfrm flipV="1">
          <a:off x="8750300" y="6420622"/>
          <a:ext cx="889000" cy="1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112332</xdr:rowOff>
    </xdr:from>
    <xdr:to>
      <xdr:col>14</xdr:col>
      <xdr:colOff>79375</xdr:colOff>
      <xdr:row>34</xdr:row>
      <xdr:rowOff>42482</xdr:rowOff>
    </xdr:to>
    <xdr:sp macro="" textlink="">
      <xdr:nvSpPr>
        <xdr:cNvPr id="299" name="フローチャート : 判断 298"/>
        <xdr:cNvSpPr/>
      </xdr:nvSpPr>
      <xdr:spPr>
        <a:xfrm>
          <a:off x="9588500" y="57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59009</xdr:rowOff>
    </xdr:from>
    <xdr:ext cx="534377" cy="259045"/>
    <xdr:sp macro="" textlink="">
      <xdr:nvSpPr>
        <xdr:cNvPr id="300" name="テキスト ボックス 299"/>
        <xdr:cNvSpPr txBox="1"/>
      </xdr:nvSpPr>
      <xdr:spPr>
        <a:xfrm>
          <a:off x="9372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84242</xdr:rowOff>
    </xdr:from>
    <xdr:to>
      <xdr:col>12</xdr:col>
      <xdr:colOff>511175</xdr:colOff>
      <xdr:row>38</xdr:row>
      <xdr:rowOff>104015</xdr:rowOff>
    </xdr:to>
    <xdr:cxnSp macro="">
      <xdr:nvCxnSpPr>
        <xdr:cNvPr id="301" name="直線コネクタ 300"/>
        <xdr:cNvCxnSpPr/>
      </xdr:nvCxnSpPr>
      <xdr:spPr>
        <a:xfrm>
          <a:off x="7861300" y="6427892"/>
          <a:ext cx="889000" cy="19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109039</xdr:rowOff>
    </xdr:from>
    <xdr:to>
      <xdr:col>12</xdr:col>
      <xdr:colOff>561975</xdr:colOff>
      <xdr:row>35</xdr:row>
      <xdr:rowOff>39189</xdr:rowOff>
    </xdr:to>
    <xdr:sp macro="" textlink="">
      <xdr:nvSpPr>
        <xdr:cNvPr id="302" name="フローチャート : 判断 301"/>
        <xdr:cNvSpPr/>
      </xdr:nvSpPr>
      <xdr:spPr>
        <a:xfrm>
          <a:off x="8699500" y="593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55716</xdr:rowOff>
    </xdr:from>
    <xdr:ext cx="534377" cy="259045"/>
    <xdr:sp macro="" textlink="">
      <xdr:nvSpPr>
        <xdr:cNvPr id="303" name="テキスト ボックス 302"/>
        <xdr:cNvSpPr txBox="1"/>
      </xdr:nvSpPr>
      <xdr:spPr>
        <a:xfrm>
          <a:off x="8483111" y="57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1100</xdr:rowOff>
    </xdr:from>
    <xdr:to>
      <xdr:col>11</xdr:col>
      <xdr:colOff>307975</xdr:colOff>
      <xdr:row>37</xdr:row>
      <xdr:rowOff>84242</xdr:rowOff>
    </xdr:to>
    <xdr:cxnSp macro="">
      <xdr:nvCxnSpPr>
        <xdr:cNvPr id="304" name="直線コネクタ 303"/>
        <xdr:cNvCxnSpPr/>
      </xdr:nvCxnSpPr>
      <xdr:spPr>
        <a:xfrm>
          <a:off x="6972300" y="6173300"/>
          <a:ext cx="889000" cy="2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109268</xdr:rowOff>
    </xdr:from>
    <xdr:to>
      <xdr:col>11</xdr:col>
      <xdr:colOff>358775</xdr:colOff>
      <xdr:row>35</xdr:row>
      <xdr:rowOff>39418</xdr:rowOff>
    </xdr:to>
    <xdr:sp macro="" textlink="">
      <xdr:nvSpPr>
        <xdr:cNvPr id="305" name="フローチャート : 判断 304"/>
        <xdr:cNvSpPr/>
      </xdr:nvSpPr>
      <xdr:spPr>
        <a:xfrm>
          <a:off x="7810500" y="593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55945</xdr:rowOff>
    </xdr:from>
    <xdr:ext cx="534377" cy="259045"/>
    <xdr:sp macro="" textlink="">
      <xdr:nvSpPr>
        <xdr:cNvPr id="306" name="テキスト ボックス 305"/>
        <xdr:cNvSpPr txBox="1"/>
      </xdr:nvSpPr>
      <xdr:spPr>
        <a:xfrm>
          <a:off x="7594111" y="57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2535</xdr:rowOff>
    </xdr:from>
    <xdr:to>
      <xdr:col>10</xdr:col>
      <xdr:colOff>155575</xdr:colOff>
      <xdr:row>35</xdr:row>
      <xdr:rowOff>104135</xdr:rowOff>
    </xdr:to>
    <xdr:sp macro="" textlink="">
      <xdr:nvSpPr>
        <xdr:cNvPr id="307" name="フローチャート : 判断 306"/>
        <xdr:cNvSpPr/>
      </xdr:nvSpPr>
      <xdr:spPr>
        <a:xfrm>
          <a:off x="6921500" y="600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120662</xdr:rowOff>
    </xdr:from>
    <xdr:ext cx="534377" cy="259045"/>
    <xdr:sp macro="" textlink="">
      <xdr:nvSpPr>
        <xdr:cNvPr id="308" name="テキスト ボックス 307"/>
        <xdr:cNvSpPr txBox="1"/>
      </xdr:nvSpPr>
      <xdr:spPr>
        <a:xfrm>
          <a:off x="6705111" y="577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72464</xdr:rowOff>
    </xdr:from>
    <xdr:to>
      <xdr:col>15</xdr:col>
      <xdr:colOff>231775</xdr:colOff>
      <xdr:row>37</xdr:row>
      <xdr:rowOff>2614</xdr:rowOff>
    </xdr:to>
    <xdr:sp macro="" textlink="">
      <xdr:nvSpPr>
        <xdr:cNvPr id="314" name="円/楕円 313"/>
        <xdr:cNvSpPr/>
      </xdr:nvSpPr>
      <xdr:spPr>
        <a:xfrm>
          <a:off x="10426700" y="62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158841</xdr:rowOff>
    </xdr:from>
    <xdr:ext cx="534377" cy="259045"/>
    <xdr:sp macro="" textlink="">
      <xdr:nvSpPr>
        <xdr:cNvPr id="315" name="補助費等該当値テキスト"/>
        <xdr:cNvSpPr txBox="1"/>
      </xdr:nvSpPr>
      <xdr:spPr>
        <a:xfrm>
          <a:off x="10528300" y="6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26172</xdr:rowOff>
    </xdr:from>
    <xdr:to>
      <xdr:col>14</xdr:col>
      <xdr:colOff>79375</xdr:colOff>
      <xdr:row>37</xdr:row>
      <xdr:rowOff>127772</xdr:rowOff>
    </xdr:to>
    <xdr:sp macro="" textlink="">
      <xdr:nvSpPr>
        <xdr:cNvPr id="316" name="円/楕円 315"/>
        <xdr:cNvSpPr/>
      </xdr:nvSpPr>
      <xdr:spPr>
        <a:xfrm>
          <a:off x="9588500" y="63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118899</xdr:rowOff>
    </xdr:from>
    <xdr:ext cx="534377" cy="259045"/>
    <xdr:sp macro="" textlink="">
      <xdr:nvSpPr>
        <xdr:cNvPr id="317" name="テキスト ボックス 316"/>
        <xdr:cNvSpPr txBox="1"/>
      </xdr:nvSpPr>
      <xdr:spPr>
        <a:xfrm>
          <a:off x="9372111" y="64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53215</xdr:rowOff>
    </xdr:from>
    <xdr:to>
      <xdr:col>12</xdr:col>
      <xdr:colOff>561975</xdr:colOff>
      <xdr:row>38</xdr:row>
      <xdr:rowOff>154815</xdr:rowOff>
    </xdr:to>
    <xdr:sp macro="" textlink="">
      <xdr:nvSpPr>
        <xdr:cNvPr id="318" name="円/楕円 317"/>
        <xdr:cNvSpPr/>
      </xdr:nvSpPr>
      <xdr:spPr>
        <a:xfrm>
          <a:off x="8699500" y="65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145942</xdr:rowOff>
    </xdr:from>
    <xdr:ext cx="534377" cy="259045"/>
    <xdr:sp macro="" textlink="">
      <xdr:nvSpPr>
        <xdr:cNvPr id="319" name="テキスト ボックス 318"/>
        <xdr:cNvSpPr txBox="1"/>
      </xdr:nvSpPr>
      <xdr:spPr>
        <a:xfrm>
          <a:off x="8483111" y="66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33442</xdr:rowOff>
    </xdr:from>
    <xdr:to>
      <xdr:col>11</xdr:col>
      <xdr:colOff>358775</xdr:colOff>
      <xdr:row>37</xdr:row>
      <xdr:rowOff>135042</xdr:rowOff>
    </xdr:to>
    <xdr:sp macro="" textlink="">
      <xdr:nvSpPr>
        <xdr:cNvPr id="320" name="円/楕円 319"/>
        <xdr:cNvSpPr/>
      </xdr:nvSpPr>
      <xdr:spPr>
        <a:xfrm>
          <a:off x="7810500" y="63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126168</xdr:rowOff>
    </xdr:from>
    <xdr:ext cx="534377" cy="259045"/>
    <xdr:sp macro="" textlink="">
      <xdr:nvSpPr>
        <xdr:cNvPr id="321" name="テキスト ボックス 320"/>
        <xdr:cNvSpPr txBox="1"/>
      </xdr:nvSpPr>
      <xdr:spPr>
        <a:xfrm>
          <a:off x="7594111" y="64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121750</xdr:rowOff>
    </xdr:from>
    <xdr:to>
      <xdr:col>10</xdr:col>
      <xdr:colOff>155575</xdr:colOff>
      <xdr:row>36</xdr:row>
      <xdr:rowOff>51900</xdr:rowOff>
    </xdr:to>
    <xdr:sp macro="" textlink="">
      <xdr:nvSpPr>
        <xdr:cNvPr id="322" name="円/楕円 321"/>
        <xdr:cNvSpPr/>
      </xdr:nvSpPr>
      <xdr:spPr>
        <a:xfrm>
          <a:off x="6921500" y="61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43027</xdr:rowOff>
    </xdr:from>
    <xdr:ext cx="534377" cy="259045"/>
    <xdr:sp macro="" textlink="">
      <xdr:nvSpPr>
        <xdr:cNvPr id="323" name="テキスト ボックス 322"/>
        <xdr:cNvSpPr txBox="1"/>
      </xdr:nvSpPr>
      <xdr:spPr>
        <a:xfrm>
          <a:off x="6705111" y="62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47" name="直線コネクタ 346"/>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48"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49" name="直線コネクタ 348"/>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0"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1" name="直線コネクタ 350"/>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167018</xdr:rowOff>
    </xdr:from>
    <xdr:to>
      <xdr:col>15</xdr:col>
      <xdr:colOff>180975</xdr:colOff>
      <xdr:row>55</xdr:row>
      <xdr:rowOff>125930</xdr:rowOff>
    </xdr:to>
    <xdr:cxnSp macro="">
      <xdr:nvCxnSpPr>
        <xdr:cNvPr id="352" name="直線コネクタ 351"/>
        <xdr:cNvCxnSpPr/>
      </xdr:nvCxnSpPr>
      <xdr:spPr>
        <a:xfrm>
          <a:off x="9639300" y="9425318"/>
          <a:ext cx="838200" cy="1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42709</xdr:rowOff>
    </xdr:from>
    <xdr:ext cx="534377" cy="259045"/>
    <xdr:sp macro="" textlink="">
      <xdr:nvSpPr>
        <xdr:cNvPr id="353" name="普通建設事業費平均値テキスト"/>
        <xdr:cNvSpPr txBox="1"/>
      </xdr:nvSpPr>
      <xdr:spPr>
        <a:xfrm>
          <a:off x="10528300" y="93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4" name="フローチャート : 判断 353"/>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167018</xdr:rowOff>
    </xdr:from>
    <xdr:to>
      <xdr:col>14</xdr:col>
      <xdr:colOff>28575</xdr:colOff>
      <xdr:row>55</xdr:row>
      <xdr:rowOff>141163</xdr:rowOff>
    </xdr:to>
    <xdr:cxnSp macro="">
      <xdr:nvCxnSpPr>
        <xdr:cNvPr id="355" name="直線コネクタ 354"/>
        <xdr:cNvCxnSpPr/>
      </xdr:nvCxnSpPr>
      <xdr:spPr>
        <a:xfrm flipV="1">
          <a:off x="8750300" y="9425318"/>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6" name="フローチャート : 判断 355"/>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10124</xdr:rowOff>
    </xdr:from>
    <xdr:ext cx="534377" cy="259045"/>
    <xdr:sp macro="" textlink="">
      <xdr:nvSpPr>
        <xdr:cNvPr id="357" name="テキスト ボックス 356"/>
        <xdr:cNvSpPr txBox="1"/>
      </xdr:nvSpPr>
      <xdr:spPr>
        <a:xfrm>
          <a:off x="9372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83327</xdr:rowOff>
    </xdr:from>
    <xdr:to>
      <xdr:col>12</xdr:col>
      <xdr:colOff>511175</xdr:colOff>
      <xdr:row>55</xdr:row>
      <xdr:rowOff>141163</xdr:rowOff>
    </xdr:to>
    <xdr:cxnSp macro="">
      <xdr:nvCxnSpPr>
        <xdr:cNvPr id="358" name="直線コネクタ 357"/>
        <xdr:cNvCxnSpPr/>
      </xdr:nvCxnSpPr>
      <xdr:spPr>
        <a:xfrm>
          <a:off x="7861300" y="9341627"/>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59" name="フローチャート : 判断 358"/>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97899</xdr:rowOff>
    </xdr:from>
    <xdr:ext cx="534377" cy="259045"/>
    <xdr:sp macro="" textlink="">
      <xdr:nvSpPr>
        <xdr:cNvPr id="360" name="テキスト ボックス 359"/>
        <xdr:cNvSpPr txBox="1"/>
      </xdr:nvSpPr>
      <xdr:spPr>
        <a:xfrm>
          <a:off x="8483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83327</xdr:rowOff>
    </xdr:from>
    <xdr:to>
      <xdr:col>11</xdr:col>
      <xdr:colOff>307975</xdr:colOff>
      <xdr:row>56</xdr:row>
      <xdr:rowOff>148638</xdr:rowOff>
    </xdr:to>
    <xdr:cxnSp macro="">
      <xdr:nvCxnSpPr>
        <xdr:cNvPr id="361" name="直線コネクタ 360"/>
        <xdr:cNvCxnSpPr/>
      </xdr:nvCxnSpPr>
      <xdr:spPr>
        <a:xfrm flipV="1">
          <a:off x="6972300" y="9341627"/>
          <a:ext cx="889000" cy="40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2" name="フローチャート : 判断 361"/>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70680</xdr:rowOff>
    </xdr:from>
    <xdr:ext cx="534377" cy="259045"/>
    <xdr:sp macro="" textlink="">
      <xdr:nvSpPr>
        <xdr:cNvPr id="363" name="テキスト ボックス 362"/>
        <xdr:cNvSpPr txBox="1"/>
      </xdr:nvSpPr>
      <xdr:spPr>
        <a:xfrm>
          <a:off x="7594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4" name="フローチャート : 判断 363"/>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27870</xdr:rowOff>
    </xdr:from>
    <xdr:ext cx="534377" cy="259045"/>
    <xdr:sp macro="" textlink="">
      <xdr:nvSpPr>
        <xdr:cNvPr id="365" name="テキスト ボックス 364"/>
        <xdr:cNvSpPr txBox="1"/>
      </xdr:nvSpPr>
      <xdr:spPr>
        <a:xfrm>
          <a:off x="6705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75130</xdr:rowOff>
    </xdr:from>
    <xdr:to>
      <xdr:col>15</xdr:col>
      <xdr:colOff>231775</xdr:colOff>
      <xdr:row>56</xdr:row>
      <xdr:rowOff>5280</xdr:rowOff>
    </xdr:to>
    <xdr:sp macro="" textlink="">
      <xdr:nvSpPr>
        <xdr:cNvPr id="371" name="円/楕円 370"/>
        <xdr:cNvSpPr/>
      </xdr:nvSpPr>
      <xdr:spPr>
        <a:xfrm>
          <a:off x="10426700" y="95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53557</xdr:rowOff>
    </xdr:from>
    <xdr:ext cx="534377" cy="259045"/>
    <xdr:sp macro="" textlink="">
      <xdr:nvSpPr>
        <xdr:cNvPr id="372" name="普通建設事業費該当値テキスト"/>
        <xdr:cNvSpPr txBox="1"/>
      </xdr:nvSpPr>
      <xdr:spPr>
        <a:xfrm>
          <a:off x="10528300" y="94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79,307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116218</xdr:rowOff>
    </xdr:from>
    <xdr:to>
      <xdr:col>14</xdr:col>
      <xdr:colOff>79375</xdr:colOff>
      <xdr:row>55</xdr:row>
      <xdr:rowOff>46368</xdr:rowOff>
    </xdr:to>
    <xdr:sp macro="" textlink="">
      <xdr:nvSpPr>
        <xdr:cNvPr id="373" name="円/楕円 372"/>
        <xdr:cNvSpPr/>
      </xdr:nvSpPr>
      <xdr:spPr>
        <a:xfrm>
          <a:off x="9588500" y="937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62895</xdr:rowOff>
    </xdr:from>
    <xdr:ext cx="534377" cy="259045"/>
    <xdr:sp macro="" textlink="">
      <xdr:nvSpPr>
        <xdr:cNvPr id="374" name="テキスト ボックス 373"/>
        <xdr:cNvSpPr txBox="1"/>
      </xdr:nvSpPr>
      <xdr:spPr>
        <a:xfrm>
          <a:off x="9372111" y="91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96,415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90363</xdr:rowOff>
    </xdr:from>
    <xdr:to>
      <xdr:col>12</xdr:col>
      <xdr:colOff>561975</xdr:colOff>
      <xdr:row>56</xdr:row>
      <xdr:rowOff>20513</xdr:rowOff>
    </xdr:to>
    <xdr:sp macro="" textlink="">
      <xdr:nvSpPr>
        <xdr:cNvPr id="375" name="円/楕円 374"/>
        <xdr:cNvSpPr/>
      </xdr:nvSpPr>
      <xdr:spPr>
        <a:xfrm>
          <a:off x="8699500" y="95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37040</xdr:rowOff>
    </xdr:from>
    <xdr:ext cx="534377" cy="259045"/>
    <xdr:sp macro="" textlink="">
      <xdr:nvSpPr>
        <xdr:cNvPr id="376" name="テキスト ボックス 375"/>
        <xdr:cNvSpPr txBox="1"/>
      </xdr:nvSpPr>
      <xdr:spPr>
        <a:xfrm>
          <a:off x="8483111" y="9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32527</xdr:rowOff>
    </xdr:from>
    <xdr:to>
      <xdr:col>11</xdr:col>
      <xdr:colOff>358775</xdr:colOff>
      <xdr:row>54</xdr:row>
      <xdr:rowOff>134127</xdr:rowOff>
    </xdr:to>
    <xdr:sp macro="" textlink="">
      <xdr:nvSpPr>
        <xdr:cNvPr id="377" name="円/楕円 376"/>
        <xdr:cNvSpPr/>
      </xdr:nvSpPr>
      <xdr:spPr>
        <a:xfrm>
          <a:off x="7810500" y="9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150654</xdr:rowOff>
    </xdr:from>
    <xdr:ext cx="599010" cy="259045"/>
    <xdr:sp macro="" textlink="">
      <xdr:nvSpPr>
        <xdr:cNvPr id="378" name="テキスト ボックス 377"/>
        <xdr:cNvSpPr txBox="1"/>
      </xdr:nvSpPr>
      <xdr:spPr>
        <a:xfrm>
          <a:off x="7561794" y="906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97838</xdr:rowOff>
    </xdr:from>
    <xdr:to>
      <xdr:col>10</xdr:col>
      <xdr:colOff>155575</xdr:colOff>
      <xdr:row>57</xdr:row>
      <xdr:rowOff>27988</xdr:rowOff>
    </xdr:to>
    <xdr:sp macro="" textlink="">
      <xdr:nvSpPr>
        <xdr:cNvPr id="379" name="円/楕円 378"/>
        <xdr:cNvSpPr/>
      </xdr:nvSpPr>
      <xdr:spPr>
        <a:xfrm>
          <a:off x="6921500" y="96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44515</xdr:rowOff>
    </xdr:from>
    <xdr:ext cx="534377" cy="259045"/>
    <xdr:sp macro="" textlink="">
      <xdr:nvSpPr>
        <xdr:cNvPr id="380" name="テキスト ボックス 379"/>
        <xdr:cNvSpPr txBox="1"/>
      </xdr:nvSpPr>
      <xdr:spPr>
        <a:xfrm>
          <a:off x="6705111" y="947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06" name="直線コネクタ 405"/>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07"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08" name="直線コネクタ 407"/>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09"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0" name="直線コネクタ 409"/>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145143</xdr:rowOff>
    </xdr:from>
    <xdr:to>
      <xdr:col>15</xdr:col>
      <xdr:colOff>180975</xdr:colOff>
      <xdr:row>78</xdr:row>
      <xdr:rowOff>8702</xdr:rowOff>
    </xdr:to>
    <xdr:cxnSp macro="">
      <xdr:nvCxnSpPr>
        <xdr:cNvPr id="411" name="直線コネクタ 410"/>
        <xdr:cNvCxnSpPr/>
      </xdr:nvCxnSpPr>
      <xdr:spPr>
        <a:xfrm>
          <a:off x="9639300" y="13346793"/>
          <a:ext cx="8382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84508</xdr:rowOff>
    </xdr:from>
    <xdr:ext cx="534377" cy="259045"/>
    <xdr:sp macro="" textlink="">
      <xdr:nvSpPr>
        <xdr:cNvPr id="412" name="普通建設事業費 （ うち新規整備　）平均値テキスト"/>
        <xdr:cNvSpPr txBox="1"/>
      </xdr:nvSpPr>
      <xdr:spPr>
        <a:xfrm>
          <a:off x="10528300" y="1294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3" name="フローチャート : 判断 412"/>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115697</xdr:rowOff>
    </xdr:from>
    <xdr:to>
      <xdr:col>14</xdr:col>
      <xdr:colOff>28575</xdr:colOff>
      <xdr:row>77</xdr:row>
      <xdr:rowOff>145143</xdr:rowOff>
    </xdr:to>
    <xdr:cxnSp macro="">
      <xdr:nvCxnSpPr>
        <xdr:cNvPr id="414" name="直線コネクタ 413"/>
        <xdr:cNvCxnSpPr/>
      </xdr:nvCxnSpPr>
      <xdr:spPr>
        <a:xfrm>
          <a:off x="8750300" y="13317347"/>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5" name="フローチャート : 判断 414"/>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114586</xdr:rowOff>
    </xdr:from>
    <xdr:ext cx="534377" cy="259045"/>
    <xdr:sp macro="" textlink="">
      <xdr:nvSpPr>
        <xdr:cNvPr id="416" name="テキスト ボックス 415"/>
        <xdr:cNvSpPr txBox="1"/>
      </xdr:nvSpPr>
      <xdr:spPr>
        <a:xfrm>
          <a:off x="9372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17" name="フローチャート : 判断 416"/>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18" name="テキスト ボックス 417"/>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129352</xdr:rowOff>
    </xdr:from>
    <xdr:to>
      <xdr:col>15</xdr:col>
      <xdr:colOff>231775</xdr:colOff>
      <xdr:row>78</xdr:row>
      <xdr:rowOff>59502</xdr:rowOff>
    </xdr:to>
    <xdr:sp macro="" textlink="">
      <xdr:nvSpPr>
        <xdr:cNvPr id="424" name="円/楕円 423"/>
        <xdr:cNvSpPr/>
      </xdr:nvSpPr>
      <xdr:spPr>
        <a:xfrm>
          <a:off x="10426700" y="133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107779</xdr:rowOff>
    </xdr:from>
    <xdr:ext cx="534377" cy="259045"/>
    <xdr:sp macro="" textlink="">
      <xdr:nvSpPr>
        <xdr:cNvPr id="425" name="普通建設事業費 （ うち新規整備　）該当値テキスト"/>
        <xdr:cNvSpPr txBox="1"/>
      </xdr:nvSpPr>
      <xdr:spPr>
        <a:xfrm>
          <a:off x="10528300" y="133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94343</xdr:rowOff>
    </xdr:from>
    <xdr:to>
      <xdr:col>14</xdr:col>
      <xdr:colOff>79375</xdr:colOff>
      <xdr:row>78</xdr:row>
      <xdr:rowOff>24493</xdr:rowOff>
    </xdr:to>
    <xdr:sp macro="" textlink="">
      <xdr:nvSpPr>
        <xdr:cNvPr id="426" name="円/楕円 425"/>
        <xdr:cNvSpPr/>
      </xdr:nvSpPr>
      <xdr:spPr>
        <a:xfrm>
          <a:off x="9588500" y="132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15620</xdr:rowOff>
    </xdr:from>
    <xdr:ext cx="534377" cy="259045"/>
    <xdr:sp macro="" textlink="">
      <xdr:nvSpPr>
        <xdr:cNvPr id="427" name="テキスト ボックス 426"/>
        <xdr:cNvSpPr txBox="1"/>
      </xdr:nvSpPr>
      <xdr:spPr>
        <a:xfrm>
          <a:off x="9372111" y="133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64897</xdr:rowOff>
    </xdr:from>
    <xdr:to>
      <xdr:col>12</xdr:col>
      <xdr:colOff>561975</xdr:colOff>
      <xdr:row>77</xdr:row>
      <xdr:rowOff>166497</xdr:rowOff>
    </xdr:to>
    <xdr:sp macro="" textlink="">
      <xdr:nvSpPr>
        <xdr:cNvPr id="428" name="円/楕円 427"/>
        <xdr:cNvSpPr/>
      </xdr:nvSpPr>
      <xdr:spPr>
        <a:xfrm>
          <a:off x="8699500" y="13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11574</xdr:rowOff>
    </xdr:from>
    <xdr:ext cx="534377" cy="259045"/>
    <xdr:sp macro="" textlink="">
      <xdr:nvSpPr>
        <xdr:cNvPr id="429" name="テキスト ボックス 428"/>
        <xdr:cNvSpPr txBox="1"/>
      </xdr:nvSpPr>
      <xdr:spPr>
        <a:xfrm>
          <a:off x="8483111" y="130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5" name="直線コネクタ 454"/>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56"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57" name="直線コネクタ 456"/>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58"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59" name="直線コネクタ 458"/>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154477</xdr:rowOff>
    </xdr:from>
    <xdr:to>
      <xdr:col>15</xdr:col>
      <xdr:colOff>180975</xdr:colOff>
      <xdr:row>97</xdr:row>
      <xdr:rowOff>17529</xdr:rowOff>
    </xdr:to>
    <xdr:cxnSp macro="">
      <xdr:nvCxnSpPr>
        <xdr:cNvPr id="460" name="直線コネクタ 459"/>
        <xdr:cNvCxnSpPr/>
      </xdr:nvCxnSpPr>
      <xdr:spPr>
        <a:xfrm>
          <a:off x="9639300" y="16442227"/>
          <a:ext cx="838200" cy="20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1"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2" name="フローチャート : 判断 461"/>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154477</xdr:rowOff>
    </xdr:from>
    <xdr:to>
      <xdr:col>14</xdr:col>
      <xdr:colOff>28575</xdr:colOff>
      <xdr:row>97</xdr:row>
      <xdr:rowOff>10982</xdr:rowOff>
    </xdr:to>
    <xdr:cxnSp macro="">
      <xdr:nvCxnSpPr>
        <xdr:cNvPr id="463" name="直線コネクタ 462"/>
        <xdr:cNvCxnSpPr/>
      </xdr:nvCxnSpPr>
      <xdr:spPr>
        <a:xfrm flipV="1">
          <a:off x="8750300" y="16442227"/>
          <a:ext cx="889000" cy="19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4" name="フローチャート : 判断 463"/>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167340</xdr:rowOff>
    </xdr:from>
    <xdr:ext cx="534377" cy="259045"/>
    <xdr:sp macro="" textlink="">
      <xdr:nvSpPr>
        <xdr:cNvPr id="465" name="テキスト ボックス 464"/>
        <xdr:cNvSpPr txBox="1"/>
      </xdr:nvSpPr>
      <xdr:spPr>
        <a:xfrm>
          <a:off x="9372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66" name="フローチャート : 判断 465"/>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67" name="テキスト ボックス 466"/>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138179</xdr:rowOff>
    </xdr:from>
    <xdr:to>
      <xdr:col>15</xdr:col>
      <xdr:colOff>231775</xdr:colOff>
      <xdr:row>97</xdr:row>
      <xdr:rowOff>68329</xdr:rowOff>
    </xdr:to>
    <xdr:sp macro="" textlink="">
      <xdr:nvSpPr>
        <xdr:cNvPr id="473" name="円/楕円 472"/>
        <xdr:cNvSpPr/>
      </xdr:nvSpPr>
      <xdr:spPr>
        <a:xfrm>
          <a:off x="10426700" y="165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116606</xdr:rowOff>
    </xdr:from>
    <xdr:ext cx="534377" cy="259045"/>
    <xdr:sp macro="" textlink="">
      <xdr:nvSpPr>
        <xdr:cNvPr id="474" name="普通建設事業費 （ うち更新整備　）該当値テキスト"/>
        <xdr:cNvSpPr txBox="1"/>
      </xdr:nvSpPr>
      <xdr:spPr>
        <a:xfrm>
          <a:off x="10528300" y="165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103677</xdr:rowOff>
    </xdr:from>
    <xdr:to>
      <xdr:col>14</xdr:col>
      <xdr:colOff>79375</xdr:colOff>
      <xdr:row>96</xdr:row>
      <xdr:rowOff>33827</xdr:rowOff>
    </xdr:to>
    <xdr:sp macro="" textlink="">
      <xdr:nvSpPr>
        <xdr:cNvPr id="475" name="円/楕円 474"/>
        <xdr:cNvSpPr/>
      </xdr:nvSpPr>
      <xdr:spPr>
        <a:xfrm>
          <a:off x="9588500" y="163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50354</xdr:rowOff>
    </xdr:from>
    <xdr:ext cx="534377" cy="259045"/>
    <xdr:sp macro="" textlink="">
      <xdr:nvSpPr>
        <xdr:cNvPr id="476" name="テキスト ボックス 475"/>
        <xdr:cNvSpPr txBox="1"/>
      </xdr:nvSpPr>
      <xdr:spPr>
        <a:xfrm>
          <a:off x="9372111" y="161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131632</xdr:rowOff>
    </xdr:from>
    <xdr:to>
      <xdr:col>12</xdr:col>
      <xdr:colOff>561975</xdr:colOff>
      <xdr:row>97</xdr:row>
      <xdr:rowOff>61782</xdr:rowOff>
    </xdr:to>
    <xdr:sp macro="" textlink="">
      <xdr:nvSpPr>
        <xdr:cNvPr id="477" name="円/楕円 476"/>
        <xdr:cNvSpPr/>
      </xdr:nvSpPr>
      <xdr:spPr>
        <a:xfrm>
          <a:off x="8699500" y="16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52909</xdr:rowOff>
    </xdr:from>
    <xdr:ext cx="534377" cy="259045"/>
    <xdr:sp macro="" textlink="">
      <xdr:nvSpPr>
        <xdr:cNvPr id="478" name="テキスト ボックス 477"/>
        <xdr:cNvSpPr txBox="1"/>
      </xdr:nvSpPr>
      <xdr:spPr>
        <a:xfrm>
          <a:off x="8483111" y="16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2" name="直線コネクタ 501"/>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5"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06" name="直線コネクタ 505"/>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36335</xdr:rowOff>
    </xdr:from>
    <xdr:to>
      <xdr:col>23</xdr:col>
      <xdr:colOff>517525</xdr:colOff>
      <xdr:row>39</xdr:row>
      <xdr:rowOff>39268</xdr:rowOff>
    </xdr:to>
    <xdr:cxnSp macro="">
      <xdr:nvCxnSpPr>
        <xdr:cNvPr id="507" name="直線コネクタ 506"/>
        <xdr:cNvCxnSpPr/>
      </xdr:nvCxnSpPr>
      <xdr:spPr>
        <a:xfrm flipV="1">
          <a:off x="15481300" y="6722885"/>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155249</xdr:rowOff>
    </xdr:from>
    <xdr:ext cx="469744" cy="259045"/>
    <xdr:sp macro="" textlink="">
      <xdr:nvSpPr>
        <xdr:cNvPr id="508" name="災害復旧事業費平均値テキスト"/>
        <xdr:cNvSpPr txBox="1"/>
      </xdr:nvSpPr>
      <xdr:spPr>
        <a:xfrm>
          <a:off x="16370300" y="615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09" name="フローチャート : 判断 508"/>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39268</xdr:rowOff>
    </xdr:from>
    <xdr:to>
      <xdr:col>22</xdr:col>
      <xdr:colOff>365125</xdr:colOff>
      <xdr:row>39</xdr:row>
      <xdr:rowOff>44450</xdr:rowOff>
    </xdr:to>
    <xdr:cxnSp macro="">
      <xdr:nvCxnSpPr>
        <xdr:cNvPr id="510" name="直線コネクタ 509"/>
        <xdr:cNvCxnSpPr/>
      </xdr:nvCxnSpPr>
      <xdr:spPr>
        <a:xfrm flipV="1">
          <a:off x="14592300" y="6725818"/>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1" name="フローチャート : 判断 510"/>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58247</xdr:rowOff>
    </xdr:from>
    <xdr:ext cx="469744" cy="259045"/>
    <xdr:sp macro="" textlink="">
      <xdr:nvSpPr>
        <xdr:cNvPr id="512" name="テキスト ボックス 511"/>
        <xdr:cNvSpPr txBox="1"/>
      </xdr:nvSpPr>
      <xdr:spPr>
        <a:xfrm>
          <a:off x="15246427" y="62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3" name="直線コネクタ 51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4" name="フローチャート : 判断 513"/>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120083</xdr:rowOff>
    </xdr:from>
    <xdr:ext cx="469744" cy="259045"/>
    <xdr:sp macro="" textlink="">
      <xdr:nvSpPr>
        <xdr:cNvPr id="515" name="テキスト ボックス 514"/>
        <xdr:cNvSpPr txBox="1"/>
      </xdr:nvSpPr>
      <xdr:spPr>
        <a:xfrm>
          <a:off x="14357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42202</xdr:rowOff>
    </xdr:from>
    <xdr:to>
      <xdr:col>19</xdr:col>
      <xdr:colOff>644525</xdr:colOff>
      <xdr:row>39</xdr:row>
      <xdr:rowOff>44450</xdr:rowOff>
    </xdr:to>
    <xdr:cxnSp macro="">
      <xdr:nvCxnSpPr>
        <xdr:cNvPr id="516" name="直線コネクタ 515"/>
        <xdr:cNvCxnSpPr/>
      </xdr:nvCxnSpPr>
      <xdr:spPr>
        <a:xfrm>
          <a:off x="12814300" y="672875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17" name="フローチャート : 判断 516"/>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147477</xdr:rowOff>
    </xdr:from>
    <xdr:ext cx="469744" cy="259045"/>
    <xdr:sp macro="" textlink="">
      <xdr:nvSpPr>
        <xdr:cNvPr id="518" name="テキスト ボックス 517"/>
        <xdr:cNvSpPr txBox="1"/>
      </xdr:nvSpPr>
      <xdr:spPr>
        <a:xfrm>
          <a:off x="13468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19" name="フローチャート : 判断 518"/>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149801</xdr:rowOff>
    </xdr:from>
    <xdr:ext cx="469744" cy="259045"/>
    <xdr:sp macro="" textlink="">
      <xdr:nvSpPr>
        <xdr:cNvPr id="520" name="テキスト ボックス 519"/>
        <xdr:cNvSpPr txBox="1"/>
      </xdr:nvSpPr>
      <xdr:spPr>
        <a:xfrm>
          <a:off x="12579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156985</xdr:rowOff>
    </xdr:from>
    <xdr:to>
      <xdr:col>23</xdr:col>
      <xdr:colOff>568325</xdr:colOff>
      <xdr:row>39</xdr:row>
      <xdr:rowOff>87135</xdr:rowOff>
    </xdr:to>
    <xdr:sp macro="" textlink="">
      <xdr:nvSpPr>
        <xdr:cNvPr id="526" name="円/楕円 525"/>
        <xdr:cNvSpPr/>
      </xdr:nvSpPr>
      <xdr:spPr>
        <a:xfrm>
          <a:off x="16268700" y="66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71912</xdr:rowOff>
    </xdr:from>
    <xdr:ext cx="378565" cy="259045"/>
    <xdr:sp macro="" textlink="">
      <xdr:nvSpPr>
        <xdr:cNvPr id="527" name="災害復旧事業費該当値テキスト"/>
        <xdr:cNvSpPr txBox="1"/>
      </xdr:nvSpPr>
      <xdr:spPr>
        <a:xfrm>
          <a:off x="16370300" y="6587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159918</xdr:rowOff>
    </xdr:from>
    <xdr:to>
      <xdr:col>22</xdr:col>
      <xdr:colOff>415925</xdr:colOff>
      <xdr:row>39</xdr:row>
      <xdr:rowOff>90068</xdr:rowOff>
    </xdr:to>
    <xdr:sp macro="" textlink="">
      <xdr:nvSpPr>
        <xdr:cNvPr id="528" name="円/楕円 527"/>
        <xdr:cNvSpPr/>
      </xdr:nvSpPr>
      <xdr:spPr>
        <a:xfrm>
          <a:off x="15430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81195</xdr:rowOff>
    </xdr:from>
    <xdr:ext cx="378565" cy="259045"/>
    <xdr:sp macro="" textlink="">
      <xdr:nvSpPr>
        <xdr:cNvPr id="529" name="テキスト ボックス 528"/>
        <xdr:cNvSpPr txBox="1"/>
      </xdr:nvSpPr>
      <xdr:spPr>
        <a:xfrm>
          <a:off x="15292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0" name="円/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1" name="テキスト ボックス 53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2" name="円/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3" name="テキスト ボックス 53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162852</xdr:rowOff>
    </xdr:from>
    <xdr:to>
      <xdr:col>18</xdr:col>
      <xdr:colOff>492125</xdr:colOff>
      <xdr:row>39</xdr:row>
      <xdr:rowOff>93002</xdr:rowOff>
    </xdr:to>
    <xdr:sp macro="" textlink="">
      <xdr:nvSpPr>
        <xdr:cNvPr id="534" name="円/楕円 533"/>
        <xdr:cNvSpPr/>
      </xdr:nvSpPr>
      <xdr:spPr>
        <a:xfrm>
          <a:off x="12763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84129</xdr:rowOff>
    </xdr:from>
    <xdr:ext cx="313932" cy="259045"/>
    <xdr:sp macro="" textlink="">
      <xdr:nvSpPr>
        <xdr:cNvPr id="535" name="テキスト ボックス 534"/>
        <xdr:cNvSpPr txBox="1"/>
      </xdr:nvSpPr>
      <xdr:spPr>
        <a:xfrm>
          <a:off x="12657333" y="6770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3" name="テキスト ボックス 60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07" name="直線コネクタ 606"/>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08"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09" name="直線コネクタ 608"/>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0"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1" name="直線コネクタ 610"/>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27046</xdr:rowOff>
    </xdr:from>
    <xdr:to>
      <xdr:col>23</xdr:col>
      <xdr:colOff>517525</xdr:colOff>
      <xdr:row>74</xdr:row>
      <xdr:rowOff>33127</xdr:rowOff>
    </xdr:to>
    <xdr:cxnSp macro="">
      <xdr:nvCxnSpPr>
        <xdr:cNvPr id="612" name="直線コネクタ 611"/>
        <xdr:cNvCxnSpPr/>
      </xdr:nvCxnSpPr>
      <xdr:spPr>
        <a:xfrm>
          <a:off x="15481300" y="12542896"/>
          <a:ext cx="838200" cy="17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119997</xdr:rowOff>
    </xdr:from>
    <xdr:ext cx="534377" cy="259045"/>
    <xdr:sp macro="" textlink="">
      <xdr:nvSpPr>
        <xdr:cNvPr id="613" name="公債費平均値テキスト"/>
        <xdr:cNvSpPr txBox="1"/>
      </xdr:nvSpPr>
      <xdr:spPr>
        <a:xfrm>
          <a:off x="16370300" y="1280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4" name="フローチャート : 判断 613"/>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118074</xdr:rowOff>
    </xdr:from>
    <xdr:to>
      <xdr:col>22</xdr:col>
      <xdr:colOff>365125</xdr:colOff>
      <xdr:row>73</xdr:row>
      <xdr:rowOff>27046</xdr:rowOff>
    </xdr:to>
    <xdr:cxnSp macro="">
      <xdr:nvCxnSpPr>
        <xdr:cNvPr id="615" name="直線コネクタ 614"/>
        <xdr:cNvCxnSpPr/>
      </xdr:nvCxnSpPr>
      <xdr:spPr>
        <a:xfrm>
          <a:off x="14592300" y="12462474"/>
          <a:ext cx="889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16" name="フローチャート : 判断 615"/>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29836</xdr:rowOff>
    </xdr:from>
    <xdr:ext cx="534377" cy="259045"/>
    <xdr:sp macro="" textlink="">
      <xdr:nvSpPr>
        <xdr:cNvPr id="617" name="テキスト ボックス 616"/>
        <xdr:cNvSpPr txBox="1"/>
      </xdr:nvSpPr>
      <xdr:spPr>
        <a:xfrm>
          <a:off x="15214111" y="127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118074</xdr:rowOff>
    </xdr:from>
    <xdr:to>
      <xdr:col>21</xdr:col>
      <xdr:colOff>161925</xdr:colOff>
      <xdr:row>73</xdr:row>
      <xdr:rowOff>38567</xdr:rowOff>
    </xdr:to>
    <xdr:cxnSp macro="">
      <xdr:nvCxnSpPr>
        <xdr:cNvPr id="618" name="直線コネクタ 617"/>
        <xdr:cNvCxnSpPr/>
      </xdr:nvCxnSpPr>
      <xdr:spPr>
        <a:xfrm flipV="1">
          <a:off x="13703300" y="12462474"/>
          <a:ext cx="889000" cy="9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19" name="フローチャート : 判断 618"/>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130146</xdr:rowOff>
    </xdr:from>
    <xdr:ext cx="534377" cy="259045"/>
    <xdr:sp macro="" textlink="">
      <xdr:nvSpPr>
        <xdr:cNvPr id="620" name="テキスト ボックス 619"/>
        <xdr:cNvSpPr txBox="1"/>
      </xdr:nvSpPr>
      <xdr:spPr>
        <a:xfrm>
          <a:off x="14325111" y="128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160000</xdr:rowOff>
    </xdr:from>
    <xdr:to>
      <xdr:col>19</xdr:col>
      <xdr:colOff>644525</xdr:colOff>
      <xdr:row>73</xdr:row>
      <xdr:rowOff>38567</xdr:rowOff>
    </xdr:to>
    <xdr:cxnSp macro="">
      <xdr:nvCxnSpPr>
        <xdr:cNvPr id="621" name="直線コネクタ 620"/>
        <xdr:cNvCxnSpPr/>
      </xdr:nvCxnSpPr>
      <xdr:spPr>
        <a:xfrm>
          <a:off x="12814300" y="12504400"/>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2" name="フローチャート : 判断 621"/>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100885</xdr:rowOff>
    </xdr:from>
    <xdr:ext cx="534377" cy="259045"/>
    <xdr:sp macro="" textlink="">
      <xdr:nvSpPr>
        <xdr:cNvPr id="623" name="テキスト ボックス 622"/>
        <xdr:cNvSpPr txBox="1"/>
      </xdr:nvSpPr>
      <xdr:spPr>
        <a:xfrm>
          <a:off x="13436111" y="127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4" name="フローチャート : 判断 623"/>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72951</xdr:rowOff>
    </xdr:from>
    <xdr:ext cx="534377" cy="259045"/>
    <xdr:sp macro="" textlink="">
      <xdr:nvSpPr>
        <xdr:cNvPr id="625" name="テキスト ボックス 624"/>
        <xdr:cNvSpPr txBox="1"/>
      </xdr:nvSpPr>
      <xdr:spPr>
        <a:xfrm>
          <a:off x="12547111" y="127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153777</xdr:rowOff>
    </xdr:from>
    <xdr:to>
      <xdr:col>23</xdr:col>
      <xdr:colOff>568325</xdr:colOff>
      <xdr:row>74</xdr:row>
      <xdr:rowOff>83927</xdr:rowOff>
    </xdr:to>
    <xdr:sp macro="" textlink="">
      <xdr:nvSpPr>
        <xdr:cNvPr id="631" name="円/楕円 630"/>
        <xdr:cNvSpPr/>
      </xdr:nvSpPr>
      <xdr:spPr>
        <a:xfrm>
          <a:off x="16268700" y="126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5204</xdr:rowOff>
    </xdr:from>
    <xdr:ext cx="534377" cy="259045"/>
    <xdr:sp macro="" textlink="">
      <xdr:nvSpPr>
        <xdr:cNvPr id="632" name="公債費該当値テキスト"/>
        <xdr:cNvSpPr txBox="1"/>
      </xdr:nvSpPr>
      <xdr:spPr>
        <a:xfrm>
          <a:off x="16370300" y="125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147696</xdr:rowOff>
    </xdr:from>
    <xdr:to>
      <xdr:col>22</xdr:col>
      <xdr:colOff>415925</xdr:colOff>
      <xdr:row>73</xdr:row>
      <xdr:rowOff>77846</xdr:rowOff>
    </xdr:to>
    <xdr:sp macro="" textlink="">
      <xdr:nvSpPr>
        <xdr:cNvPr id="633" name="円/楕円 632"/>
        <xdr:cNvSpPr/>
      </xdr:nvSpPr>
      <xdr:spPr>
        <a:xfrm>
          <a:off x="15430500" y="124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94373</xdr:rowOff>
    </xdr:from>
    <xdr:ext cx="534377" cy="259045"/>
    <xdr:sp macro="" textlink="">
      <xdr:nvSpPr>
        <xdr:cNvPr id="634" name="テキスト ボックス 633"/>
        <xdr:cNvSpPr txBox="1"/>
      </xdr:nvSpPr>
      <xdr:spPr>
        <a:xfrm>
          <a:off x="15214111" y="122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67274</xdr:rowOff>
    </xdr:from>
    <xdr:to>
      <xdr:col>21</xdr:col>
      <xdr:colOff>212725</xdr:colOff>
      <xdr:row>72</xdr:row>
      <xdr:rowOff>168874</xdr:rowOff>
    </xdr:to>
    <xdr:sp macro="" textlink="">
      <xdr:nvSpPr>
        <xdr:cNvPr id="635" name="円/楕円 634"/>
        <xdr:cNvSpPr/>
      </xdr:nvSpPr>
      <xdr:spPr>
        <a:xfrm>
          <a:off x="14541500" y="124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13951</xdr:rowOff>
    </xdr:from>
    <xdr:ext cx="534377" cy="259045"/>
    <xdr:sp macro="" textlink="">
      <xdr:nvSpPr>
        <xdr:cNvPr id="636" name="テキスト ボックス 635"/>
        <xdr:cNvSpPr txBox="1"/>
      </xdr:nvSpPr>
      <xdr:spPr>
        <a:xfrm>
          <a:off x="14325111" y="1218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159217</xdr:rowOff>
    </xdr:from>
    <xdr:to>
      <xdr:col>20</xdr:col>
      <xdr:colOff>9525</xdr:colOff>
      <xdr:row>73</xdr:row>
      <xdr:rowOff>89367</xdr:rowOff>
    </xdr:to>
    <xdr:sp macro="" textlink="">
      <xdr:nvSpPr>
        <xdr:cNvPr id="637" name="円/楕円 636"/>
        <xdr:cNvSpPr/>
      </xdr:nvSpPr>
      <xdr:spPr>
        <a:xfrm>
          <a:off x="13652500" y="125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105894</xdr:rowOff>
    </xdr:from>
    <xdr:ext cx="534377" cy="259045"/>
    <xdr:sp macro="" textlink="">
      <xdr:nvSpPr>
        <xdr:cNvPr id="638" name="テキスト ボックス 637"/>
        <xdr:cNvSpPr txBox="1"/>
      </xdr:nvSpPr>
      <xdr:spPr>
        <a:xfrm>
          <a:off x="13436111" y="1227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109200</xdr:rowOff>
    </xdr:from>
    <xdr:to>
      <xdr:col>18</xdr:col>
      <xdr:colOff>492125</xdr:colOff>
      <xdr:row>73</xdr:row>
      <xdr:rowOff>39350</xdr:rowOff>
    </xdr:to>
    <xdr:sp macro="" textlink="">
      <xdr:nvSpPr>
        <xdr:cNvPr id="639" name="円/楕円 638"/>
        <xdr:cNvSpPr/>
      </xdr:nvSpPr>
      <xdr:spPr>
        <a:xfrm>
          <a:off x="12763500" y="124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55877</xdr:rowOff>
    </xdr:from>
    <xdr:ext cx="534377" cy="259045"/>
    <xdr:sp macro="" textlink="">
      <xdr:nvSpPr>
        <xdr:cNvPr id="640" name="テキスト ボックス 639"/>
        <xdr:cNvSpPr txBox="1"/>
      </xdr:nvSpPr>
      <xdr:spPr>
        <a:xfrm>
          <a:off x="12547111" y="122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2" name="テキスト ボックス 65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2" name="テキスト ボックス 66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66" name="直線コネクタ 665"/>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67"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68" name="直線コネクタ 667"/>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69"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0" name="直線コネクタ 669"/>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13382</xdr:rowOff>
    </xdr:from>
    <xdr:to>
      <xdr:col>23</xdr:col>
      <xdr:colOff>517525</xdr:colOff>
      <xdr:row>97</xdr:row>
      <xdr:rowOff>15015</xdr:rowOff>
    </xdr:to>
    <xdr:cxnSp macro="">
      <xdr:nvCxnSpPr>
        <xdr:cNvPr id="671" name="直線コネクタ 670"/>
        <xdr:cNvCxnSpPr/>
      </xdr:nvCxnSpPr>
      <xdr:spPr>
        <a:xfrm flipV="1">
          <a:off x="15481300" y="1664403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34543</xdr:rowOff>
    </xdr:from>
    <xdr:ext cx="534377" cy="259045"/>
    <xdr:sp macro="" textlink="">
      <xdr:nvSpPr>
        <xdr:cNvPr id="672" name="積立金平均値テキスト"/>
        <xdr:cNvSpPr txBox="1"/>
      </xdr:nvSpPr>
      <xdr:spPr>
        <a:xfrm>
          <a:off x="16370300" y="16322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3" name="フローチャート : 判断 672"/>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131536</xdr:rowOff>
    </xdr:from>
    <xdr:to>
      <xdr:col>22</xdr:col>
      <xdr:colOff>365125</xdr:colOff>
      <xdr:row>97</xdr:row>
      <xdr:rowOff>15015</xdr:rowOff>
    </xdr:to>
    <xdr:cxnSp macro="">
      <xdr:nvCxnSpPr>
        <xdr:cNvPr id="674" name="直線コネクタ 673"/>
        <xdr:cNvCxnSpPr/>
      </xdr:nvCxnSpPr>
      <xdr:spPr>
        <a:xfrm>
          <a:off x="14592300" y="15562036"/>
          <a:ext cx="889000" cy="10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5" name="フローチャート : 判断 674"/>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63924</xdr:rowOff>
    </xdr:from>
    <xdr:ext cx="534377" cy="259045"/>
    <xdr:sp macro="" textlink="">
      <xdr:nvSpPr>
        <xdr:cNvPr id="676" name="テキスト ボックス 675"/>
        <xdr:cNvSpPr txBox="1"/>
      </xdr:nvSpPr>
      <xdr:spPr>
        <a:xfrm>
          <a:off x="1521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131536</xdr:rowOff>
    </xdr:from>
    <xdr:to>
      <xdr:col>21</xdr:col>
      <xdr:colOff>161925</xdr:colOff>
      <xdr:row>98</xdr:row>
      <xdr:rowOff>38757</xdr:rowOff>
    </xdr:to>
    <xdr:cxnSp macro="">
      <xdr:nvCxnSpPr>
        <xdr:cNvPr id="677" name="直線コネクタ 676"/>
        <xdr:cNvCxnSpPr/>
      </xdr:nvCxnSpPr>
      <xdr:spPr>
        <a:xfrm flipV="1">
          <a:off x="13703300" y="15562036"/>
          <a:ext cx="889000" cy="12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78" name="フローチャート : 判断 677"/>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55015</xdr:rowOff>
    </xdr:from>
    <xdr:ext cx="534377" cy="259045"/>
    <xdr:sp macro="" textlink="">
      <xdr:nvSpPr>
        <xdr:cNvPr id="679" name="テキスト ボックス 678"/>
        <xdr:cNvSpPr txBox="1"/>
      </xdr:nvSpPr>
      <xdr:spPr>
        <a:xfrm>
          <a:off x="14325111" y="165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38757</xdr:rowOff>
    </xdr:from>
    <xdr:to>
      <xdr:col>19</xdr:col>
      <xdr:colOff>644525</xdr:colOff>
      <xdr:row>99</xdr:row>
      <xdr:rowOff>88004</xdr:rowOff>
    </xdr:to>
    <xdr:cxnSp macro="">
      <xdr:nvCxnSpPr>
        <xdr:cNvPr id="680" name="直線コネクタ 679"/>
        <xdr:cNvCxnSpPr/>
      </xdr:nvCxnSpPr>
      <xdr:spPr>
        <a:xfrm flipV="1">
          <a:off x="12814300" y="16840857"/>
          <a:ext cx="889000" cy="22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1" name="フローチャート : 判断 680"/>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116305</xdr:rowOff>
    </xdr:from>
    <xdr:ext cx="534377" cy="259045"/>
    <xdr:sp macro="" textlink="">
      <xdr:nvSpPr>
        <xdr:cNvPr id="682" name="テキスト ボックス 681"/>
        <xdr:cNvSpPr txBox="1"/>
      </xdr:nvSpPr>
      <xdr:spPr>
        <a:xfrm>
          <a:off x="13436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3" name="フローチャート : 判断 682"/>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140406</xdr:rowOff>
    </xdr:from>
    <xdr:ext cx="534377" cy="259045"/>
    <xdr:sp macro="" textlink="">
      <xdr:nvSpPr>
        <xdr:cNvPr id="684" name="テキスト ボックス 683"/>
        <xdr:cNvSpPr txBox="1"/>
      </xdr:nvSpPr>
      <xdr:spPr>
        <a:xfrm>
          <a:off x="12547111" y="162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134032</xdr:rowOff>
    </xdr:from>
    <xdr:to>
      <xdr:col>23</xdr:col>
      <xdr:colOff>568325</xdr:colOff>
      <xdr:row>97</xdr:row>
      <xdr:rowOff>64182</xdr:rowOff>
    </xdr:to>
    <xdr:sp macro="" textlink="">
      <xdr:nvSpPr>
        <xdr:cNvPr id="690" name="円/楕円 689"/>
        <xdr:cNvSpPr/>
      </xdr:nvSpPr>
      <xdr:spPr>
        <a:xfrm>
          <a:off x="16268700" y="165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112459</xdr:rowOff>
    </xdr:from>
    <xdr:ext cx="534377" cy="259045"/>
    <xdr:sp macro="" textlink="">
      <xdr:nvSpPr>
        <xdr:cNvPr id="691" name="積立金該当値テキスト"/>
        <xdr:cNvSpPr txBox="1"/>
      </xdr:nvSpPr>
      <xdr:spPr>
        <a:xfrm>
          <a:off x="16370300" y="165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135665</xdr:rowOff>
    </xdr:from>
    <xdr:to>
      <xdr:col>22</xdr:col>
      <xdr:colOff>415925</xdr:colOff>
      <xdr:row>97</xdr:row>
      <xdr:rowOff>65815</xdr:rowOff>
    </xdr:to>
    <xdr:sp macro="" textlink="">
      <xdr:nvSpPr>
        <xdr:cNvPr id="692" name="円/楕円 691"/>
        <xdr:cNvSpPr/>
      </xdr:nvSpPr>
      <xdr:spPr>
        <a:xfrm>
          <a:off x="15430500" y="165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56942</xdr:rowOff>
    </xdr:from>
    <xdr:ext cx="534377" cy="259045"/>
    <xdr:sp macro="" textlink="">
      <xdr:nvSpPr>
        <xdr:cNvPr id="693" name="テキスト ボックス 692"/>
        <xdr:cNvSpPr txBox="1"/>
      </xdr:nvSpPr>
      <xdr:spPr>
        <a:xfrm>
          <a:off x="15214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13,068</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80736</xdr:rowOff>
    </xdr:from>
    <xdr:to>
      <xdr:col>21</xdr:col>
      <xdr:colOff>212725</xdr:colOff>
      <xdr:row>91</xdr:row>
      <xdr:rowOff>10886</xdr:rowOff>
    </xdr:to>
    <xdr:sp macro="" textlink="">
      <xdr:nvSpPr>
        <xdr:cNvPr id="694" name="円/楕円 693"/>
        <xdr:cNvSpPr/>
      </xdr:nvSpPr>
      <xdr:spPr>
        <a:xfrm>
          <a:off x="14541500" y="155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27413</xdr:rowOff>
    </xdr:from>
    <xdr:ext cx="534377" cy="259045"/>
    <xdr:sp macro="" textlink="">
      <xdr:nvSpPr>
        <xdr:cNvPr id="695" name="テキスト ボックス 694"/>
        <xdr:cNvSpPr txBox="1"/>
      </xdr:nvSpPr>
      <xdr:spPr>
        <a:xfrm>
          <a:off x="14325111" y="152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159407</xdr:rowOff>
    </xdr:from>
    <xdr:to>
      <xdr:col>20</xdr:col>
      <xdr:colOff>9525</xdr:colOff>
      <xdr:row>98</xdr:row>
      <xdr:rowOff>89557</xdr:rowOff>
    </xdr:to>
    <xdr:sp macro="" textlink="">
      <xdr:nvSpPr>
        <xdr:cNvPr id="696" name="円/楕円 695"/>
        <xdr:cNvSpPr/>
      </xdr:nvSpPr>
      <xdr:spPr>
        <a:xfrm>
          <a:off x="13652500" y="167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80684</xdr:rowOff>
    </xdr:from>
    <xdr:ext cx="469744" cy="259045"/>
    <xdr:sp macro="" textlink="">
      <xdr:nvSpPr>
        <xdr:cNvPr id="697" name="テキスト ボックス 696"/>
        <xdr:cNvSpPr txBox="1"/>
      </xdr:nvSpPr>
      <xdr:spPr>
        <a:xfrm>
          <a:off x="13468427" y="168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37204</xdr:rowOff>
    </xdr:from>
    <xdr:to>
      <xdr:col>18</xdr:col>
      <xdr:colOff>492125</xdr:colOff>
      <xdr:row>99</xdr:row>
      <xdr:rowOff>138804</xdr:rowOff>
    </xdr:to>
    <xdr:sp macro="" textlink="">
      <xdr:nvSpPr>
        <xdr:cNvPr id="698" name="円/楕円 697"/>
        <xdr:cNvSpPr/>
      </xdr:nvSpPr>
      <xdr:spPr>
        <a:xfrm>
          <a:off x="12763500" y="170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129931</xdr:rowOff>
    </xdr:from>
    <xdr:ext cx="378565" cy="259045"/>
    <xdr:sp macro="" textlink="">
      <xdr:nvSpPr>
        <xdr:cNvPr id="699" name="テキスト ボックス 698"/>
        <xdr:cNvSpPr txBox="1"/>
      </xdr:nvSpPr>
      <xdr:spPr>
        <a:xfrm>
          <a:off x="12625017" y="1710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3" name="直線コネクタ 722"/>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26"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27" name="直線コネクタ 726"/>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29"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0" name="フローチャート : 判断 729"/>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42926</xdr:rowOff>
    </xdr:from>
    <xdr:to>
      <xdr:col>31</xdr:col>
      <xdr:colOff>34925</xdr:colOff>
      <xdr:row>39</xdr:row>
      <xdr:rowOff>44450</xdr:rowOff>
    </xdr:to>
    <xdr:cxnSp macro="">
      <xdr:nvCxnSpPr>
        <xdr:cNvPr id="731" name="直線コネクタ 730"/>
        <xdr:cNvCxnSpPr/>
      </xdr:nvCxnSpPr>
      <xdr:spPr>
        <a:xfrm>
          <a:off x="20434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2" name="フローチャート : 判断 731"/>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33" name="テキスト ボックス 732"/>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42926</xdr:rowOff>
    </xdr:from>
    <xdr:to>
      <xdr:col>29</xdr:col>
      <xdr:colOff>517525</xdr:colOff>
      <xdr:row>39</xdr:row>
      <xdr:rowOff>44450</xdr:rowOff>
    </xdr:to>
    <xdr:cxnSp macro="">
      <xdr:nvCxnSpPr>
        <xdr:cNvPr id="734" name="直線コネクタ 733"/>
        <xdr:cNvCxnSpPr/>
      </xdr:nvCxnSpPr>
      <xdr:spPr>
        <a:xfrm flipV="1">
          <a:off x="19545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5" name="フローチャート : 判断 734"/>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36" name="テキスト ボックス 735"/>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38" name="フローチャート : 判断 737"/>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39" name="テキスト ボックス 738"/>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0" name="フローチャート : 判断 739"/>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1" name="テキスト ボックス 740"/>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7" name="円/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9" name="円/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0" name="テキスト ボックス 74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163576</xdr:rowOff>
    </xdr:from>
    <xdr:to>
      <xdr:col>29</xdr:col>
      <xdr:colOff>568325</xdr:colOff>
      <xdr:row>39</xdr:row>
      <xdr:rowOff>93726</xdr:rowOff>
    </xdr:to>
    <xdr:sp macro="" textlink="">
      <xdr:nvSpPr>
        <xdr:cNvPr id="751" name="円/楕円 750"/>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84853</xdr:rowOff>
    </xdr:from>
    <xdr:ext cx="313932" cy="259045"/>
    <xdr:sp macro="" textlink="">
      <xdr:nvSpPr>
        <xdr:cNvPr id="752" name="テキスト ボックス 751"/>
        <xdr:cNvSpPr txBox="1"/>
      </xdr:nvSpPr>
      <xdr:spPr>
        <a:xfrm>
          <a:off x="2027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3" name="円/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4" name="テキスト ボックス 75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5" name="円/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6" name="テキスト ボックス 75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78" name="直線コネクタ 777"/>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79"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0" name="直線コネクタ 779"/>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1"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2" name="直線コネクタ 781"/>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51460</xdr:rowOff>
    </xdr:from>
    <xdr:to>
      <xdr:col>32</xdr:col>
      <xdr:colOff>187325</xdr:colOff>
      <xdr:row>58</xdr:row>
      <xdr:rowOff>53243</xdr:rowOff>
    </xdr:to>
    <xdr:cxnSp macro="">
      <xdr:nvCxnSpPr>
        <xdr:cNvPr id="783" name="直線コネクタ 782"/>
        <xdr:cNvCxnSpPr/>
      </xdr:nvCxnSpPr>
      <xdr:spPr>
        <a:xfrm flipV="1">
          <a:off x="21323300" y="999556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169247</xdr:rowOff>
    </xdr:from>
    <xdr:ext cx="469744" cy="259045"/>
    <xdr:sp macro="" textlink="">
      <xdr:nvSpPr>
        <xdr:cNvPr id="784" name="貸付金平均値テキスト"/>
        <xdr:cNvSpPr txBox="1"/>
      </xdr:nvSpPr>
      <xdr:spPr>
        <a:xfrm>
          <a:off x="22212300" y="959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5" name="フローチャート : 判断 784"/>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53243</xdr:rowOff>
    </xdr:from>
    <xdr:to>
      <xdr:col>31</xdr:col>
      <xdr:colOff>34925</xdr:colOff>
      <xdr:row>58</xdr:row>
      <xdr:rowOff>60558</xdr:rowOff>
    </xdr:to>
    <xdr:cxnSp macro="">
      <xdr:nvCxnSpPr>
        <xdr:cNvPr id="786" name="直線コネクタ 785"/>
        <xdr:cNvCxnSpPr/>
      </xdr:nvCxnSpPr>
      <xdr:spPr>
        <a:xfrm flipV="1">
          <a:off x="20434300" y="99973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87" name="フローチャート : 判断 786"/>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84314</xdr:rowOff>
    </xdr:from>
    <xdr:ext cx="469744" cy="259045"/>
    <xdr:sp macro="" textlink="">
      <xdr:nvSpPr>
        <xdr:cNvPr id="788" name="テキスト ボックス 787"/>
        <xdr:cNvSpPr txBox="1"/>
      </xdr:nvSpPr>
      <xdr:spPr>
        <a:xfrm>
          <a:off x="21088427"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60558</xdr:rowOff>
    </xdr:from>
    <xdr:to>
      <xdr:col>29</xdr:col>
      <xdr:colOff>517525</xdr:colOff>
      <xdr:row>58</xdr:row>
      <xdr:rowOff>61290</xdr:rowOff>
    </xdr:to>
    <xdr:cxnSp macro="">
      <xdr:nvCxnSpPr>
        <xdr:cNvPr id="789" name="直線コネクタ 788"/>
        <xdr:cNvCxnSpPr/>
      </xdr:nvCxnSpPr>
      <xdr:spPr>
        <a:xfrm flipV="1">
          <a:off x="19545300" y="1000465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0" name="フローチャート : 判断 789"/>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128800</xdr:rowOff>
    </xdr:from>
    <xdr:ext cx="469744" cy="259045"/>
    <xdr:sp macro="" textlink="">
      <xdr:nvSpPr>
        <xdr:cNvPr id="791" name="テキスト ボックス 790"/>
        <xdr:cNvSpPr txBox="1"/>
      </xdr:nvSpPr>
      <xdr:spPr>
        <a:xfrm>
          <a:off x="20199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59050</xdr:rowOff>
    </xdr:from>
    <xdr:to>
      <xdr:col>28</xdr:col>
      <xdr:colOff>314325</xdr:colOff>
      <xdr:row>58</xdr:row>
      <xdr:rowOff>61290</xdr:rowOff>
    </xdr:to>
    <xdr:cxnSp macro="">
      <xdr:nvCxnSpPr>
        <xdr:cNvPr id="792" name="直線コネクタ 791"/>
        <xdr:cNvCxnSpPr/>
      </xdr:nvCxnSpPr>
      <xdr:spPr>
        <a:xfrm>
          <a:off x="18656300" y="1000315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3" name="フローチャート : 判断 792"/>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97710</xdr:rowOff>
    </xdr:from>
    <xdr:ext cx="469744" cy="259045"/>
    <xdr:sp macro="" textlink="">
      <xdr:nvSpPr>
        <xdr:cNvPr id="794" name="テキスト ボックス 793"/>
        <xdr:cNvSpPr txBox="1"/>
      </xdr:nvSpPr>
      <xdr:spPr>
        <a:xfrm>
          <a:off x="19310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5" name="フローチャート : 判断 794"/>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90029</xdr:rowOff>
    </xdr:from>
    <xdr:ext cx="469744" cy="259045"/>
    <xdr:sp macro="" textlink="">
      <xdr:nvSpPr>
        <xdr:cNvPr id="796" name="テキスト ボックス 795"/>
        <xdr:cNvSpPr txBox="1"/>
      </xdr:nvSpPr>
      <xdr:spPr>
        <a:xfrm>
          <a:off x="18421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660</xdr:rowOff>
    </xdr:from>
    <xdr:to>
      <xdr:col>32</xdr:col>
      <xdr:colOff>238125</xdr:colOff>
      <xdr:row>58</xdr:row>
      <xdr:rowOff>102260</xdr:rowOff>
    </xdr:to>
    <xdr:sp macro="" textlink="">
      <xdr:nvSpPr>
        <xdr:cNvPr id="802" name="円/楕円 801"/>
        <xdr:cNvSpPr/>
      </xdr:nvSpPr>
      <xdr:spPr>
        <a:xfrm>
          <a:off x="221107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87037</xdr:rowOff>
    </xdr:from>
    <xdr:ext cx="469744" cy="259045"/>
    <xdr:sp macro="" textlink="">
      <xdr:nvSpPr>
        <xdr:cNvPr id="803" name="貸付金該当値テキスト"/>
        <xdr:cNvSpPr txBox="1"/>
      </xdr:nvSpPr>
      <xdr:spPr>
        <a:xfrm>
          <a:off x="22212300" y="985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2443</xdr:rowOff>
    </xdr:from>
    <xdr:to>
      <xdr:col>31</xdr:col>
      <xdr:colOff>85725</xdr:colOff>
      <xdr:row>58</xdr:row>
      <xdr:rowOff>104043</xdr:rowOff>
    </xdr:to>
    <xdr:sp macro="" textlink="">
      <xdr:nvSpPr>
        <xdr:cNvPr id="804" name="円/楕円 803"/>
        <xdr:cNvSpPr/>
      </xdr:nvSpPr>
      <xdr:spPr>
        <a:xfrm>
          <a:off x="21272500" y="99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95170</xdr:rowOff>
    </xdr:from>
    <xdr:ext cx="469744" cy="259045"/>
    <xdr:sp macro="" textlink="">
      <xdr:nvSpPr>
        <xdr:cNvPr id="805" name="テキスト ボックス 804"/>
        <xdr:cNvSpPr txBox="1"/>
      </xdr:nvSpPr>
      <xdr:spPr>
        <a:xfrm>
          <a:off x="21088427" y="100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9758</xdr:rowOff>
    </xdr:from>
    <xdr:to>
      <xdr:col>29</xdr:col>
      <xdr:colOff>568325</xdr:colOff>
      <xdr:row>58</xdr:row>
      <xdr:rowOff>111358</xdr:rowOff>
    </xdr:to>
    <xdr:sp macro="" textlink="">
      <xdr:nvSpPr>
        <xdr:cNvPr id="806" name="円/楕円 805"/>
        <xdr:cNvSpPr/>
      </xdr:nvSpPr>
      <xdr:spPr>
        <a:xfrm>
          <a:off x="203835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102485</xdr:rowOff>
    </xdr:from>
    <xdr:ext cx="469744" cy="259045"/>
    <xdr:sp macro="" textlink="">
      <xdr:nvSpPr>
        <xdr:cNvPr id="807" name="テキスト ボックス 806"/>
        <xdr:cNvSpPr txBox="1"/>
      </xdr:nvSpPr>
      <xdr:spPr>
        <a:xfrm>
          <a:off x="20199427" y="1004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10490</xdr:rowOff>
    </xdr:from>
    <xdr:to>
      <xdr:col>28</xdr:col>
      <xdr:colOff>365125</xdr:colOff>
      <xdr:row>58</xdr:row>
      <xdr:rowOff>112090</xdr:rowOff>
    </xdr:to>
    <xdr:sp macro="" textlink="">
      <xdr:nvSpPr>
        <xdr:cNvPr id="808" name="円/楕円 807"/>
        <xdr:cNvSpPr/>
      </xdr:nvSpPr>
      <xdr:spPr>
        <a:xfrm>
          <a:off x="19494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103217</xdr:rowOff>
    </xdr:from>
    <xdr:ext cx="469744" cy="259045"/>
    <xdr:sp macro="" textlink="">
      <xdr:nvSpPr>
        <xdr:cNvPr id="809" name="テキスト ボックス 808"/>
        <xdr:cNvSpPr txBox="1"/>
      </xdr:nvSpPr>
      <xdr:spPr>
        <a:xfrm>
          <a:off x="19310427" y="100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8250</xdr:rowOff>
    </xdr:from>
    <xdr:to>
      <xdr:col>27</xdr:col>
      <xdr:colOff>161925</xdr:colOff>
      <xdr:row>58</xdr:row>
      <xdr:rowOff>109850</xdr:rowOff>
    </xdr:to>
    <xdr:sp macro="" textlink="">
      <xdr:nvSpPr>
        <xdr:cNvPr id="810" name="円/楕円 809"/>
        <xdr:cNvSpPr/>
      </xdr:nvSpPr>
      <xdr:spPr>
        <a:xfrm>
          <a:off x="18605500" y="99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100977</xdr:rowOff>
    </xdr:from>
    <xdr:ext cx="469744" cy="259045"/>
    <xdr:sp macro="" textlink="">
      <xdr:nvSpPr>
        <xdr:cNvPr id="811" name="テキスト ボックス 810"/>
        <xdr:cNvSpPr txBox="1"/>
      </xdr:nvSpPr>
      <xdr:spPr>
        <a:xfrm>
          <a:off x="18421427" y="100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38" name="直線コネクタ 837"/>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39"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0" name="直線コネクタ 839"/>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1"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2" name="直線コネクタ 841"/>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164323</xdr:rowOff>
    </xdr:from>
    <xdr:to>
      <xdr:col>32</xdr:col>
      <xdr:colOff>187325</xdr:colOff>
      <xdr:row>76</xdr:row>
      <xdr:rowOff>33924</xdr:rowOff>
    </xdr:to>
    <xdr:cxnSp macro="">
      <xdr:nvCxnSpPr>
        <xdr:cNvPr id="843" name="直線コネクタ 842"/>
        <xdr:cNvCxnSpPr/>
      </xdr:nvCxnSpPr>
      <xdr:spPr>
        <a:xfrm>
          <a:off x="21323300" y="13023073"/>
          <a:ext cx="838200" cy="4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150178</xdr:rowOff>
    </xdr:from>
    <xdr:ext cx="534377" cy="259045"/>
    <xdr:sp macro="" textlink="">
      <xdr:nvSpPr>
        <xdr:cNvPr id="844" name="繰出金平均値テキスト"/>
        <xdr:cNvSpPr txBox="1"/>
      </xdr:nvSpPr>
      <xdr:spPr>
        <a:xfrm>
          <a:off x="22212300" y="13008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5" name="フローチャート : 判断 844"/>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164323</xdr:rowOff>
    </xdr:from>
    <xdr:to>
      <xdr:col>31</xdr:col>
      <xdr:colOff>34925</xdr:colOff>
      <xdr:row>77</xdr:row>
      <xdr:rowOff>68050</xdr:rowOff>
    </xdr:to>
    <xdr:cxnSp macro="">
      <xdr:nvCxnSpPr>
        <xdr:cNvPr id="846" name="直線コネクタ 845"/>
        <xdr:cNvCxnSpPr/>
      </xdr:nvCxnSpPr>
      <xdr:spPr>
        <a:xfrm flipV="1">
          <a:off x="20434300" y="13023073"/>
          <a:ext cx="889000" cy="24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47" name="フローチャート : 判断 846"/>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23502</xdr:rowOff>
    </xdr:from>
    <xdr:ext cx="534377" cy="259045"/>
    <xdr:sp macro="" textlink="">
      <xdr:nvSpPr>
        <xdr:cNvPr id="848" name="テキスト ボックス 847"/>
        <xdr:cNvSpPr txBox="1"/>
      </xdr:nvSpPr>
      <xdr:spPr>
        <a:xfrm>
          <a:off x="21056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131014</xdr:rowOff>
    </xdr:from>
    <xdr:to>
      <xdr:col>29</xdr:col>
      <xdr:colOff>517525</xdr:colOff>
      <xdr:row>77</xdr:row>
      <xdr:rowOff>68050</xdr:rowOff>
    </xdr:to>
    <xdr:cxnSp macro="">
      <xdr:nvCxnSpPr>
        <xdr:cNvPr id="849" name="直線コネクタ 848"/>
        <xdr:cNvCxnSpPr/>
      </xdr:nvCxnSpPr>
      <xdr:spPr>
        <a:xfrm>
          <a:off x="19545300" y="13161214"/>
          <a:ext cx="889000" cy="10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0" name="フローチャート : 判断 849"/>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108076</xdr:rowOff>
    </xdr:from>
    <xdr:ext cx="534377" cy="259045"/>
    <xdr:sp macro="" textlink="">
      <xdr:nvSpPr>
        <xdr:cNvPr id="851" name="テキスト ボックス 850"/>
        <xdr:cNvSpPr txBox="1"/>
      </xdr:nvSpPr>
      <xdr:spPr>
        <a:xfrm>
          <a:off x="20167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131014</xdr:rowOff>
    </xdr:from>
    <xdr:to>
      <xdr:col>28</xdr:col>
      <xdr:colOff>314325</xdr:colOff>
      <xdr:row>76</xdr:row>
      <xdr:rowOff>143259</xdr:rowOff>
    </xdr:to>
    <xdr:cxnSp macro="">
      <xdr:nvCxnSpPr>
        <xdr:cNvPr id="852" name="直線コネクタ 851"/>
        <xdr:cNvCxnSpPr/>
      </xdr:nvCxnSpPr>
      <xdr:spPr>
        <a:xfrm flipV="1">
          <a:off x="18656300" y="13161214"/>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3" name="フローチャート : 判断 852"/>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106483</xdr:rowOff>
    </xdr:from>
    <xdr:ext cx="534377" cy="259045"/>
    <xdr:sp macro="" textlink="">
      <xdr:nvSpPr>
        <xdr:cNvPr id="854" name="テキスト ボックス 853"/>
        <xdr:cNvSpPr txBox="1"/>
      </xdr:nvSpPr>
      <xdr:spPr>
        <a:xfrm>
          <a:off x="19278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5" name="フローチャート : 判断 854"/>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99624</xdr:rowOff>
    </xdr:from>
    <xdr:ext cx="534377" cy="259045"/>
    <xdr:sp macro="" textlink="">
      <xdr:nvSpPr>
        <xdr:cNvPr id="856" name="テキスト ボックス 855"/>
        <xdr:cNvSpPr txBox="1"/>
      </xdr:nvSpPr>
      <xdr:spPr>
        <a:xfrm>
          <a:off x="18389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154574</xdr:rowOff>
    </xdr:from>
    <xdr:to>
      <xdr:col>32</xdr:col>
      <xdr:colOff>238125</xdr:colOff>
      <xdr:row>76</xdr:row>
      <xdr:rowOff>84724</xdr:rowOff>
    </xdr:to>
    <xdr:sp macro="" textlink="">
      <xdr:nvSpPr>
        <xdr:cNvPr id="862" name="円/楕円 861"/>
        <xdr:cNvSpPr/>
      </xdr:nvSpPr>
      <xdr:spPr>
        <a:xfrm>
          <a:off x="22110700" y="1301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6001</xdr:rowOff>
    </xdr:from>
    <xdr:ext cx="534377" cy="259045"/>
    <xdr:sp macro="" textlink="">
      <xdr:nvSpPr>
        <xdr:cNvPr id="863" name="繰出金該当値テキスト"/>
        <xdr:cNvSpPr txBox="1"/>
      </xdr:nvSpPr>
      <xdr:spPr>
        <a:xfrm>
          <a:off x="22212300" y="128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113523</xdr:rowOff>
    </xdr:from>
    <xdr:to>
      <xdr:col>31</xdr:col>
      <xdr:colOff>85725</xdr:colOff>
      <xdr:row>76</xdr:row>
      <xdr:rowOff>43673</xdr:rowOff>
    </xdr:to>
    <xdr:sp macro="" textlink="">
      <xdr:nvSpPr>
        <xdr:cNvPr id="864" name="円/楕円 863"/>
        <xdr:cNvSpPr/>
      </xdr:nvSpPr>
      <xdr:spPr>
        <a:xfrm>
          <a:off x="21272500" y="129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60200</xdr:rowOff>
    </xdr:from>
    <xdr:ext cx="534377" cy="259045"/>
    <xdr:sp macro="" textlink="">
      <xdr:nvSpPr>
        <xdr:cNvPr id="865" name="テキスト ボックス 864"/>
        <xdr:cNvSpPr txBox="1"/>
      </xdr:nvSpPr>
      <xdr:spPr>
        <a:xfrm>
          <a:off x="21056111" y="127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17250</xdr:rowOff>
    </xdr:from>
    <xdr:to>
      <xdr:col>29</xdr:col>
      <xdr:colOff>568325</xdr:colOff>
      <xdr:row>77</xdr:row>
      <xdr:rowOff>118850</xdr:rowOff>
    </xdr:to>
    <xdr:sp macro="" textlink="">
      <xdr:nvSpPr>
        <xdr:cNvPr id="866" name="円/楕円 865"/>
        <xdr:cNvSpPr/>
      </xdr:nvSpPr>
      <xdr:spPr>
        <a:xfrm>
          <a:off x="20383500" y="132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109977</xdr:rowOff>
    </xdr:from>
    <xdr:ext cx="534377" cy="259045"/>
    <xdr:sp macro="" textlink="">
      <xdr:nvSpPr>
        <xdr:cNvPr id="867" name="テキスト ボックス 866"/>
        <xdr:cNvSpPr txBox="1"/>
      </xdr:nvSpPr>
      <xdr:spPr>
        <a:xfrm>
          <a:off x="20167111" y="133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80214</xdr:rowOff>
    </xdr:from>
    <xdr:to>
      <xdr:col>28</xdr:col>
      <xdr:colOff>365125</xdr:colOff>
      <xdr:row>77</xdr:row>
      <xdr:rowOff>10364</xdr:rowOff>
    </xdr:to>
    <xdr:sp macro="" textlink="">
      <xdr:nvSpPr>
        <xdr:cNvPr id="868" name="円/楕円 867"/>
        <xdr:cNvSpPr/>
      </xdr:nvSpPr>
      <xdr:spPr>
        <a:xfrm>
          <a:off x="194945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26890</xdr:rowOff>
    </xdr:from>
    <xdr:ext cx="534377" cy="259045"/>
    <xdr:sp macro="" textlink="">
      <xdr:nvSpPr>
        <xdr:cNvPr id="869" name="テキスト ボックス 868"/>
        <xdr:cNvSpPr txBox="1"/>
      </xdr:nvSpPr>
      <xdr:spPr>
        <a:xfrm>
          <a:off x="19278111" y="128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92459</xdr:rowOff>
    </xdr:from>
    <xdr:to>
      <xdr:col>27</xdr:col>
      <xdr:colOff>161925</xdr:colOff>
      <xdr:row>77</xdr:row>
      <xdr:rowOff>22609</xdr:rowOff>
    </xdr:to>
    <xdr:sp macro="" textlink="">
      <xdr:nvSpPr>
        <xdr:cNvPr id="870" name="円/楕円 869"/>
        <xdr:cNvSpPr/>
      </xdr:nvSpPr>
      <xdr:spPr>
        <a:xfrm>
          <a:off x="18605500" y="131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39136</xdr:rowOff>
    </xdr:from>
    <xdr:ext cx="534377" cy="259045"/>
    <xdr:sp macro="" textlink="">
      <xdr:nvSpPr>
        <xdr:cNvPr id="871" name="テキスト ボックス 870"/>
        <xdr:cNvSpPr txBox="1"/>
      </xdr:nvSpPr>
      <xdr:spPr>
        <a:xfrm>
          <a:off x="18389111" y="1289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・歳出決算総額は、住民一人当たり</a:t>
          </a:r>
          <a:r>
            <a:rPr kumimoji="1" lang="en-US" altLang="ja-JP" sz="1300">
              <a:solidFill>
                <a:schemeClr val="tx1"/>
              </a:solidFill>
              <a:effectLst/>
              <a:latin typeface="+mn-lt"/>
              <a:ea typeface="+mn-ea"/>
              <a:cs typeface="+mn-cs"/>
            </a:rPr>
            <a:t>463,864</a:t>
          </a:r>
          <a:r>
            <a:rPr kumimoji="1" lang="ja-JP" altLang="ja-JP" sz="1300">
              <a:solidFill>
                <a:schemeClr val="tx1"/>
              </a:solidFill>
              <a:effectLst/>
              <a:latin typeface="+mn-lt"/>
              <a:ea typeface="+mn-ea"/>
              <a:cs typeface="+mn-cs"/>
            </a:rPr>
            <a:t>円となっている。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・人件費は、類似団体平均と比べて高い水準にある。これは、公立保育</a:t>
          </a:r>
          <a:r>
            <a:rPr kumimoji="1" lang="ja-JP" altLang="en-US" sz="1300">
              <a:solidFill>
                <a:schemeClr val="tx1"/>
              </a:solidFill>
              <a:effectLst/>
              <a:latin typeface="+mn-lt"/>
              <a:ea typeface="+mn-ea"/>
              <a:cs typeface="+mn-cs"/>
            </a:rPr>
            <a:t>園</a:t>
          </a:r>
          <a:r>
            <a:rPr kumimoji="1" lang="ja-JP" altLang="ja-JP" sz="1300">
              <a:solidFill>
                <a:schemeClr val="tx1"/>
              </a:solidFill>
              <a:effectLst/>
              <a:latin typeface="+mn-lt"/>
              <a:ea typeface="+mn-ea"/>
              <a:cs typeface="+mn-cs"/>
            </a:rPr>
            <a:t>の割合が高く保育</a:t>
          </a:r>
          <a:r>
            <a:rPr kumimoji="1" lang="ja-JP" altLang="en-US" sz="1300">
              <a:solidFill>
                <a:schemeClr val="tx1"/>
              </a:solidFill>
              <a:effectLst/>
              <a:latin typeface="+mn-lt"/>
              <a:ea typeface="+mn-ea"/>
              <a:cs typeface="+mn-cs"/>
            </a:rPr>
            <a:t>職の</a:t>
          </a:r>
          <a:r>
            <a:rPr kumimoji="1" lang="ja-JP" altLang="ja-JP" sz="1300">
              <a:solidFill>
                <a:schemeClr val="tx1"/>
              </a:solidFill>
              <a:effectLst/>
              <a:latin typeface="+mn-lt"/>
              <a:ea typeface="+mn-ea"/>
              <a:cs typeface="+mn-cs"/>
            </a:rPr>
            <a:t>職員数が多いことや、半島という地形上、分署を含めた消防署に配置する消防職員数が多いことが要因となっている。</a:t>
          </a:r>
          <a:endParaRPr lang="ja-JP" altLang="ja-JP" sz="1300">
            <a:solidFill>
              <a:schemeClr val="tx1"/>
            </a:solidFill>
            <a:effectLst/>
          </a:endParaRPr>
        </a:p>
        <a:p>
          <a:r>
            <a:rPr kumimoji="1" lang="ja-JP" altLang="ja-JP" sz="1300">
              <a:solidFill>
                <a:schemeClr val="tx1"/>
              </a:solidFill>
              <a:effectLst/>
              <a:latin typeface="+mn-lt"/>
              <a:ea typeface="+mn-ea"/>
              <a:cs typeface="+mn-cs"/>
            </a:rPr>
            <a:t>・扶助費は、民間保育</a:t>
          </a:r>
          <a:r>
            <a:rPr kumimoji="1" lang="ja-JP" altLang="en-US" sz="1300">
              <a:solidFill>
                <a:schemeClr val="tx1"/>
              </a:solidFill>
              <a:effectLst/>
              <a:latin typeface="+mn-lt"/>
              <a:ea typeface="+mn-ea"/>
              <a:cs typeface="+mn-cs"/>
            </a:rPr>
            <a:t>園等</a:t>
          </a:r>
          <a:r>
            <a:rPr kumimoji="1" lang="ja-JP" altLang="ja-JP" sz="1300">
              <a:solidFill>
                <a:schemeClr val="tx1"/>
              </a:solidFill>
              <a:effectLst/>
              <a:latin typeface="+mn-lt"/>
              <a:ea typeface="+mn-ea"/>
              <a:cs typeface="+mn-cs"/>
            </a:rPr>
            <a:t>の割合が少ない</a:t>
          </a:r>
          <a:r>
            <a:rPr kumimoji="1" lang="ja-JP" altLang="en-US" sz="1300">
              <a:solidFill>
                <a:schemeClr val="tx1"/>
              </a:solidFill>
              <a:effectLst/>
              <a:latin typeface="+mn-lt"/>
              <a:ea typeface="+mn-ea"/>
              <a:cs typeface="+mn-cs"/>
            </a:rPr>
            <a:t>ことなどにより</a:t>
          </a:r>
          <a:r>
            <a:rPr kumimoji="1" lang="ja-JP" altLang="ja-JP" sz="1300">
              <a:solidFill>
                <a:schemeClr val="tx1"/>
              </a:solidFill>
              <a:effectLst/>
              <a:latin typeface="+mn-lt"/>
              <a:ea typeface="+mn-ea"/>
              <a:cs typeface="+mn-cs"/>
            </a:rPr>
            <a:t>、類似団体平均と比べて低い水準にある。</a:t>
          </a:r>
          <a:endParaRPr lang="ja-JP" altLang="ja-JP" sz="1300">
            <a:solidFill>
              <a:schemeClr val="tx1"/>
            </a:solidFill>
            <a:effectLst/>
          </a:endParaRPr>
        </a:p>
        <a:p>
          <a:r>
            <a:rPr kumimoji="1" lang="ja-JP" altLang="ja-JP" sz="1300">
              <a:solidFill>
                <a:schemeClr val="tx1"/>
              </a:solidFill>
              <a:effectLst/>
              <a:latin typeface="+mn-lt"/>
              <a:ea typeface="+mn-ea"/>
              <a:cs typeface="+mn-cs"/>
            </a:rPr>
            <a:t>・維持補修費は、</a:t>
          </a:r>
          <a:r>
            <a:rPr kumimoji="1" lang="ja-JP" altLang="en-US" sz="1300">
              <a:solidFill>
                <a:schemeClr val="tx1"/>
              </a:solidFill>
              <a:effectLst/>
              <a:latin typeface="+mn-lt"/>
              <a:ea typeface="+mn-ea"/>
              <a:cs typeface="+mn-cs"/>
            </a:rPr>
            <a:t>前年度に比べ減少しているものの、</a:t>
          </a:r>
          <a:r>
            <a:rPr kumimoji="1" lang="ja-JP" altLang="ja-JP" sz="1300">
              <a:solidFill>
                <a:schemeClr val="tx1"/>
              </a:solidFill>
              <a:effectLst/>
              <a:latin typeface="+mn-lt"/>
              <a:ea typeface="+mn-ea"/>
              <a:cs typeface="+mn-cs"/>
            </a:rPr>
            <a:t>類似団体平均と比べて高い水準にある。これは、合併前の旧３町それぞれで施設を保有していたため、公共施設の数が多いことが要因である。</a:t>
          </a:r>
          <a:endParaRPr lang="ja-JP" altLang="ja-JP" sz="13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mn-lt"/>
              <a:ea typeface="+mn-ea"/>
              <a:cs typeface="+mn-cs"/>
            </a:rPr>
            <a:t>・補助費等は、</a:t>
          </a:r>
          <a:r>
            <a:rPr kumimoji="1" lang="ja-JP" altLang="ja-JP" sz="1300">
              <a:solidFill>
                <a:schemeClr val="dk1"/>
              </a:solidFill>
              <a:effectLst/>
              <a:latin typeface="+mn-lt"/>
              <a:ea typeface="+mn-ea"/>
              <a:cs typeface="+mn-cs"/>
            </a:rPr>
            <a:t>民間保育</a:t>
          </a:r>
          <a:r>
            <a:rPr kumimoji="1" lang="ja-JP" altLang="en-US" sz="1300">
              <a:solidFill>
                <a:schemeClr val="dk1"/>
              </a:solidFill>
              <a:effectLst/>
              <a:latin typeface="+mn-lt"/>
              <a:ea typeface="+mn-ea"/>
              <a:cs typeface="+mn-cs"/>
            </a:rPr>
            <a:t>園等</a:t>
          </a:r>
          <a:r>
            <a:rPr kumimoji="1" lang="ja-JP" altLang="ja-JP" sz="1300">
              <a:solidFill>
                <a:schemeClr val="dk1"/>
              </a:solidFill>
              <a:effectLst/>
              <a:latin typeface="+mn-lt"/>
              <a:ea typeface="+mn-ea"/>
              <a:cs typeface="+mn-cs"/>
            </a:rPr>
            <a:t>の割合が少ない</a:t>
          </a:r>
          <a:r>
            <a:rPr kumimoji="1" lang="ja-JP" altLang="en-US" sz="1300">
              <a:solidFill>
                <a:schemeClr val="dk1"/>
              </a:solidFill>
              <a:effectLst/>
              <a:latin typeface="+mn-lt"/>
              <a:ea typeface="+mn-ea"/>
              <a:cs typeface="+mn-cs"/>
            </a:rPr>
            <a:t>ことなどにより</a:t>
          </a:r>
          <a:r>
            <a:rPr kumimoji="1" lang="ja-JP" altLang="ja-JP" sz="1300">
              <a:solidFill>
                <a:schemeClr val="dk1"/>
              </a:solidFill>
              <a:effectLst/>
              <a:latin typeface="+mn-lt"/>
              <a:ea typeface="+mn-ea"/>
              <a:cs typeface="+mn-cs"/>
            </a:rPr>
            <a:t>、類似団体平均と比べて低い水準にある。</a:t>
          </a:r>
          <a:endParaRPr lang="ja-JP" altLang="ja-JP" sz="1300">
            <a:solidFill>
              <a:srgbClr val="FF0000"/>
            </a:solidFill>
            <a:effectLst/>
          </a:endParaRP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63,431
62,027
191.12
30,695,822
29,423,383
1,055,533
23,526,477
19,670,128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106934</xdr:rowOff>
    </xdr:from>
    <xdr:to>
      <xdr:col>6</xdr:col>
      <xdr:colOff>511175</xdr:colOff>
      <xdr:row>35</xdr:row>
      <xdr:rowOff>95504</xdr:rowOff>
    </xdr:to>
    <xdr:cxnSp macro="">
      <xdr:nvCxnSpPr>
        <xdr:cNvPr id="61" name="直線コネクタ 60"/>
        <xdr:cNvCxnSpPr/>
      </xdr:nvCxnSpPr>
      <xdr:spPr>
        <a:xfrm>
          <a:off x="3797300" y="593623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33291</xdr:rowOff>
    </xdr:from>
    <xdr:ext cx="469744" cy="259045"/>
    <xdr:sp macro="" textlink="">
      <xdr:nvSpPr>
        <xdr:cNvPr id="62" name="議会費平均値テキスト"/>
        <xdr:cNvSpPr txBox="1"/>
      </xdr:nvSpPr>
      <xdr:spPr>
        <a:xfrm>
          <a:off x="4686300" y="569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106934</xdr:rowOff>
    </xdr:from>
    <xdr:to>
      <xdr:col>5</xdr:col>
      <xdr:colOff>358775</xdr:colOff>
      <xdr:row>35</xdr:row>
      <xdr:rowOff>90170</xdr:rowOff>
    </xdr:to>
    <xdr:cxnSp macro="">
      <xdr:nvCxnSpPr>
        <xdr:cNvPr id="64" name="直線コネクタ 63"/>
        <xdr:cNvCxnSpPr/>
      </xdr:nvCxnSpPr>
      <xdr:spPr>
        <a:xfrm flipV="1">
          <a:off x="2908300" y="593623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24130</xdr:rowOff>
    </xdr:from>
    <xdr:to>
      <xdr:col>5</xdr:col>
      <xdr:colOff>409575</xdr:colOff>
      <xdr:row>33</xdr:row>
      <xdr:rowOff>125730</xdr:rowOff>
    </xdr:to>
    <xdr:sp macro="" textlink="">
      <xdr:nvSpPr>
        <xdr:cNvPr id="65" name="フローチャート : 判断 64"/>
        <xdr:cNvSpPr/>
      </xdr:nvSpPr>
      <xdr:spPr>
        <a:xfrm>
          <a:off x="3746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142257</xdr:rowOff>
    </xdr:from>
    <xdr:ext cx="469744" cy="259045"/>
    <xdr:sp macro="" textlink="">
      <xdr:nvSpPr>
        <xdr:cNvPr id="66" name="テキスト ボックス 65"/>
        <xdr:cNvSpPr txBox="1"/>
      </xdr:nvSpPr>
      <xdr:spPr>
        <a:xfrm>
          <a:off x="3562427"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90170</xdr:rowOff>
    </xdr:from>
    <xdr:to>
      <xdr:col>4</xdr:col>
      <xdr:colOff>155575</xdr:colOff>
      <xdr:row>35</xdr:row>
      <xdr:rowOff>129032</xdr:rowOff>
    </xdr:to>
    <xdr:cxnSp macro="">
      <xdr:nvCxnSpPr>
        <xdr:cNvPr id="67" name="直線コネクタ 66"/>
        <xdr:cNvCxnSpPr/>
      </xdr:nvCxnSpPr>
      <xdr:spPr>
        <a:xfrm flipV="1">
          <a:off x="2019300" y="60909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119397</xdr:rowOff>
    </xdr:from>
    <xdr:ext cx="469744" cy="259045"/>
    <xdr:sp macro="" textlink="">
      <xdr:nvSpPr>
        <xdr:cNvPr id="69" name="テキスト ボックス 68"/>
        <xdr:cNvSpPr txBox="1"/>
      </xdr:nvSpPr>
      <xdr:spPr>
        <a:xfrm>
          <a:off x="26734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129032</xdr:rowOff>
    </xdr:from>
    <xdr:to>
      <xdr:col>2</xdr:col>
      <xdr:colOff>638175</xdr:colOff>
      <xdr:row>36</xdr:row>
      <xdr:rowOff>32258</xdr:rowOff>
    </xdr:to>
    <xdr:cxnSp macro="">
      <xdr:nvCxnSpPr>
        <xdr:cNvPr id="70" name="直線コネクタ 69"/>
        <xdr:cNvCxnSpPr/>
      </xdr:nvCxnSpPr>
      <xdr:spPr>
        <a:xfrm flipV="1">
          <a:off x="1130300" y="612978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161307</xdr:rowOff>
    </xdr:from>
    <xdr:ext cx="469744" cy="259045"/>
    <xdr:sp macro="" textlink="">
      <xdr:nvSpPr>
        <xdr:cNvPr id="72" name="テキスト ボックス 71"/>
        <xdr:cNvSpPr txBox="1"/>
      </xdr:nvSpPr>
      <xdr:spPr>
        <a:xfrm>
          <a:off x="1784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78249</xdr:rowOff>
    </xdr:from>
    <xdr:ext cx="469744" cy="259045"/>
    <xdr:sp macro="" textlink="">
      <xdr:nvSpPr>
        <xdr:cNvPr id="74" name="テキスト ボックス 73"/>
        <xdr:cNvSpPr txBox="1"/>
      </xdr:nvSpPr>
      <xdr:spPr>
        <a:xfrm>
          <a:off x="895427"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44704</xdr:rowOff>
    </xdr:from>
    <xdr:to>
      <xdr:col>6</xdr:col>
      <xdr:colOff>561975</xdr:colOff>
      <xdr:row>35</xdr:row>
      <xdr:rowOff>146304</xdr:rowOff>
    </xdr:to>
    <xdr:sp macro="" textlink="">
      <xdr:nvSpPr>
        <xdr:cNvPr id="80" name="円/楕円 79"/>
        <xdr:cNvSpPr/>
      </xdr:nvSpPr>
      <xdr:spPr>
        <a:xfrm>
          <a:off x="4584700" y="60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23131</xdr:rowOff>
    </xdr:from>
    <xdr:ext cx="469744" cy="259045"/>
    <xdr:sp macro="" textlink="">
      <xdr:nvSpPr>
        <xdr:cNvPr id="81" name="議会費該当値テキスト"/>
        <xdr:cNvSpPr txBox="1"/>
      </xdr:nvSpPr>
      <xdr:spPr>
        <a:xfrm>
          <a:off x="4686300" y="60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56134</xdr:rowOff>
    </xdr:from>
    <xdr:to>
      <xdr:col>5</xdr:col>
      <xdr:colOff>409575</xdr:colOff>
      <xdr:row>34</xdr:row>
      <xdr:rowOff>157734</xdr:rowOff>
    </xdr:to>
    <xdr:sp macro="" textlink="">
      <xdr:nvSpPr>
        <xdr:cNvPr id="82" name="円/楕円 81"/>
        <xdr:cNvSpPr/>
      </xdr:nvSpPr>
      <xdr:spPr>
        <a:xfrm>
          <a:off x="3746500" y="58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148861</xdr:rowOff>
    </xdr:from>
    <xdr:ext cx="469744" cy="259045"/>
    <xdr:sp macro="" textlink="">
      <xdr:nvSpPr>
        <xdr:cNvPr id="83" name="テキスト ボックス 82"/>
        <xdr:cNvSpPr txBox="1"/>
      </xdr:nvSpPr>
      <xdr:spPr>
        <a:xfrm>
          <a:off x="3562427" y="59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39370</xdr:rowOff>
    </xdr:from>
    <xdr:to>
      <xdr:col>4</xdr:col>
      <xdr:colOff>206375</xdr:colOff>
      <xdr:row>35</xdr:row>
      <xdr:rowOff>140970</xdr:rowOff>
    </xdr:to>
    <xdr:sp macro="" textlink="">
      <xdr:nvSpPr>
        <xdr:cNvPr id="84" name="円/楕円 83"/>
        <xdr:cNvSpPr/>
      </xdr:nvSpPr>
      <xdr:spPr>
        <a:xfrm>
          <a:off x="2857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132097</xdr:rowOff>
    </xdr:from>
    <xdr:ext cx="469744" cy="259045"/>
    <xdr:sp macro="" textlink="">
      <xdr:nvSpPr>
        <xdr:cNvPr id="85" name="テキスト ボックス 84"/>
        <xdr:cNvSpPr txBox="1"/>
      </xdr:nvSpPr>
      <xdr:spPr>
        <a:xfrm>
          <a:off x="2673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78232</xdr:rowOff>
    </xdr:from>
    <xdr:to>
      <xdr:col>3</xdr:col>
      <xdr:colOff>3175</xdr:colOff>
      <xdr:row>36</xdr:row>
      <xdr:rowOff>8382</xdr:rowOff>
    </xdr:to>
    <xdr:sp macro="" textlink="">
      <xdr:nvSpPr>
        <xdr:cNvPr id="86" name="円/楕円 85"/>
        <xdr:cNvSpPr/>
      </xdr:nvSpPr>
      <xdr:spPr>
        <a:xfrm>
          <a:off x="1968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170959</xdr:rowOff>
    </xdr:from>
    <xdr:ext cx="469744" cy="259045"/>
    <xdr:sp macro="" textlink="">
      <xdr:nvSpPr>
        <xdr:cNvPr id="87" name="テキスト ボックス 86"/>
        <xdr:cNvSpPr txBox="1"/>
      </xdr:nvSpPr>
      <xdr:spPr>
        <a:xfrm>
          <a:off x="17844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152908</xdr:rowOff>
    </xdr:from>
    <xdr:to>
      <xdr:col>1</xdr:col>
      <xdr:colOff>485775</xdr:colOff>
      <xdr:row>36</xdr:row>
      <xdr:rowOff>83058</xdr:rowOff>
    </xdr:to>
    <xdr:sp macro="" textlink="">
      <xdr:nvSpPr>
        <xdr:cNvPr id="88" name="円/楕円 87"/>
        <xdr:cNvSpPr/>
      </xdr:nvSpPr>
      <xdr:spPr>
        <a:xfrm>
          <a:off x="1079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74185</xdr:rowOff>
    </xdr:from>
    <xdr:ext cx="469744" cy="259045"/>
    <xdr:sp macro="" textlink="">
      <xdr:nvSpPr>
        <xdr:cNvPr id="89" name="テキスト ボックス 88"/>
        <xdr:cNvSpPr txBox="1"/>
      </xdr:nvSpPr>
      <xdr:spPr>
        <a:xfrm>
          <a:off x="895427"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4" name="直線コネクタ 113"/>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5"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6" name="直線コネクタ 115"/>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7"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8" name="直線コネクタ 117"/>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147492</xdr:rowOff>
    </xdr:from>
    <xdr:to>
      <xdr:col>6</xdr:col>
      <xdr:colOff>511175</xdr:colOff>
      <xdr:row>57</xdr:row>
      <xdr:rowOff>109106</xdr:rowOff>
    </xdr:to>
    <xdr:cxnSp macro="">
      <xdr:nvCxnSpPr>
        <xdr:cNvPr id="119" name="直線コネクタ 118"/>
        <xdr:cNvCxnSpPr/>
      </xdr:nvCxnSpPr>
      <xdr:spPr>
        <a:xfrm>
          <a:off x="3797300" y="9748692"/>
          <a:ext cx="838200" cy="13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120616</xdr:rowOff>
    </xdr:from>
    <xdr:ext cx="534377" cy="259045"/>
    <xdr:sp macro="" textlink="">
      <xdr:nvSpPr>
        <xdr:cNvPr id="120" name="総務費平均値テキスト"/>
        <xdr:cNvSpPr txBox="1"/>
      </xdr:nvSpPr>
      <xdr:spPr>
        <a:xfrm>
          <a:off x="4686300" y="93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21" name="フローチャート : 判断 120"/>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23533</xdr:rowOff>
    </xdr:from>
    <xdr:to>
      <xdr:col>5</xdr:col>
      <xdr:colOff>358775</xdr:colOff>
      <xdr:row>56</xdr:row>
      <xdr:rowOff>147492</xdr:rowOff>
    </xdr:to>
    <xdr:cxnSp macro="">
      <xdr:nvCxnSpPr>
        <xdr:cNvPr id="122" name="直線コネクタ 121"/>
        <xdr:cNvCxnSpPr/>
      </xdr:nvCxnSpPr>
      <xdr:spPr>
        <a:xfrm>
          <a:off x="2908300" y="9281833"/>
          <a:ext cx="889000" cy="4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3" name="フローチャート : 判断 122"/>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29919</xdr:rowOff>
    </xdr:from>
    <xdr:ext cx="534377" cy="259045"/>
    <xdr:sp macro="" textlink="">
      <xdr:nvSpPr>
        <xdr:cNvPr id="124" name="テキスト ボックス 123"/>
        <xdr:cNvSpPr txBox="1"/>
      </xdr:nvSpPr>
      <xdr:spPr>
        <a:xfrm>
          <a:off x="3530111" y="92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23533</xdr:rowOff>
    </xdr:from>
    <xdr:to>
      <xdr:col>4</xdr:col>
      <xdr:colOff>155575</xdr:colOff>
      <xdr:row>58</xdr:row>
      <xdr:rowOff>113697</xdr:rowOff>
    </xdr:to>
    <xdr:cxnSp macro="">
      <xdr:nvCxnSpPr>
        <xdr:cNvPr id="125" name="直線コネクタ 124"/>
        <xdr:cNvCxnSpPr/>
      </xdr:nvCxnSpPr>
      <xdr:spPr>
        <a:xfrm flipV="1">
          <a:off x="2019300" y="9281833"/>
          <a:ext cx="889000" cy="7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6" name="フローチャート : 判断 125"/>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159796</xdr:rowOff>
    </xdr:from>
    <xdr:ext cx="534377" cy="259045"/>
    <xdr:sp macro="" textlink="">
      <xdr:nvSpPr>
        <xdr:cNvPr id="127" name="テキスト ボックス 126"/>
        <xdr:cNvSpPr txBox="1"/>
      </xdr:nvSpPr>
      <xdr:spPr>
        <a:xfrm>
          <a:off x="2641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113697</xdr:rowOff>
    </xdr:from>
    <xdr:to>
      <xdr:col>2</xdr:col>
      <xdr:colOff>638175</xdr:colOff>
      <xdr:row>59</xdr:row>
      <xdr:rowOff>83693</xdr:rowOff>
    </xdr:to>
    <xdr:cxnSp macro="">
      <xdr:nvCxnSpPr>
        <xdr:cNvPr id="128" name="直線コネクタ 127"/>
        <xdr:cNvCxnSpPr/>
      </xdr:nvCxnSpPr>
      <xdr:spPr>
        <a:xfrm flipV="1">
          <a:off x="1130300" y="10057797"/>
          <a:ext cx="889000" cy="1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9" name="フローチャート : 判断 128"/>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126140</xdr:rowOff>
    </xdr:from>
    <xdr:ext cx="534377" cy="259045"/>
    <xdr:sp macro="" textlink="">
      <xdr:nvSpPr>
        <xdr:cNvPr id="130" name="テキスト ボックス 129"/>
        <xdr:cNvSpPr txBox="1"/>
      </xdr:nvSpPr>
      <xdr:spPr>
        <a:xfrm>
          <a:off x="1752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31" name="フローチャート : 判断 130"/>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68095</xdr:rowOff>
    </xdr:from>
    <xdr:ext cx="534377" cy="259045"/>
    <xdr:sp macro="" textlink="">
      <xdr:nvSpPr>
        <xdr:cNvPr id="132" name="テキスト ボックス 131"/>
        <xdr:cNvSpPr txBox="1"/>
      </xdr:nvSpPr>
      <xdr:spPr>
        <a:xfrm>
          <a:off x="863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58306</xdr:rowOff>
    </xdr:from>
    <xdr:to>
      <xdr:col>6</xdr:col>
      <xdr:colOff>561975</xdr:colOff>
      <xdr:row>57</xdr:row>
      <xdr:rowOff>159906</xdr:rowOff>
    </xdr:to>
    <xdr:sp macro="" textlink="">
      <xdr:nvSpPr>
        <xdr:cNvPr id="138" name="円/楕円 137"/>
        <xdr:cNvSpPr/>
      </xdr:nvSpPr>
      <xdr:spPr>
        <a:xfrm>
          <a:off x="4584700" y="98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36733</xdr:rowOff>
    </xdr:from>
    <xdr:ext cx="534377" cy="259045"/>
    <xdr:sp macro="" textlink="">
      <xdr:nvSpPr>
        <xdr:cNvPr id="139" name="総務費該当値テキスト"/>
        <xdr:cNvSpPr txBox="1"/>
      </xdr:nvSpPr>
      <xdr:spPr>
        <a:xfrm>
          <a:off x="4686300" y="9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96692</xdr:rowOff>
    </xdr:from>
    <xdr:to>
      <xdr:col>5</xdr:col>
      <xdr:colOff>409575</xdr:colOff>
      <xdr:row>57</xdr:row>
      <xdr:rowOff>26842</xdr:rowOff>
    </xdr:to>
    <xdr:sp macro="" textlink="">
      <xdr:nvSpPr>
        <xdr:cNvPr id="140" name="円/楕円 139"/>
        <xdr:cNvSpPr/>
      </xdr:nvSpPr>
      <xdr:spPr>
        <a:xfrm>
          <a:off x="3746500" y="9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17969</xdr:rowOff>
    </xdr:from>
    <xdr:ext cx="534377" cy="259045"/>
    <xdr:sp macro="" textlink="">
      <xdr:nvSpPr>
        <xdr:cNvPr id="141" name="テキスト ボックス 140"/>
        <xdr:cNvSpPr txBox="1"/>
      </xdr:nvSpPr>
      <xdr:spPr>
        <a:xfrm>
          <a:off x="3530111" y="97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144183</xdr:rowOff>
    </xdr:from>
    <xdr:to>
      <xdr:col>4</xdr:col>
      <xdr:colOff>206375</xdr:colOff>
      <xdr:row>54</xdr:row>
      <xdr:rowOff>74333</xdr:rowOff>
    </xdr:to>
    <xdr:sp macro="" textlink="">
      <xdr:nvSpPr>
        <xdr:cNvPr id="142" name="円/楕円 141"/>
        <xdr:cNvSpPr/>
      </xdr:nvSpPr>
      <xdr:spPr>
        <a:xfrm>
          <a:off x="2857500" y="92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90860</xdr:rowOff>
    </xdr:from>
    <xdr:ext cx="534377" cy="259045"/>
    <xdr:sp macro="" textlink="">
      <xdr:nvSpPr>
        <xdr:cNvPr id="143" name="テキスト ボックス 142"/>
        <xdr:cNvSpPr txBox="1"/>
      </xdr:nvSpPr>
      <xdr:spPr>
        <a:xfrm>
          <a:off x="2641111" y="90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62897</xdr:rowOff>
    </xdr:from>
    <xdr:to>
      <xdr:col>3</xdr:col>
      <xdr:colOff>3175</xdr:colOff>
      <xdr:row>58</xdr:row>
      <xdr:rowOff>164497</xdr:rowOff>
    </xdr:to>
    <xdr:sp macro="" textlink="">
      <xdr:nvSpPr>
        <xdr:cNvPr id="144" name="円/楕円 143"/>
        <xdr:cNvSpPr/>
      </xdr:nvSpPr>
      <xdr:spPr>
        <a:xfrm>
          <a:off x="1968500" y="10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155624</xdr:rowOff>
    </xdr:from>
    <xdr:ext cx="534377" cy="259045"/>
    <xdr:sp macro="" textlink="">
      <xdr:nvSpPr>
        <xdr:cNvPr id="145" name="テキスト ボックス 144"/>
        <xdr:cNvSpPr txBox="1"/>
      </xdr:nvSpPr>
      <xdr:spPr>
        <a:xfrm>
          <a:off x="1752111" y="100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32893</xdr:rowOff>
    </xdr:from>
    <xdr:to>
      <xdr:col>1</xdr:col>
      <xdr:colOff>485775</xdr:colOff>
      <xdr:row>59</xdr:row>
      <xdr:rowOff>134493</xdr:rowOff>
    </xdr:to>
    <xdr:sp macro="" textlink="">
      <xdr:nvSpPr>
        <xdr:cNvPr id="146" name="円/楕円 145"/>
        <xdr:cNvSpPr/>
      </xdr:nvSpPr>
      <xdr:spPr>
        <a:xfrm>
          <a:off x="1079500" y="101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125620</xdr:rowOff>
    </xdr:from>
    <xdr:ext cx="534377" cy="259045"/>
    <xdr:sp macro="" textlink="">
      <xdr:nvSpPr>
        <xdr:cNvPr id="147" name="テキスト ボックス 146"/>
        <xdr:cNvSpPr txBox="1"/>
      </xdr:nvSpPr>
      <xdr:spPr>
        <a:xfrm>
          <a:off x="863111" y="102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0" name="直線コネクタ 169"/>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1"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2" name="直線コネクタ 171"/>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3"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4" name="直線コネクタ 173"/>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29177</xdr:rowOff>
    </xdr:from>
    <xdr:to>
      <xdr:col>6</xdr:col>
      <xdr:colOff>511175</xdr:colOff>
      <xdr:row>78</xdr:row>
      <xdr:rowOff>43281</xdr:rowOff>
    </xdr:to>
    <xdr:cxnSp macro="">
      <xdr:nvCxnSpPr>
        <xdr:cNvPr id="175" name="直線コネクタ 174"/>
        <xdr:cNvCxnSpPr/>
      </xdr:nvCxnSpPr>
      <xdr:spPr>
        <a:xfrm flipV="1">
          <a:off x="3797300" y="13402277"/>
          <a:ext cx="8382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22787</xdr:rowOff>
    </xdr:from>
    <xdr:ext cx="599010" cy="259045"/>
    <xdr:sp macro="" textlink="">
      <xdr:nvSpPr>
        <xdr:cNvPr id="176" name="民生費平均値テキスト"/>
        <xdr:cNvSpPr txBox="1"/>
      </xdr:nvSpPr>
      <xdr:spPr>
        <a:xfrm>
          <a:off x="4686300" y="13052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7" name="フローチャート : 判断 176"/>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17549</xdr:rowOff>
    </xdr:from>
    <xdr:to>
      <xdr:col>5</xdr:col>
      <xdr:colOff>358775</xdr:colOff>
      <xdr:row>78</xdr:row>
      <xdr:rowOff>43281</xdr:rowOff>
    </xdr:to>
    <xdr:cxnSp macro="">
      <xdr:nvCxnSpPr>
        <xdr:cNvPr id="178" name="直線コネクタ 177"/>
        <xdr:cNvCxnSpPr/>
      </xdr:nvCxnSpPr>
      <xdr:spPr>
        <a:xfrm>
          <a:off x="2908300" y="13390649"/>
          <a:ext cx="889000" cy="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9" name="フローチャート : 判断 178"/>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130598</xdr:rowOff>
    </xdr:from>
    <xdr:ext cx="599010" cy="259045"/>
    <xdr:sp macro="" textlink="">
      <xdr:nvSpPr>
        <xdr:cNvPr id="180" name="テキスト ボックス 179"/>
        <xdr:cNvSpPr txBox="1"/>
      </xdr:nvSpPr>
      <xdr:spPr>
        <a:xfrm>
          <a:off x="3497794"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17549</xdr:rowOff>
    </xdr:from>
    <xdr:to>
      <xdr:col>4</xdr:col>
      <xdr:colOff>155575</xdr:colOff>
      <xdr:row>78</xdr:row>
      <xdr:rowOff>72144</xdr:rowOff>
    </xdr:to>
    <xdr:cxnSp macro="">
      <xdr:nvCxnSpPr>
        <xdr:cNvPr id="181" name="直線コネクタ 180"/>
        <xdr:cNvCxnSpPr/>
      </xdr:nvCxnSpPr>
      <xdr:spPr>
        <a:xfrm flipV="1">
          <a:off x="2019300" y="13390649"/>
          <a:ext cx="889000" cy="5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2" name="フローチャート : 判断 181"/>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3" name="テキスト ボックス 182"/>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72144</xdr:rowOff>
    </xdr:from>
    <xdr:to>
      <xdr:col>2</xdr:col>
      <xdr:colOff>638175</xdr:colOff>
      <xdr:row>78</xdr:row>
      <xdr:rowOff>99242</xdr:rowOff>
    </xdr:to>
    <xdr:cxnSp macro="">
      <xdr:nvCxnSpPr>
        <xdr:cNvPr id="184" name="直線コネクタ 183"/>
        <xdr:cNvCxnSpPr/>
      </xdr:nvCxnSpPr>
      <xdr:spPr>
        <a:xfrm flipV="1">
          <a:off x="1130300" y="13445244"/>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5" name="フローチャート : 判断 184"/>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6" name="テキスト ボックス 185"/>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7" name="フローチャート : 判断 186"/>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61907</xdr:rowOff>
    </xdr:from>
    <xdr:ext cx="599010" cy="259045"/>
    <xdr:sp macro="" textlink="">
      <xdr:nvSpPr>
        <xdr:cNvPr id="188" name="テキスト ボックス 187"/>
        <xdr:cNvSpPr txBox="1"/>
      </xdr:nvSpPr>
      <xdr:spPr>
        <a:xfrm>
          <a:off x="830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149827</xdr:rowOff>
    </xdr:from>
    <xdr:to>
      <xdr:col>6</xdr:col>
      <xdr:colOff>561975</xdr:colOff>
      <xdr:row>78</xdr:row>
      <xdr:rowOff>79977</xdr:rowOff>
    </xdr:to>
    <xdr:sp macro="" textlink="">
      <xdr:nvSpPr>
        <xdr:cNvPr id="194" name="円/楕円 193"/>
        <xdr:cNvSpPr/>
      </xdr:nvSpPr>
      <xdr:spPr>
        <a:xfrm>
          <a:off x="4584700" y="133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64754</xdr:rowOff>
    </xdr:from>
    <xdr:ext cx="599010" cy="259045"/>
    <xdr:sp macro="" textlink="">
      <xdr:nvSpPr>
        <xdr:cNvPr id="195" name="民生費該当値テキスト"/>
        <xdr:cNvSpPr txBox="1"/>
      </xdr:nvSpPr>
      <xdr:spPr>
        <a:xfrm>
          <a:off x="4686300" y="132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163931</xdr:rowOff>
    </xdr:from>
    <xdr:to>
      <xdr:col>5</xdr:col>
      <xdr:colOff>409575</xdr:colOff>
      <xdr:row>78</xdr:row>
      <xdr:rowOff>94081</xdr:rowOff>
    </xdr:to>
    <xdr:sp macro="" textlink="">
      <xdr:nvSpPr>
        <xdr:cNvPr id="196" name="円/楕円 195"/>
        <xdr:cNvSpPr/>
      </xdr:nvSpPr>
      <xdr:spPr>
        <a:xfrm>
          <a:off x="3746500" y="133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85208</xdr:rowOff>
    </xdr:from>
    <xdr:ext cx="599010" cy="259045"/>
    <xdr:sp macro="" textlink="">
      <xdr:nvSpPr>
        <xdr:cNvPr id="197" name="テキスト ボックス 196"/>
        <xdr:cNvSpPr txBox="1"/>
      </xdr:nvSpPr>
      <xdr:spPr>
        <a:xfrm>
          <a:off x="3497794" y="1345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138199</xdr:rowOff>
    </xdr:from>
    <xdr:to>
      <xdr:col>4</xdr:col>
      <xdr:colOff>206375</xdr:colOff>
      <xdr:row>78</xdr:row>
      <xdr:rowOff>68349</xdr:rowOff>
    </xdr:to>
    <xdr:sp macro="" textlink="">
      <xdr:nvSpPr>
        <xdr:cNvPr id="198" name="円/楕円 197"/>
        <xdr:cNvSpPr/>
      </xdr:nvSpPr>
      <xdr:spPr>
        <a:xfrm>
          <a:off x="2857500" y="133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59476</xdr:rowOff>
    </xdr:from>
    <xdr:ext cx="599010" cy="259045"/>
    <xdr:sp macro="" textlink="">
      <xdr:nvSpPr>
        <xdr:cNvPr id="199" name="テキスト ボックス 198"/>
        <xdr:cNvSpPr txBox="1"/>
      </xdr:nvSpPr>
      <xdr:spPr>
        <a:xfrm>
          <a:off x="2608794" y="1343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21344</xdr:rowOff>
    </xdr:from>
    <xdr:to>
      <xdr:col>3</xdr:col>
      <xdr:colOff>3175</xdr:colOff>
      <xdr:row>78</xdr:row>
      <xdr:rowOff>122944</xdr:rowOff>
    </xdr:to>
    <xdr:sp macro="" textlink="">
      <xdr:nvSpPr>
        <xdr:cNvPr id="200" name="円/楕円 199"/>
        <xdr:cNvSpPr/>
      </xdr:nvSpPr>
      <xdr:spPr>
        <a:xfrm>
          <a:off x="1968500" y="133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114071</xdr:rowOff>
    </xdr:from>
    <xdr:ext cx="599010" cy="259045"/>
    <xdr:sp macro="" textlink="">
      <xdr:nvSpPr>
        <xdr:cNvPr id="201" name="テキスト ボックス 200"/>
        <xdr:cNvSpPr txBox="1"/>
      </xdr:nvSpPr>
      <xdr:spPr>
        <a:xfrm>
          <a:off x="1719794" y="1348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48442</xdr:rowOff>
    </xdr:from>
    <xdr:to>
      <xdr:col>1</xdr:col>
      <xdr:colOff>485775</xdr:colOff>
      <xdr:row>78</xdr:row>
      <xdr:rowOff>150042</xdr:rowOff>
    </xdr:to>
    <xdr:sp macro="" textlink="">
      <xdr:nvSpPr>
        <xdr:cNvPr id="202" name="円/楕円 201"/>
        <xdr:cNvSpPr/>
      </xdr:nvSpPr>
      <xdr:spPr>
        <a:xfrm>
          <a:off x="1079500" y="134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141169</xdr:rowOff>
    </xdr:from>
    <xdr:ext cx="599010" cy="259045"/>
    <xdr:sp macro="" textlink="">
      <xdr:nvSpPr>
        <xdr:cNvPr id="203" name="テキスト ボックス 202"/>
        <xdr:cNvSpPr txBox="1"/>
      </xdr:nvSpPr>
      <xdr:spPr>
        <a:xfrm>
          <a:off x="830794" y="1351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6" name="直線コネクタ 225"/>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7"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8" name="直線コネクタ 227"/>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9"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0" name="直線コネクタ 229"/>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153896</xdr:rowOff>
    </xdr:from>
    <xdr:to>
      <xdr:col>6</xdr:col>
      <xdr:colOff>511175</xdr:colOff>
      <xdr:row>96</xdr:row>
      <xdr:rowOff>111514</xdr:rowOff>
    </xdr:to>
    <xdr:cxnSp macro="">
      <xdr:nvCxnSpPr>
        <xdr:cNvPr id="231" name="直線コネクタ 230"/>
        <xdr:cNvCxnSpPr/>
      </xdr:nvCxnSpPr>
      <xdr:spPr>
        <a:xfrm flipV="1">
          <a:off x="3797300" y="16441646"/>
          <a:ext cx="838200" cy="1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2"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3" name="フローチャート : 判断 232"/>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62548</xdr:rowOff>
    </xdr:from>
    <xdr:to>
      <xdr:col>5</xdr:col>
      <xdr:colOff>358775</xdr:colOff>
      <xdr:row>96</xdr:row>
      <xdr:rowOff>111514</xdr:rowOff>
    </xdr:to>
    <xdr:cxnSp macro="">
      <xdr:nvCxnSpPr>
        <xdr:cNvPr id="234" name="直線コネクタ 233"/>
        <xdr:cNvCxnSpPr/>
      </xdr:nvCxnSpPr>
      <xdr:spPr>
        <a:xfrm>
          <a:off x="2908300" y="16521748"/>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5" name="フローチャート : 判断 234"/>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76336</xdr:rowOff>
    </xdr:from>
    <xdr:ext cx="534377" cy="259045"/>
    <xdr:sp macro="" textlink="">
      <xdr:nvSpPr>
        <xdr:cNvPr id="236" name="テキスト ボックス 235"/>
        <xdr:cNvSpPr txBox="1"/>
      </xdr:nvSpPr>
      <xdr:spPr>
        <a:xfrm>
          <a:off x="3530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62548</xdr:rowOff>
    </xdr:from>
    <xdr:to>
      <xdr:col>4</xdr:col>
      <xdr:colOff>155575</xdr:colOff>
      <xdr:row>97</xdr:row>
      <xdr:rowOff>1237</xdr:rowOff>
    </xdr:to>
    <xdr:cxnSp macro="">
      <xdr:nvCxnSpPr>
        <xdr:cNvPr id="237" name="直線コネクタ 236"/>
        <xdr:cNvCxnSpPr/>
      </xdr:nvCxnSpPr>
      <xdr:spPr>
        <a:xfrm flipV="1">
          <a:off x="2019300" y="16521748"/>
          <a:ext cx="8890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8" name="フローチャート : 判断 237"/>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121414</xdr:rowOff>
    </xdr:from>
    <xdr:ext cx="534377" cy="259045"/>
    <xdr:sp macro="" textlink="">
      <xdr:nvSpPr>
        <xdr:cNvPr id="239" name="テキスト ボックス 238"/>
        <xdr:cNvSpPr txBox="1"/>
      </xdr:nvSpPr>
      <xdr:spPr>
        <a:xfrm>
          <a:off x="2641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141598</xdr:rowOff>
    </xdr:from>
    <xdr:to>
      <xdr:col>2</xdr:col>
      <xdr:colOff>638175</xdr:colOff>
      <xdr:row>97</xdr:row>
      <xdr:rowOff>1237</xdr:rowOff>
    </xdr:to>
    <xdr:cxnSp macro="">
      <xdr:nvCxnSpPr>
        <xdr:cNvPr id="240" name="直線コネクタ 239"/>
        <xdr:cNvCxnSpPr/>
      </xdr:nvCxnSpPr>
      <xdr:spPr>
        <a:xfrm>
          <a:off x="1130300" y="1660079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1" name="フローチャート : 判断 240"/>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2" name="テキスト ボックス 241"/>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3" name="フローチャート : 判断 242"/>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4" name="テキスト ボックス 243"/>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103096</xdr:rowOff>
    </xdr:from>
    <xdr:to>
      <xdr:col>6</xdr:col>
      <xdr:colOff>561975</xdr:colOff>
      <xdr:row>96</xdr:row>
      <xdr:rowOff>33246</xdr:rowOff>
    </xdr:to>
    <xdr:sp macro="" textlink="">
      <xdr:nvSpPr>
        <xdr:cNvPr id="250" name="円/楕円 249"/>
        <xdr:cNvSpPr/>
      </xdr:nvSpPr>
      <xdr:spPr>
        <a:xfrm>
          <a:off x="4584700" y="163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81523</xdr:rowOff>
    </xdr:from>
    <xdr:ext cx="534377" cy="259045"/>
    <xdr:sp macro="" textlink="">
      <xdr:nvSpPr>
        <xdr:cNvPr id="251" name="衛生費該当値テキスト"/>
        <xdr:cNvSpPr txBox="1"/>
      </xdr:nvSpPr>
      <xdr:spPr>
        <a:xfrm>
          <a:off x="4686300" y="163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60714</xdr:rowOff>
    </xdr:from>
    <xdr:to>
      <xdr:col>5</xdr:col>
      <xdr:colOff>409575</xdr:colOff>
      <xdr:row>96</xdr:row>
      <xdr:rowOff>162314</xdr:rowOff>
    </xdr:to>
    <xdr:sp macro="" textlink="">
      <xdr:nvSpPr>
        <xdr:cNvPr id="252" name="円/楕円 251"/>
        <xdr:cNvSpPr/>
      </xdr:nvSpPr>
      <xdr:spPr>
        <a:xfrm>
          <a:off x="37465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153441</xdr:rowOff>
    </xdr:from>
    <xdr:ext cx="534377" cy="259045"/>
    <xdr:sp macro="" textlink="">
      <xdr:nvSpPr>
        <xdr:cNvPr id="253" name="テキスト ボックス 252"/>
        <xdr:cNvSpPr txBox="1"/>
      </xdr:nvSpPr>
      <xdr:spPr>
        <a:xfrm>
          <a:off x="3530111" y="166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11748</xdr:rowOff>
    </xdr:from>
    <xdr:to>
      <xdr:col>4</xdr:col>
      <xdr:colOff>206375</xdr:colOff>
      <xdr:row>96</xdr:row>
      <xdr:rowOff>113348</xdr:rowOff>
    </xdr:to>
    <xdr:sp macro="" textlink="">
      <xdr:nvSpPr>
        <xdr:cNvPr id="254" name="円/楕円 253"/>
        <xdr:cNvSpPr/>
      </xdr:nvSpPr>
      <xdr:spPr>
        <a:xfrm>
          <a:off x="2857500" y="16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129875</xdr:rowOff>
    </xdr:from>
    <xdr:ext cx="534377" cy="259045"/>
    <xdr:sp macro="" textlink="">
      <xdr:nvSpPr>
        <xdr:cNvPr id="255" name="テキスト ボックス 254"/>
        <xdr:cNvSpPr txBox="1"/>
      </xdr:nvSpPr>
      <xdr:spPr>
        <a:xfrm>
          <a:off x="2641111" y="162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121887</xdr:rowOff>
    </xdr:from>
    <xdr:to>
      <xdr:col>3</xdr:col>
      <xdr:colOff>3175</xdr:colOff>
      <xdr:row>97</xdr:row>
      <xdr:rowOff>52037</xdr:rowOff>
    </xdr:to>
    <xdr:sp macro="" textlink="">
      <xdr:nvSpPr>
        <xdr:cNvPr id="256" name="円/楕円 255"/>
        <xdr:cNvSpPr/>
      </xdr:nvSpPr>
      <xdr:spPr>
        <a:xfrm>
          <a:off x="1968500" y="165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43164</xdr:rowOff>
    </xdr:from>
    <xdr:ext cx="534377" cy="259045"/>
    <xdr:sp macro="" textlink="">
      <xdr:nvSpPr>
        <xdr:cNvPr id="257" name="テキスト ボックス 256"/>
        <xdr:cNvSpPr txBox="1"/>
      </xdr:nvSpPr>
      <xdr:spPr>
        <a:xfrm>
          <a:off x="1752111" y="166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90798</xdr:rowOff>
    </xdr:from>
    <xdr:to>
      <xdr:col>1</xdr:col>
      <xdr:colOff>485775</xdr:colOff>
      <xdr:row>97</xdr:row>
      <xdr:rowOff>20948</xdr:rowOff>
    </xdr:to>
    <xdr:sp macro="" textlink="">
      <xdr:nvSpPr>
        <xdr:cNvPr id="258" name="円/楕円 257"/>
        <xdr:cNvSpPr/>
      </xdr:nvSpPr>
      <xdr:spPr>
        <a:xfrm>
          <a:off x="1079500" y="165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12075</xdr:rowOff>
    </xdr:from>
    <xdr:ext cx="534377" cy="259045"/>
    <xdr:sp macro="" textlink="">
      <xdr:nvSpPr>
        <xdr:cNvPr id="259" name="テキスト ボックス 258"/>
        <xdr:cNvSpPr txBox="1"/>
      </xdr:nvSpPr>
      <xdr:spPr>
        <a:xfrm>
          <a:off x="863111" y="166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3" name="直線コネクタ 282"/>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4"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5" name="直線コネクタ 284"/>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6"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7" name="直線コネクタ 286"/>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82550</xdr:rowOff>
    </xdr:from>
    <xdr:to>
      <xdr:col>15</xdr:col>
      <xdr:colOff>180975</xdr:colOff>
      <xdr:row>38</xdr:row>
      <xdr:rowOff>84074</xdr:rowOff>
    </xdr:to>
    <xdr:cxnSp macro="">
      <xdr:nvCxnSpPr>
        <xdr:cNvPr id="288" name="直線コネクタ 287"/>
        <xdr:cNvCxnSpPr/>
      </xdr:nvCxnSpPr>
      <xdr:spPr>
        <a:xfrm flipV="1">
          <a:off x="9639300" y="65976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72915</xdr:rowOff>
    </xdr:from>
    <xdr:ext cx="378565" cy="259045"/>
    <xdr:sp macro="" textlink="">
      <xdr:nvSpPr>
        <xdr:cNvPr id="289"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90" name="フローチャート : 判断 289"/>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84074</xdr:rowOff>
    </xdr:from>
    <xdr:to>
      <xdr:col>14</xdr:col>
      <xdr:colOff>28575</xdr:colOff>
      <xdr:row>38</xdr:row>
      <xdr:rowOff>85217</xdr:rowOff>
    </xdr:to>
    <xdr:cxnSp macro="">
      <xdr:nvCxnSpPr>
        <xdr:cNvPr id="291" name="直線コネクタ 290"/>
        <xdr:cNvCxnSpPr/>
      </xdr:nvCxnSpPr>
      <xdr:spPr>
        <a:xfrm flipV="1">
          <a:off x="8750300" y="65991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90043</xdr:rowOff>
    </xdr:from>
    <xdr:to>
      <xdr:col>14</xdr:col>
      <xdr:colOff>79375</xdr:colOff>
      <xdr:row>37</xdr:row>
      <xdr:rowOff>20193</xdr:rowOff>
    </xdr:to>
    <xdr:sp macro="" textlink="">
      <xdr:nvSpPr>
        <xdr:cNvPr id="292" name="フローチャート : 判断 291"/>
        <xdr:cNvSpPr/>
      </xdr:nvSpPr>
      <xdr:spPr>
        <a:xfrm>
          <a:off x="9588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36720</xdr:rowOff>
    </xdr:from>
    <xdr:ext cx="469744" cy="259045"/>
    <xdr:sp macro="" textlink="">
      <xdr:nvSpPr>
        <xdr:cNvPr id="293" name="テキスト ボックス 292"/>
        <xdr:cNvSpPr txBox="1"/>
      </xdr:nvSpPr>
      <xdr:spPr>
        <a:xfrm>
          <a:off x="9404427"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122174</xdr:rowOff>
    </xdr:from>
    <xdr:to>
      <xdr:col>12</xdr:col>
      <xdr:colOff>511175</xdr:colOff>
      <xdr:row>38</xdr:row>
      <xdr:rowOff>85217</xdr:rowOff>
    </xdr:to>
    <xdr:cxnSp macro="">
      <xdr:nvCxnSpPr>
        <xdr:cNvPr id="294" name="直線コネクタ 293"/>
        <xdr:cNvCxnSpPr/>
      </xdr:nvCxnSpPr>
      <xdr:spPr>
        <a:xfrm>
          <a:off x="7861300" y="646582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5" name="フローチャート : 判断 294"/>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32529</xdr:rowOff>
    </xdr:from>
    <xdr:ext cx="469744" cy="259045"/>
    <xdr:sp macro="" textlink="">
      <xdr:nvSpPr>
        <xdr:cNvPr id="296" name="テキスト ボックス 295"/>
        <xdr:cNvSpPr txBox="1"/>
      </xdr:nvSpPr>
      <xdr:spPr>
        <a:xfrm>
          <a:off x="8515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114554</xdr:rowOff>
    </xdr:from>
    <xdr:to>
      <xdr:col>11</xdr:col>
      <xdr:colOff>307975</xdr:colOff>
      <xdr:row>37</xdr:row>
      <xdr:rowOff>122174</xdr:rowOff>
    </xdr:to>
    <xdr:cxnSp macro="">
      <xdr:nvCxnSpPr>
        <xdr:cNvPr id="297" name="直線コネクタ 296"/>
        <xdr:cNvCxnSpPr/>
      </xdr:nvCxnSpPr>
      <xdr:spPr>
        <a:xfrm>
          <a:off x="6972300" y="645820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298" name="フローチャート : 判断 297"/>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52341</xdr:rowOff>
    </xdr:from>
    <xdr:ext cx="469744" cy="259045"/>
    <xdr:sp macro="" textlink="">
      <xdr:nvSpPr>
        <xdr:cNvPr id="299" name="テキスト ボックス 298"/>
        <xdr:cNvSpPr txBox="1"/>
      </xdr:nvSpPr>
      <xdr:spPr>
        <a:xfrm>
          <a:off x="7626427"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300" name="フローチャート : 判断 299"/>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301" name="テキスト ボックス 300"/>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31750</xdr:rowOff>
    </xdr:from>
    <xdr:to>
      <xdr:col>15</xdr:col>
      <xdr:colOff>231775</xdr:colOff>
      <xdr:row>38</xdr:row>
      <xdr:rowOff>133350</xdr:rowOff>
    </xdr:to>
    <xdr:sp macro="" textlink="">
      <xdr:nvSpPr>
        <xdr:cNvPr id="307" name="円/楕円 306"/>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118127</xdr:rowOff>
    </xdr:from>
    <xdr:ext cx="378565" cy="259045"/>
    <xdr:sp macro="" textlink="">
      <xdr:nvSpPr>
        <xdr:cNvPr id="308" name="労働費該当値テキスト"/>
        <xdr:cNvSpPr txBox="1"/>
      </xdr:nvSpPr>
      <xdr:spPr>
        <a:xfrm>
          <a:off x="10528300" y="646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33274</xdr:rowOff>
    </xdr:from>
    <xdr:to>
      <xdr:col>14</xdr:col>
      <xdr:colOff>79375</xdr:colOff>
      <xdr:row>38</xdr:row>
      <xdr:rowOff>134874</xdr:rowOff>
    </xdr:to>
    <xdr:sp macro="" textlink="">
      <xdr:nvSpPr>
        <xdr:cNvPr id="309" name="円/楕円 308"/>
        <xdr:cNvSpPr/>
      </xdr:nvSpPr>
      <xdr:spPr>
        <a:xfrm>
          <a:off x="9588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126001</xdr:rowOff>
    </xdr:from>
    <xdr:ext cx="378565" cy="259045"/>
    <xdr:sp macro="" textlink="">
      <xdr:nvSpPr>
        <xdr:cNvPr id="310" name="テキスト ボックス 309"/>
        <xdr:cNvSpPr txBox="1"/>
      </xdr:nvSpPr>
      <xdr:spPr>
        <a:xfrm>
          <a:off x="9450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34417</xdr:rowOff>
    </xdr:from>
    <xdr:to>
      <xdr:col>12</xdr:col>
      <xdr:colOff>561975</xdr:colOff>
      <xdr:row>38</xdr:row>
      <xdr:rowOff>136017</xdr:rowOff>
    </xdr:to>
    <xdr:sp macro="" textlink="">
      <xdr:nvSpPr>
        <xdr:cNvPr id="311" name="円/楕円 310"/>
        <xdr:cNvSpPr/>
      </xdr:nvSpPr>
      <xdr:spPr>
        <a:xfrm>
          <a:off x="8699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127144</xdr:rowOff>
    </xdr:from>
    <xdr:ext cx="378565" cy="259045"/>
    <xdr:sp macro="" textlink="">
      <xdr:nvSpPr>
        <xdr:cNvPr id="312" name="テキスト ボックス 311"/>
        <xdr:cNvSpPr txBox="1"/>
      </xdr:nvSpPr>
      <xdr:spPr>
        <a:xfrm>
          <a:off x="8561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71374</xdr:rowOff>
    </xdr:from>
    <xdr:to>
      <xdr:col>11</xdr:col>
      <xdr:colOff>358775</xdr:colOff>
      <xdr:row>38</xdr:row>
      <xdr:rowOff>1524</xdr:rowOff>
    </xdr:to>
    <xdr:sp macro="" textlink="">
      <xdr:nvSpPr>
        <xdr:cNvPr id="313" name="円/楕円 312"/>
        <xdr:cNvSpPr/>
      </xdr:nvSpPr>
      <xdr:spPr>
        <a:xfrm>
          <a:off x="7810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164101</xdr:rowOff>
    </xdr:from>
    <xdr:ext cx="378565" cy="259045"/>
    <xdr:sp macro="" textlink="">
      <xdr:nvSpPr>
        <xdr:cNvPr id="314" name="テキスト ボックス 313"/>
        <xdr:cNvSpPr txBox="1"/>
      </xdr:nvSpPr>
      <xdr:spPr>
        <a:xfrm>
          <a:off x="7672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63754</xdr:rowOff>
    </xdr:from>
    <xdr:to>
      <xdr:col>10</xdr:col>
      <xdr:colOff>155575</xdr:colOff>
      <xdr:row>37</xdr:row>
      <xdr:rowOff>165354</xdr:rowOff>
    </xdr:to>
    <xdr:sp macro="" textlink="">
      <xdr:nvSpPr>
        <xdr:cNvPr id="315" name="円/楕円 314"/>
        <xdr:cNvSpPr/>
      </xdr:nvSpPr>
      <xdr:spPr>
        <a:xfrm>
          <a:off x="6921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156481</xdr:rowOff>
    </xdr:from>
    <xdr:ext cx="378565" cy="259045"/>
    <xdr:sp macro="" textlink="">
      <xdr:nvSpPr>
        <xdr:cNvPr id="316" name="テキスト ボックス 315"/>
        <xdr:cNvSpPr txBox="1"/>
      </xdr:nvSpPr>
      <xdr:spPr>
        <a:xfrm>
          <a:off x="6783017"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2" name="直線コネクタ 341"/>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3"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4" name="直線コネクタ 343"/>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5"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6" name="直線コネクタ 345"/>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38234</xdr:rowOff>
    </xdr:from>
    <xdr:to>
      <xdr:col>15</xdr:col>
      <xdr:colOff>180975</xdr:colOff>
      <xdr:row>53</xdr:row>
      <xdr:rowOff>99303</xdr:rowOff>
    </xdr:to>
    <xdr:cxnSp macro="">
      <xdr:nvCxnSpPr>
        <xdr:cNvPr id="347" name="直線コネクタ 346"/>
        <xdr:cNvCxnSpPr/>
      </xdr:nvCxnSpPr>
      <xdr:spPr>
        <a:xfrm>
          <a:off x="9639300" y="8782184"/>
          <a:ext cx="838200" cy="40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54264</xdr:rowOff>
    </xdr:from>
    <xdr:ext cx="534377" cy="259045"/>
    <xdr:sp macro="" textlink="">
      <xdr:nvSpPr>
        <xdr:cNvPr id="348" name="農林水産業費平均値テキスト"/>
        <xdr:cNvSpPr txBox="1"/>
      </xdr:nvSpPr>
      <xdr:spPr>
        <a:xfrm>
          <a:off x="10528300" y="948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9" name="フローチャート : 判断 348"/>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38234</xdr:rowOff>
    </xdr:from>
    <xdr:to>
      <xdr:col>14</xdr:col>
      <xdr:colOff>28575</xdr:colOff>
      <xdr:row>55</xdr:row>
      <xdr:rowOff>1005</xdr:rowOff>
    </xdr:to>
    <xdr:cxnSp macro="">
      <xdr:nvCxnSpPr>
        <xdr:cNvPr id="350" name="直線コネクタ 349"/>
        <xdr:cNvCxnSpPr/>
      </xdr:nvCxnSpPr>
      <xdr:spPr>
        <a:xfrm flipV="1">
          <a:off x="8750300" y="8782184"/>
          <a:ext cx="889000" cy="6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51" name="フローチャート : 判断 350"/>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100441</xdr:rowOff>
    </xdr:from>
    <xdr:ext cx="534377" cy="259045"/>
    <xdr:sp macro="" textlink="">
      <xdr:nvSpPr>
        <xdr:cNvPr id="352" name="テキスト ボックス 351"/>
        <xdr:cNvSpPr txBox="1"/>
      </xdr:nvSpPr>
      <xdr:spPr>
        <a:xfrm>
          <a:off x="9372111" y="95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1005</xdr:rowOff>
    </xdr:from>
    <xdr:to>
      <xdr:col>12</xdr:col>
      <xdr:colOff>511175</xdr:colOff>
      <xdr:row>55</xdr:row>
      <xdr:rowOff>79088</xdr:rowOff>
    </xdr:to>
    <xdr:cxnSp macro="">
      <xdr:nvCxnSpPr>
        <xdr:cNvPr id="353" name="直線コネクタ 352"/>
        <xdr:cNvCxnSpPr/>
      </xdr:nvCxnSpPr>
      <xdr:spPr>
        <a:xfrm flipV="1">
          <a:off x="7861300" y="9430755"/>
          <a:ext cx="889000" cy="7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4" name="フローチャート : 判断 353"/>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5" name="テキスト ボックス 354"/>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165336</xdr:rowOff>
    </xdr:from>
    <xdr:to>
      <xdr:col>11</xdr:col>
      <xdr:colOff>307975</xdr:colOff>
      <xdr:row>55</xdr:row>
      <xdr:rowOff>79088</xdr:rowOff>
    </xdr:to>
    <xdr:cxnSp macro="">
      <xdr:nvCxnSpPr>
        <xdr:cNvPr id="356" name="直線コネクタ 355"/>
        <xdr:cNvCxnSpPr/>
      </xdr:nvCxnSpPr>
      <xdr:spPr>
        <a:xfrm>
          <a:off x="6972300" y="9423636"/>
          <a:ext cx="889000" cy="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7" name="フローチャート : 判断 356"/>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151713</xdr:rowOff>
    </xdr:from>
    <xdr:ext cx="534377" cy="259045"/>
    <xdr:sp macro="" textlink="">
      <xdr:nvSpPr>
        <xdr:cNvPr id="358" name="テキスト ボックス 357"/>
        <xdr:cNvSpPr txBox="1"/>
      </xdr:nvSpPr>
      <xdr:spPr>
        <a:xfrm>
          <a:off x="7594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9" name="フローチャート : 判断 358"/>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18113</xdr:rowOff>
    </xdr:from>
    <xdr:ext cx="534377" cy="259045"/>
    <xdr:sp macro="" textlink="">
      <xdr:nvSpPr>
        <xdr:cNvPr id="360" name="テキスト ボックス 359"/>
        <xdr:cNvSpPr txBox="1"/>
      </xdr:nvSpPr>
      <xdr:spPr>
        <a:xfrm>
          <a:off x="6705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48503</xdr:rowOff>
    </xdr:from>
    <xdr:to>
      <xdr:col>15</xdr:col>
      <xdr:colOff>231775</xdr:colOff>
      <xdr:row>53</xdr:row>
      <xdr:rowOff>150103</xdr:rowOff>
    </xdr:to>
    <xdr:sp macro="" textlink="">
      <xdr:nvSpPr>
        <xdr:cNvPr id="366" name="円/楕円 365"/>
        <xdr:cNvSpPr/>
      </xdr:nvSpPr>
      <xdr:spPr>
        <a:xfrm>
          <a:off x="10426700" y="91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71380</xdr:rowOff>
    </xdr:from>
    <xdr:ext cx="534377" cy="259045"/>
    <xdr:sp macro="" textlink="">
      <xdr:nvSpPr>
        <xdr:cNvPr id="367" name="農林水産業費該当値テキスト"/>
        <xdr:cNvSpPr txBox="1"/>
      </xdr:nvSpPr>
      <xdr:spPr>
        <a:xfrm>
          <a:off x="10528300" y="89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158884</xdr:rowOff>
    </xdr:from>
    <xdr:to>
      <xdr:col>14</xdr:col>
      <xdr:colOff>79375</xdr:colOff>
      <xdr:row>51</xdr:row>
      <xdr:rowOff>89034</xdr:rowOff>
    </xdr:to>
    <xdr:sp macro="" textlink="">
      <xdr:nvSpPr>
        <xdr:cNvPr id="368" name="円/楕円 367"/>
        <xdr:cNvSpPr/>
      </xdr:nvSpPr>
      <xdr:spPr>
        <a:xfrm>
          <a:off x="9588500" y="87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105561</xdr:rowOff>
    </xdr:from>
    <xdr:ext cx="534377" cy="259045"/>
    <xdr:sp macro="" textlink="">
      <xdr:nvSpPr>
        <xdr:cNvPr id="369" name="テキスト ボックス 368"/>
        <xdr:cNvSpPr txBox="1"/>
      </xdr:nvSpPr>
      <xdr:spPr>
        <a:xfrm>
          <a:off x="9372111" y="85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121655</xdr:rowOff>
    </xdr:from>
    <xdr:to>
      <xdr:col>12</xdr:col>
      <xdr:colOff>561975</xdr:colOff>
      <xdr:row>55</xdr:row>
      <xdr:rowOff>51805</xdr:rowOff>
    </xdr:to>
    <xdr:sp macro="" textlink="">
      <xdr:nvSpPr>
        <xdr:cNvPr id="370" name="円/楕円 369"/>
        <xdr:cNvSpPr/>
      </xdr:nvSpPr>
      <xdr:spPr>
        <a:xfrm>
          <a:off x="8699500" y="9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68332</xdr:rowOff>
    </xdr:from>
    <xdr:ext cx="534377" cy="259045"/>
    <xdr:sp macro="" textlink="">
      <xdr:nvSpPr>
        <xdr:cNvPr id="371" name="テキスト ボックス 370"/>
        <xdr:cNvSpPr txBox="1"/>
      </xdr:nvSpPr>
      <xdr:spPr>
        <a:xfrm>
          <a:off x="8483111" y="91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28288</xdr:rowOff>
    </xdr:from>
    <xdr:to>
      <xdr:col>11</xdr:col>
      <xdr:colOff>358775</xdr:colOff>
      <xdr:row>55</xdr:row>
      <xdr:rowOff>129888</xdr:rowOff>
    </xdr:to>
    <xdr:sp macro="" textlink="">
      <xdr:nvSpPr>
        <xdr:cNvPr id="372" name="円/楕円 371"/>
        <xdr:cNvSpPr/>
      </xdr:nvSpPr>
      <xdr:spPr>
        <a:xfrm>
          <a:off x="7810500" y="94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146415</xdr:rowOff>
    </xdr:from>
    <xdr:ext cx="534377" cy="259045"/>
    <xdr:sp macro="" textlink="">
      <xdr:nvSpPr>
        <xdr:cNvPr id="373" name="テキスト ボックス 372"/>
        <xdr:cNvSpPr txBox="1"/>
      </xdr:nvSpPr>
      <xdr:spPr>
        <a:xfrm>
          <a:off x="7594111" y="92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114536</xdr:rowOff>
    </xdr:from>
    <xdr:to>
      <xdr:col>10</xdr:col>
      <xdr:colOff>155575</xdr:colOff>
      <xdr:row>55</xdr:row>
      <xdr:rowOff>44686</xdr:rowOff>
    </xdr:to>
    <xdr:sp macro="" textlink="">
      <xdr:nvSpPr>
        <xdr:cNvPr id="374" name="円/楕円 373"/>
        <xdr:cNvSpPr/>
      </xdr:nvSpPr>
      <xdr:spPr>
        <a:xfrm>
          <a:off x="6921500" y="93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61213</xdr:rowOff>
    </xdr:from>
    <xdr:ext cx="534377" cy="259045"/>
    <xdr:sp macro="" textlink="">
      <xdr:nvSpPr>
        <xdr:cNvPr id="375" name="テキスト ボックス 374"/>
        <xdr:cNvSpPr txBox="1"/>
      </xdr:nvSpPr>
      <xdr:spPr>
        <a:xfrm>
          <a:off x="6705111" y="91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7" name="直線コネクタ 396"/>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8"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9" name="直線コネクタ 398"/>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400"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401" name="直線コネクタ 400"/>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110576</xdr:rowOff>
    </xdr:from>
    <xdr:to>
      <xdr:col>15</xdr:col>
      <xdr:colOff>180975</xdr:colOff>
      <xdr:row>75</xdr:row>
      <xdr:rowOff>32075</xdr:rowOff>
    </xdr:to>
    <xdr:cxnSp macro="">
      <xdr:nvCxnSpPr>
        <xdr:cNvPr id="402" name="直線コネクタ 401"/>
        <xdr:cNvCxnSpPr/>
      </xdr:nvCxnSpPr>
      <xdr:spPr>
        <a:xfrm flipV="1">
          <a:off x="9639300" y="12797876"/>
          <a:ext cx="8382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130146</xdr:rowOff>
    </xdr:from>
    <xdr:ext cx="534377" cy="259045"/>
    <xdr:sp macro="" textlink="">
      <xdr:nvSpPr>
        <xdr:cNvPr id="403" name="商工費平均値テキスト"/>
        <xdr:cNvSpPr txBox="1"/>
      </xdr:nvSpPr>
      <xdr:spPr>
        <a:xfrm>
          <a:off x="10528300" y="12817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4" name="フローチャート : 判断 403"/>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32075</xdr:rowOff>
    </xdr:from>
    <xdr:to>
      <xdr:col>14</xdr:col>
      <xdr:colOff>28575</xdr:colOff>
      <xdr:row>75</xdr:row>
      <xdr:rowOff>92197</xdr:rowOff>
    </xdr:to>
    <xdr:cxnSp macro="">
      <xdr:nvCxnSpPr>
        <xdr:cNvPr id="405" name="直線コネクタ 404"/>
        <xdr:cNvCxnSpPr/>
      </xdr:nvCxnSpPr>
      <xdr:spPr>
        <a:xfrm flipV="1">
          <a:off x="8750300" y="12890825"/>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6" name="フローチャート : 判断 405"/>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83629</xdr:rowOff>
    </xdr:from>
    <xdr:ext cx="534377" cy="259045"/>
    <xdr:sp macro="" textlink="">
      <xdr:nvSpPr>
        <xdr:cNvPr id="407" name="テキスト ボックス 406"/>
        <xdr:cNvSpPr txBox="1"/>
      </xdr:nvSpPr>
      <xdr:spPr>
        <a:xfrm>
          <a:off x="9372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25080</xdr:rowOff>
    </xdr:from>
    <xdr:to>
      <xdr:col>12</xdr:col>
      <xdr:colOff>511175</xdr:colOff>
      <xdr:row>75</xdr:row>
      <xdr:rowOff>92197</xdr:rowOff>
    </xdr:to>
    <xdr:cxnSp macro="">
      <xdr:nvCxnSpPr>
        <xdr:cNvPr id="408" name="直線コネクタ 407"/>
        <xdr:cNvCxnSpPr/>
      </xdr:nvCxnSpPr>
      <xdr:spPr>
        <a:xfrm>
          <a:off x="7861300" y="12540930"/>
          <a:ext cx="889000" cy="4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9" name="フローチャート : 判断 408"/>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19412</xdr:rowOff>
    </xdr:from>
    <xdr:ext cx="534377" cy="259045"/>
    <xdr:sp macro="" textlink="">
      <xdr:nvSpPr>
        <xdr:cNvPr id="410" name="テキスト ボックス 409"/>
        <xdr:cNvSpPr txBox="1"/>
      </xdr:nvSpPr>
      <xdr:spPr>
        <a:xfrm>
          <a:off x="8483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107559</xdr:rowOff>
    </xdr:from>
    <xdr:to>
      <xdr:col>11</xdr:col>
      <xdr:colOff>307975</xdr:colOff>
      <xdr:row>73</xdr:row>
      <xdr:rowOff>25080</xdr:rowOff>
    </xdr:to>
    <xdr:cxnSp macro="">
      <xdr:nvCxnSpPr>
        <xdr:cNvPr id="411" name="直線コネクタ 410"/>
        <xdr:cNvCxnSpPr/>
      </xdr:nvCxnSpPr>
      <xdr:spPr>
        <a:xfrm>
          <a:off x="6972300" y="12109059"/>
          <a:ext cx="889000" cy="4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2" name="フローチャート : 判断 411"/>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21882</xdr:rowOff>
    </xdr:from>
    <xdr:ext cx="534377" cy="259045"/>
    <xdr:sp macro="" textlink="">
      <xdr:nvSpPr>
        <xdr:cNvPr id="413" name="テキスト ボックス 412"/>
        <xdr:cNvSpPr txBox="1"/>
      </xdr:nvSpPr>
      <xdr:spPr>
        <a:xfrm>
          <a:off x="7594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4" name="フローチャート : 判断 413"/>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15983</xdr:rowOff>
    </xdr:from>
    <xdr:ext cx="534377" cy="259045"/>
    <xdr:sp macro="" textlink="">
      <xdr:nvSpPr>
        <xdr:cNvPr id="415" name="テキスト ボックス 414"/>
        <xdr:cNvSpPr txBox="1"/>
      </xdr:nvSpPr>
      <xdr:spPr>
        <a:xfrm>
          <a:off x="6705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59776</xdr:rowOff>
    </xdr:from>
    <xdr:to>
      <xdr:col>15</xdr:col>
      <xdr:colOff>231775</xdr:colOff>
      <xdr:row>74</xdr:row>
      <xdr:rowOff>161376</xdr:rowOff>
    </xdr:to>
    <xdr:sp macro="" textlink="">
      <xdr:nvSpPr>
        <xdr:cNvPr id="421" name="円/楕円 420"/>
        <xdr:cNvSpPr/>
      </xdr:nvSpPr>
      <xdr:spPr>
        <a:xfrm>
          <a:off x="104267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82653</xdr:rowOff>
    </xdr:from>
    <xdr:ext cx="534377" cy="259045"/>
    <xdr:sp macro="" textlink="">
      <xdr:nvSpPr>
        <xdr:cNvPr id="422" name="商工費該当値テキスト"/>
        <xdr:cNvSpPr txBox="1"/>
      </xdr:nvSpPr>
      <xdr:spPr>
        <a:xfrm>
          <a:off x="10528300" y="1259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152725</xdr:rowOff>
    </xdr:from>
    <xdr:to>
      <xdr:col>14</xdr:col>
      <xdr:colOff>79375</xdr:colOff>
      <xdr:row>75</xdr:row>
      <xdr:rowOff>82875</xdr:rowOff>
    </xdr:to>
    <xdr:sp macro="" textlink="">
      <xdr:nvSpPr>
        <xdr:cNvPr id="423" name="円/楕円 422"/>
        <xdr:cNvSpPr/>
      </xdr:nvSpPr>
      <xdr:spPr>
        <a:xfrm>
          <a:off x="9588500" y="128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74002</xdr:rowOff>
    </xdr:from>
    <xdr:ext cx="534377" cy="259045"/>
    <xdr:sp macro="" textlink="">
      <xdr:nvSpPr>
        <xdr:cNvPr id="424" name="テキスト ボックス 423"/>
        <xdr:cNvSpPr txBox="1"/>
      </xdr:nvSpPr>
      <xdr:spPr>
        <a:xfrm>
          <a:off x="9372111" y="129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41397</xdr:rowOff>
    </xdr:from>
    <xdr:to>
      <xdr:col>12</xdr:col>
      <xdr:colOff>561975</xdr:colOff>
      <xdr:row>75</xdr:row>
      <xdr:rowOff>142997</xdr:rowOff>
    </xdr:to>
    <xdr:sp macro="" textlink="">
      <xdr:nvSpPr>
        <xdr:cNvPr id="425" name="円/楕円 424"/>
        <xdr:cNvSpPr/>
      </xdr:nvSpPr>
      <xdr:spPr>
        <a:xfrm>
          <a:off x="8699500" y="129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159524</xdr:rowOff>
    </xdr:from>
    <xdr:ext cx="534377" cy="259045"/>
    <xdr:sp macro="" textlink="">
      <xdr:nvSpPr>
        <xdr:cNvPr id="426" name="テキスト ボックス 425"/>
        <xdr:cNvSpPr txBox="1"/>
      </xdr:nvSpPr>
      <xdr:spPr>
        <a:xfrm>
          <a:off x="8483111" y="126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12,289</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145730</xdr:rowOff>
    </xdr:from>
    <xdr:to>
      <xdr:col>11</xdr:col>
      <xdr:colOff>358775</xdr:colOff>
      <xdr:row>73</xdr:row>
      <xdr:rowOff>75880</xdr:rowOff>
    </xdr:to>
    <xdr:sp macro="" textlink="">
      <xdr:nvSpPr>
        <xdr:cNvPr id="427" name="円/楕円 426"/>
        <xdr:cNvSpPr/>
      </xdr:nvSpPr>
      <xdr:spPr>
        <a:xfrm>
          <a:off x="7810500" y="124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92407</xdr:rowOff>
    </xdr:from>
    <xdr:ext cx="534377" cy="259045"/>
    <xdr:sp macro="" textlink="">
      <xdr:nvSpPr>
        <xdr:cNvPr id="428" name="テキスト ボックス 427"/>
        <xdr:cNvSpPr txBox="1"/>
      </xdr:nvSpPr>
      <xdr:spPr>
        <a:xfrm>
          <a:off x="7594111" y="1226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21,257</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56759</xdr:rowOff>
    </xdr:from>
    <xdr:to>
      <xdr:col>10</xdr:col>
      <xdr:colOff>155575</xdr:colOff>
      <xdr:row>70</xdr:row>
      <xdr:rowOff>158359</xdr:rowOff>
    </xdr:to>
    <xdr:sp macro="" textlink="">
      <xdr:nvSpPr>
        <xdr:cNvPr id="429" name="円/楕円 428"/>
        <xdr:cNvSpPr/>
      </xdr:nvSpPr>
      <xdr:spPr>
        <a:xfrm>
          <a:off x="6921500" y="120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3436</xdr:rowOff>
    </xdr:from>
    <xdr:ext cx="534377" cy="259045"/>
    <xdr:sp macro="" textlink="">
      <xdr:nvSpPr>
        <xdr:cNvPr id="430" name="テキスト ボックス 429"/>
        <xdr:cNvSpPr txBox="1"/>
      </xdr:nvSpPr>
      <xdr:spPr>
        <a:xfrm>
          <a:off x="6705111" y="118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5" name="直線コネクタ 454"/>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6"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7" name="直線コネクタ 456"/>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8"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9" name="直線コネクタ 458"/>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105124</xdr:rowOff>
    </xdr:from>
    <xdr:to>
      <xdr:col>15</xdr:col>
      <xdr:colOff>180975</xdr:colOff>
      <xdr:row>94</xdr:row>
      <xdr:rowOff>123222</xdr:rowOff>
    </xdr:to>
    <xdr:cxnSp macro="">
      <xdr:nvCxnSpPr>
        <xdr:cNvPr id="460" name="直線コネクタ 459"/>
        <xdr:cNvCxnSpPr/>
      </xdr:nvCxnSpPr>
      <xdr:spPr>
        <a:xfrm>
          <a:off x="9639300" y="1622142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49592</xdr:rowOff>
    </xdr:from>
    <xdr:ext cx="534377" cy="259045"/>
    <xdr:sp macro="" textlink="">
      <xdr:nvSpPr>
        <xdr:cNvPr id="461" name="土木費平均値テキスト"/>
        <xdr:cNvSpPr txBox="1"/>
      </xdr:nvSpPr>
      <xdr:spPr>
        <a:xfrm>
          <a:off x="10528300" y="1633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2" name="フローチャート : 判断 461"/>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105124</xdr:rowOff>
    </xdr:from>
    <xdr:to>
      <xdr:col>14</xdr:col>
      <xdr:colOff>28575</xdr:colOff>
      <xdr:row>95</xdr:row>
      <xdr:rowOff>64357</xdr:rowOff>
    </xdr:to>
    <xdr:cxnSp macro="">
      <xdr:nvCxnSpPr>
        <xdr:cNvPr id="463" name="直線コネクタ 462"/>
        <xdr:cNvCxnSpPr/>
      </xdr:nvCxnSpPr>
      <xdr:spPr>
        <a:xfrm flipV="1">
          <a:off x="8750300" y="16221424"/>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4" name="フローチャート : 判断 463"/>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106436</xdr:rowOff>
    </xdr:from>
    <xdr:ext cx="534377" cy="259045"/>
    <xdr:sp macro="" textlink="">
      <xdr:nvSpPr>
        <xdr:cNvPr id="465" name="テキスト ボックス 464"/>
        <xdr:cNvSpPr txBox="1"/>
      </xdr:nvSpPr>
      <xdr:spPr>
        <a:xfrm>
          <a:off x="9372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116802</xdr:rowOff>
    </xdr:from>
    <xdr:to>
      <xdr:col>12</xdr:col>
      <xdr:colOff>511175</xdr:colOff>
      <xdr:row>95</xdr:row>
      <xdr:rowOff>64357</xdr:rowOff>
    </xdr:to>
    <xdr:cxnSp macro="">
      <xdr:nvCxnSpPr>
        <xdr:cNvPr id="466" name="直線コネクタ 465"/>
        <xdr:cNvCxnSpPr/>
      </xdr:nvCxnSpPr>
      <xdr:spPr>
        <a:xfrm>
          <a:off x="7861300" y="16061652"/>
          <a:ext cx="889000" cy="29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7" name="フローチャート : 判断 466"/>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83520</xdr:rowOff>
    </xdr:from>
    <xdr:ext cx="534377" cy="259045"/>
    <xdr:sp macro="" textlink="">
      <xdr:nvSpPr>
        <xdr:cNvPr id="468" name="テキスト ボックス 467"/>
        <xdr:cNvSpPr txBox="1"/>
      </xdr:nvSpPr>
      <xdr:spPr>
        <a:xfrm>
          <a:off x="8483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116802</xdr:rowOff>
    </xdr:from>
    <xdr:to>
      <xdr:col>11</xdr:col>
      <xdr:colOff>307975</xdr:colOff>
      <xdr:row>96</xdr:row>
      <xdr:rowOff>96304</xdr:rowOff>
    </xdr:to>
    <xdr:cxnSp macro="">
      <xdr:nvCxnSpPr>
        <xdr:cNvPr id="469" name="直線コネクタ 468"/>
        <xdr:cNvCxnSpPr/>
      </xdr:nvCxnSpPr>
      <xdr:spPr>
        <a:xfrm flipV="1">
          <a:off x="6972300" y="16061652"/>
          <a:ext cx="889000" cy="4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70" name="フローチャート : 判断 469"/>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81520</xdr:rowOff>
    </xdr:from>
    <xdr:ext cx="534377" cy="259045"/>
    <xdr:sp macro="" textlink="">
      <xdr:nvSpPr>
        <xdr:cNvPr id="471" name="テキスト ボックス 470"/>
        <xdr:cNvSpPr txBox="1"/>
      </xdr:nvSpPr>
      <xdr:spPr>
        <a:xfrm>
          <a:off x="7594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2" name="フローチャート : 判断 471"/>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6500</xdr:rowOff>
    </xdr:from>
    <xdr:ext cx="534377" cy="259045"/>
    <xdr:sp macro="" textlink="">
      <xdr:nvSpPr>
        <xdr:cNvPr id="473" name="テキスト ボックス 472"/>
        <xdr:cNvSpPr txBox="1"/>
      </xdr:nvSpPr>
      <xdr:spPr>
        <a:xfrm>
          <a:off x="6705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72422</xdr:rowOff>
    </xdr:from>
    <xdr:to>
      <xdr:col>15</xdr:col>
      <xdr:colOff>231775</xdr:colOff>
      <xdr:row>95</xdr:row>
      <xdr:rowOff>2572</xdr:rowOff>
    </xdr:to>
    <xdr:sp macro="" textlink="">
      <xdr:nvSpPr>
        <xdr:cNvPr id="479" name="円/楕円 478"/>
        <xdr:cNvSpPr/>
      </xdr:nvSpPr>
      <xdr:spPr>
        <a:xfrm>
          <a:off x="10426700" y="161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95299</xdr:rowOff>
    </xdr:from>
    <xdr:ext cx="534377" cy="259045"/>
    <xdr:sp macro="" textlink="">
      <xdr:nvSpPr>
        <xdr:cNvPr id="480" name="土木費該当値テキスト"/>
        <xdr:cNvSpPr txBox="1"/>
      </xdr:nvSpPr>
      <xdr:spPr>
        <a:xfrm>
          <a:off x="10528300" y="160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60,865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54324</xdr:rowOff>
    </xdr:from>
    <xdr:to>
      <xdr:col>14</xdr:col>
      <xdr:colOff>79375</xdr:colOff>
      <xdr:row>94</xdr:row>
      <xdr:rowOff>155924</xdr:rowOff>
    </xdr:to>
    <xdr:sp macro="" textlink="">
      <xdr:nvSpPr>
        <xdr:cNvPr id="481" name="円/楕円 480"/>
        <xdr:cNvSpPr/>
      </xdr:nvSpPr>
      <xdr:spPr>
        <a:xfrm>
          <a:off x="9588500" y="161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1001</xdr:rowOff>
    </xdr:from>
    <xdr:ext cx="534377" cy="259045"/>
    <xdr:sp macro="" textlink="">
      <xdr:nvSpPr>
        <xdr:cNvPr id="482" name="テキスト ボックス 481"/>
        <xdr:cNvSpPr txBox="1"/>
      </xdr:nvSpPr>
      <xdr:spPr>
        <a:xfrm>
          <a:off x="9372111" y="159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13557</xdr:rowOff>
    </xdr:from>
    <xdr:to>
      <xdr:col>12</xdr:col>
      <xdr:colOff>561975</xdr:colOff>
      <xdr:row>95</xdr:row>
      <xdr:rowOff>115157</xdr:rowOff>
    </xdr:to>
    <xdr:sp macro="" textlink="">
      <xdr:nvSpPr>
        <xdr:cNvPr id="483" name="円/楕円 482"/>
        <xdr:cNvSpPr/>
      </xdr:nvSpPr>
      <xdr:spPr>
        <a:xfrm>
          <a:off x="8699500" y="16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131684</xdr:rowOff>
    </xdr:from>
    <xdr:ext cx="534377" cy="259045"/>
    <xdr:sp macro="" textlink="">
      <xdr:nvSpPr>
        <xdr:cNvPr id="484" name="テキスト ボックス 483"/>
        <xdr:cNvSpPr txBox="1"/>
      </xdr:nvSpPr>
      <xdr:spPr>
        <a:xfrm>
          <a:off x="8483111" y="160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66002</xdr:rowOff>
    </xdr:from>
    <xdr:to>
      <xdr:col>11</xdr:col>
      <xdr:colOff>358775</xdr:colOff>
      <xdr:row>93</xdr:row>
      <xdr:rowOff>167602</xdr:rowOff>
    </xdr:to>
    <xdr:sp macro="" textlink="">
      <xdr:nvSpPr>
        <xdr:cNvPr id="485" name="円/楕円 484"/>
        <xdr:cNvSpPr/>
      </xdr:nvSpPr>
      <xdr:spPr>
        <a:xfrm>
          <a:off x="7810500" y="160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12679</xdr:rowOff>
    </xdr:from>
    <xdr:ext cx="534377" cy="259045"/>
    <xdr:sp macro="" textlink="">
      <xdr:nvSpPr>
        <xdr:cNvPr id="486" name="テキスト ボックス 485"/>
        <xdr:cNvSpPr txBox="1"/>
      </xdr:nvSpPr>
      <xdr:spPr>
        <a:xfrm>
          <a:off x="7594111" y="157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45504</xdr:rowOff>
    </xdr:from>
    <xdr:to>
      <xdr:col>10</xdr:col>
      <xdr:colOff>155575</xdr:colOff>
      <xdr:row>96</xdr:row>
      <xdr:rowOff>147104</xdr:rowOff>
    </xdr:to>
    <xdr:sp macro="" textlink="">
      <xdr:nvSpPr>
        <xdr:cNvPr id="487" name="円/楕円 486"/>
        <xdr:cNvSpPr/>
      </xdr:nvSpPr>
      <xdr:spPr>
        <a:xfrm>
          <a:off x="6921500" y="165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163631</xdr:rowOff>
    </xdr:from>
    <xdr:ext cx="534377" cy="259045"/>
    <xdr:sp macro="" textlink="">
      <xdr:nvSpPr>
        <xdr:cNvPr id="488" name="テキスト ボックス 487"/>
        <xdr:cNvSpPr txBox="1"/>
      </xdr:nvSpPr>
      <xdr:spPr>
        <a:xfrm>
          <a:off x="6705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3" name="直線コネクタ 512"/>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4"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5" name="直線コネクタ 514"/>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6"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7" name="直線コネクタ 516"/>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46203</xdr:rowOff>
    </xdr:from>
    <xdr:to>
      <xdr:col>23</xdr:col>
      <xdr:colOff>517525</xdr:colOff>
      <xdr:row>32</xdr:row>
      <xdr:rowOff>63957</xdr:rowOff>
    </xdr:to>
    <xdr:cxnSp macro="">
      <xdr:nvCxnSpPr>
        <xdr:cNvPr id="518" name="直線コネクタ 517"/>
        <xdr:cNvCxnSpPr/>
      </xdr:nvCxnSpPr>
      <xdr:spPr>
        <a:xfrm>
          <a:off x="15481300" y="5361153"/>
          <a:ext cx="8382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137355</xdr:rowOff>
    </xdr:from>
    <xdr:ext cx="534377" cy="259045"/>
    <xdr:sp macro="" textlink="">
      <xdr:nvSpPr>
        <xdr:cNvPr id="519" name="消防費平均値テキスト"/>
        <xdr:cNvSpPr txBox="1"/>
      </xdr:nvSpPr>
      <xdr:spPr>
        <a:xfrm>
          <a:off x="16370300" y="5966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20" name="フローチャート : 判断 519"/>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46203</xdr:rowOff>
    </xdr:from>
    <xdr:to>
      <xdr:col>22</xdr:col>
      <xdr:colOff>365125</xdr:colOff>
      <xdr:row>32</xdr:row>
      <xdr:rowOff>137262</xdr:rowOff>
    </xdr:to>
    <xdr:cxnSp macro="">
      <xdr:nvCxnSpPr>
        <xdr:cNvPr id="521" name="直線コネクタ 520"/>
        <xdr:cNvCxnSpPr/>
      </xdr:nvCxnSpPr>
      <xdr:spPr>
        <a:xfrm flipV="1">
          <a:off x="14592300" y="536115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2" name="フローチャート : 判断 521"/>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108475</xdr:rowOff>
    </xdr:from>
    <xdr:ext cx="534377" cy="259045"/>
    <xdr:sp macro="" textlink="">
      <xdr:nvSpPr>
        <xdr:cNvPr id="523" name="テキスト ボックス 522"/>
        <xdr:cNvSpPr txBox="1"/>
      </xdr:nvSpPr>
      <xdr:spPr>
        <a:xfrm>
          <a:off x="15214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137262</xdr:rowOff>
    </xdr:from>
    <xdr:to>
      <xdr:col>21</xdr:col>
      <xdr:colOff>161925</xdr:colOff>
      <xdr:row>33</xdr:row>
      <xdr:rowOff>10084</xdr:rowOff>
    </xdr:to>
    <xdr:cxnSp macro="">
      <xdr:nvCxnSpPr>
        <xdr:cNvPr id="524" name="直線コネクタ 523"/>
        <xdr:cNvCxnSpPr/>
      </xdr:nvCxnSpPr>
      <xdr:spPr>
        <a:xfrm flipV="1">
          <a:off x="13703300" y="5623662"/>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5" name="フローチャート : 判断 524"/>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19626</xdr:rowOff>
    </xdr:from>
    <xdr:ext cx="534377" cy="259045"/>
    <xdr:sp macro="" textlink="">
      <xdr:nvSpPr>
        <xdr:cNvPr id="526" name="テキスト ボックス 525"/>
        <xdr:cNvSpPr txBox="1"/>
      </xdr:nvSpPr>
      <xdr:spPr>
        <a:xfrm>
          <a:off x="14325111" y="60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101371</xdr:rowOff>
    </xdr:from>
    <xdr:to>
      <xdr:col>19</xdr:col>
      <xdr:colOff>644525</xdr:colOff>
      <xdr:row>33</xdr:row>
      <xdr:rowOff>10084</xdr:rowOff>
    </xdr:to>
    <xdr:cxnSp macro="">
      <xdr:nvCxnSpPr>
        <xdr:cNvPr id="527" name="直線コネクタ 526"/>
        <xdr:cNvCxnSpPr/>
      </xdr:nvCxnSpPr>
      <xdr:spPr>
        <a:xfrm>
          <a:off x="12814300" y="5587771"/>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8" name="フローチャート : 判断 527"/>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155338</xdr:rowOff>
    </xdr:from>
    <xdr:ext cx="534377" cy="259045"/>
    <xdr:sp macro="" textlink="">
      <xdr:nvSpPr>
        <xdr:cNvPr id="529" name="テキスト ボックス 528"/>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30" name="フローチャート : 判断 529"/>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107332</xdr:rowOff>
    </xdr:from>
    <xdr:ext cx="534377" cy="259045"/>
    <xdr:sp macro="" textlink="">
      <xdr:nvSpPr>
        <xdr:cNvPr id="531" name="テキスト ボックス 530"/>
        <xdr:cNvSpPr txBox="1"/>
      </xdr:nvSpPr>
      <xdr:spPr>
        <a:xfrm>
          <a:off x="12547111" y="62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13157</xdr:rowOff>
    </xdr:from>
    <xdr:to>
      <xdr:col>23</xdr:col>
      <xdr:colOff>568325</xdr:colOff>
      <xdr:row>32</xdr:row>
      <xdr:rowOff>114757</xdr:rowOff>
    </xdr:to>
    <xdr:sp macro="" textlink="">
      <xdr:nvSpPr>
        <xdr:cNvPr id="537" name="円/楕円 536"/>
        <xdr:cNvSpPr/>
      </xdr:nvSpPr>
      <xdr:spPr>
        <a:xfrm>
          <a:off x="16268700" y="54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36034</xdr:rowOff>
    </xdr:from>
    <xdr:ext cx="534377" cy="259045"/>
    <xdr:sp macro="" textlink="">
      <xdr:nvSpPr>
        <xdr:cNvPr id="538" name="消防費該当値テキスト"/>
        <xdr:cNvSpPr txBox="1"/>
      </xdr:nvSpPr>
      <xdr:spPr>
        <a:xfrm>
          <a:off x="16370300" y="535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166853</xdr:rowOff>
    </xdr:from>
    <xdr:to>
      <xdr:col>22</xdr:col>
      <xdr:colOff>415925</xdr:colOff>
      <xdr:row>31</xdr:row>
      <xdr:rowOff>97003</xdr:rowOff>
    </xdr:to>
    <xdr:sp macro="" textlink="">
      <xdr:nvSpPr>
        <xdr:cNvPr id="539" name="円/楕円 538"/>
        <xdr:cNvSpPr/>
      </xdr:nvSpPr>
      <xdr:spPr>
        <a:xfrm>
          <a:off x="15430500" y="53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113530</xdr:rowOff>
    </xdr:from>
    <xdr:ext cx="534377" cy="259045"/>
    <xdr:sp macro="" textlink="">
      <xdr:nvSpPr>
        <xdr:cNvPr id="540" name="テキスト ボックス 539"/>
        <xdr:cNvSpPr txBox="1"/>
      </xdr:nvSpPr>
      <xdr:spPr>
        <a:xfrm>
          <a:off x="15214111" y="508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27,977</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86462</xdr:rowOff>
    </xdr:from>
    <xdr:to>
      <xdr:col>21</xdr:col>
      <xdr:colOff>212725</xdr:colOff>
      <xdr:row>33</xdr:row>
      <xdr:rowOff>16612</xdr:rowOff>
    </xdr:to>
    <xdr:sp macro="" textlink="">
      <xdr:nvSpPr>
        <xdr:cNvPr id="541" name="円/楕円 540"/>
        <xdr:cNvSpPr/>
      </xdr:nvSpPr>
      <xdr:spPr>
        <a:xfrm>
          <a:off x="14541500" y="5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33139</xdr:rowOff>
    </xdr:from>
    <xdr:ext cx="534377" cy="259045"/>
    <xdr:sp macro="" textlink="">
      <xdr:nvSpPr>
        <xdr:cNvPr id="542" name="テキスト ボックス 541"/>
        <xdr:cNvSpPr txBox="1"/>
      </xdr:nvSpPr>
      <xdr:spPr>
        <a:xfrm>
          <a:off x="14325111" y="53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130734</xdr:rowOff>
    </xdr:from>
    <xdr:to>
      <xdr:col>20</xdr:col>
      <xdr:colOff>9525</xdr:colOff>
      <xdr:row>33</xdr:row>
      <xdr:rowOff>60884</xdr:rowOff>
    </xdr:to>
    <xdr:sp macro="" textlink="">
      <xdr:nvSpPr>
        <xdr:cNvPr id="543" name="円/楕円 542"/>
        <xdr:cNvSpPr/>
      </xdr:nvSpPr>
      <xdr:spPr>
        <a:xfrm>
          <a:off x="13652500" y="56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77411</xdr:rowOff>
    </xdr:from>
    <xdr:ext cx="534377" cy="259045"/>
    <xdr:sp macro="" textlink="">
      <xdr:nvSpPr>
        <xdr:cNvPr id="544" name="テキスト ボックス 543"/>
        <xdr:cNvSpPr txBox="1"/>
      </xdr:nvSpPr>
      <xdr:spPr>
        <a:xfrm>
          <a:off x="13436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50571</xdr:rowOff>
    </xdr:from>
    <xdr:to>
      <xdr:col>18</xdr:col>
      <xdr:colOff>492125</xdr:colOff>
      <xdr:row>32</xdr:row>
      <xdr:rowOff>152171</xdr:rowOff>
    </xdr:to>
    <xdr:sp macro="" textlink="">
      <xdr:nvSpPr>
        <xdr:cNvPr id="545" name="円/楕円 544"/>
        <xdr:cNvSpPr/>
      </xdr:nvSpPr>
      <xdr:spPr>
        <a:xfrm>
          <a:off x="12763500" y="55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168698</xdr:rowOff>
    </xdr:from>
    <xdr:ext cx="534377" cy="259045"/>
    <xdr:sp macro="" textlink="">
      <xdr:nvSpPr>
        <xdr:cNvPr id="546" name="テキスト ボックス 545"/>
        <xdr:cNvSpPr txBox="1"/>
      </xdr:nvSpPr>
      <xdr:spPr>
        <a:xfrm>
          <a:off x="12547111" y="53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3" name="直線コネクタ 572"/>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4"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5" name="直線コネクタ 574"/>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6"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7" name="直線コネクタ 576"/>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25564</xdr:rowOff>
    </xdr:from>
    <xdr:to>
      <xdr:col>23</xdr:col>
      <xdr:colOff>517525</xdr:colOff>
      <xdr:row>54</xdr:row>
      <xdr:rowOff>120759</xdr:rowOff>
    </xdr:to>
    <xdr:cxnSp macro="">
      <xdr:nvCxnSpPr>
        <xdr:cNvPr id="578" name="直線コネクタ 577"/>
        <xdr:cNvCxnSpPr/>
      </xdr:nvCxnSpPr>
      <xdr:spPr>
        <a:xfrm flipV="1">
          <a:off x="15481300" y="9283864"/>
          <a:ext cx="838200" cy="9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156583</xdr:rowOff>
    </xdr:from>
    <xdr:ext cx="534377" cy="259045"/>
    <xdr:sp macro="" textlink="">
      <xdr:nvSpPr>
        <xdr:cNvPr id="579" name="教育費平均値テキスト"/>
        <xdr:cNvSpPr txBox="1"/>
      </xdr:nvSpPr>
      <xdr:spPr>
        <a:xfrm>
          <a:off x="16370300" y="9071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80" name="フローチャート : 判断 579"/>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120759</xdr:rowOff>
    </xdr:from>
    <xdr:to>
      <xdr:col>22</xdr:col>
      <xdr:colOff>365125</xdr:colOff>
      <xdr:row>56</xdr:row>
      <xdr:rowOff>82615</xdr:rowOff>
    </xdr:to>
    <xdr:cxnSp macro="">
      <xdr:nvCxnSpPr>
        <xdr:cNvPr id="581" name="直線コネクタ 580"/>
        <xdr:cNvCxnSpPr/>
      </xdr:nvCxnSpPr>
      <xdr:spPr>
        <a:xfrm flipV="1">
          <a:off x="14592300" y="9379059"/>
          <a:ext cx="889000" cy="30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112021</xdr:rowOff>
    </xdr:from>
    <xdr:to>
      <xdr:col>22</xdr:col>
      <xdr:colOff>415925</xdr:colOff>
      <xdr:row>54</xdr:row>
      <xdr:rowOff>42171</xdr:rowOff>
    </xdr:to>
    <xdr:sp macro="" textlink="">
      <xdr:nvSpPr>
        <xdr:cNvPr id="582" name="フローチャート : 判断 581"/>
        <xdr:cNvSpPr/>
      </xdr:nvSpPr>
      <xdr:spPr>
        <a:xfrm>
          <a:off x="15430500" y="91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58698</xdr:rowOff>
    </xdr:from>
    <xdr:ext cx="534377" cy="259045"/>
    <xdr:sp macro="" textlink="">
      <xdr:nvSpPr>
        <xdr:cNvPr id="583" name="テキスト ボックス 582"/>
        <xdr:cNvSpPr txBox="1"/>
      </xdr:nvSpPr>
      <xdr:spPr>
        <a:xfrm>
          <a:off x="15214111" y="89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128891</xdr:rowOff>
    </xdr:from>
    <xdr:to>
      <xdr:col>21</xdr:col>
      <xdr:colOff>161925</xdr:colOff>
      <xdr:row>56</xdr:row>
      <xdr:rowOff>82615</xdr:rowOff>
    </xdr:to>
    <xdr:cxnSp macro="">
      <xdr:nvCxnSpPr>
        <xdr:cNvPr id="584" name="直線コネクタ 583"/>
        <xdr:cNvCxnSpPr/>
      </xdr:nvCxnSpPr>
      <xdr:spPr>
        <a:xfrm>
          <a:off x="13703300" y="9044291"/>
          <a:ext cx="889000" cy="63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5" name="フローチャート : 判断 584"/>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89200</xdr:rowOff>
    </xdr:from>
    <xdr:ext cx="534377" cy="259045"/>
    <xdr:sp macro="" textlink="">
      <xdr:nvSpPr>
        <xdr:cNvPr id="586" name="テキスト ボックス 585"/>
        <xdr:cNvSpPr txBox="1"/>
      </xdr:nvSpPr>
      <xdr:spPr>
        <a:xfrm>
          <a:off x="14325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128891</xdr:rowOff>
    </xdr:from>
    <xdr:to>
      <xdr:col>19</xdr:col>
      <xdr:colOff>644525</xdr:colOff>
      <xdr:row>57</xdr:row>
      <xdr:rowOff>136924</xdr:rowOff>
    </xdr:to>
    <xdr:cxnSp macro="">
      <xdr:nvCxnSpPr>
        <xdr:cNvPr id="587" name="直線コネクタ 586"/>
        <xdr:cNvCxnSpPr/>
      </xdr:nvCxnSpPr>
      <xdr:spPr>
        <a:xfrm flipV="1">
          <a:off x="12814300" y="9044291"/>
          <a:ext cx="889000" cy="8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88" name="フローチャート : 判断 587"/>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61286</xdr:rowOff>
    </xdr:from>
    <xdr:ext cx="534377" cy="259045"/>
    <xdr:sp macro="" textlink="">
      <xdr:nvSpPr>
        <xdr:cNvPr id="589" name="テキスト ボックス 588"/>
        <xdr:cNvSpPr txBox="1"/>
      </xdr:nvSpPr>
      <xdr:spPr>
        <a:xfrm>
          <a:off x="13436111" y="94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90" name="フローチャート : 判断 589"/>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74178</xdr:rowOff>
    </xdr:from>
    <xdr:ext cx="534377" cy="259045"/>
    <xdr:sp macro="" textlink="">
      <xdr:nvSpPr>
        <xdr:cNvPr id="591" name="テキスト ボックス 590"/>
        <xdr:cNvSpPr txBox="1"/>
      </xdr:nvSpPr>
      <xdr:spPr>
        <a:xfrm>
          <a:off x="12547111" y="93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146214</xdr:rowOff>
    </xdr:from>
    <xdr:to>
      <xdr:col>23</xdr:col>
      <xdr:colOff>568325</xdr:colOff>
      <xdr:row>54</xdr:row>
      <xdr:rowOff>76364</xdr:rowOff>
    </xdr:to>
    <xdr:sp macro="" textlink="">
      <xdr:nvSpPr>
        <xdr:cNvPr id="597" name="円/楕円 596"/>
        <xdr:cNvSpPr/>
      </xdr:nvSpPr>
      <xdr:spPr>
        <a:xfrm>
          <a:off x="16268700" y="92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124641</xdr:rowOff>
    </xdr:from>
    <xdr:ext cx="534377" cy="259045"/>
    <xdr:sp macro="" textlink="">
      <xdr:nvSpPr>
        <xdr:cNvPr id="598" name="教育費該当値テキスト"/>
        <xdr:cNvSpPr txBox="1"/>
      </xdr:nvSpPr>
      <xdr:spPr>
        <a:xfrm>
          <a:off x="16370300" y="92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69959</xdr:rowOff>
    </xdr:from>
    <xdr:to>
      <xdr:col>22</xdr:col>
      <xdr:colOff>415925</xdr:colOff>
      <xdr:row>55</xdr:row>
      <xdr:rowOff>109</xdr:rowOff>
    </xdr:to>
    <xdr:sp macro="" textlink="">
      <xdr:nvSpPr>
        <xdr:cNvPr id="599" name="円/楕円 598"/>
        <xdr:cNvSpPr/>
      </xdr:nvSpPr>
      <xdr:spPr>
        <a:xfrm>
          <a:off x="15430500" y="93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162686</xdr:rowOff>
    </xdr:from>
    <xdr:ext cx="534377" cy="259045"/>
    <xdr:sp macro="" textlink="">
      <xdr:nvSpPr>
        <xdr:cNvPr id="600" name="テキスト ボックス 599"/>
        <xdr:cNvSpPr txBox="1"/>
      </xdr:nvSpPr>
      <xdr:spPr>
        <a:xfrm>
          <a:off x="15214111" y="94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31815</xdr:rowOff>
    </xdr:from>
    <xdr:to>
      <xdr:col>21</xdr:col>
      <xdr:colOff>212725</xdr:colOff>
      <xdr:row>56</xdr:row>
      <xdr:rowOff>133415</xdr:rowOff>
    </xdr:to>
    <xdr:sp macro="" textlink="">
      <xdr:nvSpPr>
        <xdr:cNvPr id="601" name="円/楕円 600"/>
        <xdr:cNvSpPr/>
      </xdr:nvSpPr>
      <xdr:spPr>
        <a:xfrm>
          <a:off x="14541500" y="96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124542</xdr:rowOff>
    </xdr:from>
    <xdr:ext cx="534377" cy="259045"/>
    <xdr:sp macro="" textlink="">
      <xdr:nvSpPr>
        <xdr:cNvPr id="602" name="テキスト ボックス 601"/>
        <xdr:cNvSpPr txBox="1"/>
      </xdr:nvSpPr>
      <xdr:spPr>
        <a:xfrm>
          <a:off x="14325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78091</xdr:rowOff>
    </xdr:from>
    <xdr:to>
      <xdr:col>20</xdr:col>
      <xdr:colOff>9525</xdr:colOff>
      <xdr:row>53</xdr:row>
      <xdr:rowOff>8241</xdr:rowOff>
    </xdr:to>
    <xdr:sp macro="" textlink="">
      <xdr:nvSpPr>
        <xdr:cNvPr id="603" name="円/楕円 602"/>
        <xdr:cNvSpPr/>
      </xdr:nvSpPr>
      <xdr:spPr>
        <a:xfrm>
          <a:off x="13652500" y="89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24768</xdr:rowOff>
    </xdr:from>
    <xdr:ext cx="534377" cy="259045"/>
    <xdr:sp macro="" textlink="">
      <xdr:nvSpPr>
        <xdr:cNvPr id="604" name="テキスト ボックス 603"/>
        <xdr:cNvSpPr txBox="1"/>
      </xdr:nvSpPr>
      <xdr:spPr>
        <a:xfrm>
          <a:off x="13436111" y="876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86124</xdr:rowOff>
    </xdr:from>
    <xdr:to>
      <xdr:col>18</xdr:col>
      <xdr:colOff>492125</xdr:colOff>
      <xdr:row>58</xdr:row>
      <xdr:rowOff>16274</xdr:rowOff>
    </xdr:to>
    <xdr:sp macro="" textlink="">
      <xdr:nvSpPr>
        <xdr:cNvPr id="605" name="円/楕円 604"/>
        <xdr:cNvSpPr/>
      </xdr:nvSpPr>
      <xdr:spPr>
        <a:xfrm>
          <a:off x="12763500" y="98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7401</xdr:rowOff>
    </xdr:from>
    <xdr:ext cx="534377" cy="259045"/>
    <xdr:sp macro="" textlink="">
      <xdr:nvSpPr>
        <xdr:cNvPr id="606" name="テキスト ボックス 605"/>
        <xdr:cNvSpPr txBox="1"/>
      </xdr:nvSpPr>
      <xdr:spPr>
        <a:xfrm>
          <a:off x="12547111" y="99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0" name="直線コネクタ 629"/>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3"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4" name="直線コネクタ 633"/>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36334</xdr:rowOff>
    </xdr:from>
    <xdr:to>
      <xdr:col>23</xdr:col>
      <xdr:colOff>517525</xdr:colOff>
      <xdr:row>79</xdr:row>
      <xdr:rowOff>39269</xdr:rowOff>
    </xdr:to>
    <xdr:cxnSp macro="">
      <xdr:nvCxnSpPr>
        <xdr:cNvPr id="635" name="直線コネクタ 634"/>
        <xdr:cNvCxnSpPr/>
      </xdr:nvCxnSpPr>
      <xdr:spPr>
        <a:xfrm flipV="1">
          <a:off x="15481300" y="13580884"/>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155249</xdr:rowOff>
    </xdr:from>
    <xdr:ext cx="469744" cy="259045"/>
    <xdr:sp macro="" textlink="">
      <xdr:nvSpPr>
        <xdr:cNvPr id="636" name="災害復旧費平均値テキスト"/>
        <xdr:cNvSpPr txBox="1"/>
      </xdr:nvSpPr>
      <xdr:spPr>
        <a:xfrm>
          <a:off x="16370300" y="130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7" name="フローチャート : 判断 636"/>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39269</xdr:rowOff>
    </xdr:from>
    <xdr:to>
      <xdr:col>22</xdr:col>
      <xdr:colOff>365125</xdr:colOff>
      <xdr:row>79</xdr:row>
      <xdr:rowOff>44450</xdr:rowOff>
    </xdr:to>
    <xdr:cxnSp macro="">
      <xdr:nvCxnSpPr>
        <xdr:cNvPr id="638" name="直線コネクタ 637"/>
        <xdr:cNvCxnSpPr/>
      </xdr:nvCxnSpPr>
      <xdr:spPr>
        <a:xfrm flipV="1">
          <a:off x="14592300" y="13583819"/>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9" name="フローチャート : 判断 638"/>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58247</xdr:rowOff>
    </xdr:from>
    <xdr:ext cx="469744" cy="259045"/>
    <xdr:sp macro="" textlink="">
      <xdr:nvSpPr>
        <xdr:cNvPr id="640" name="テキスト ボックス 639"/>
        <xdr:cNvSpPr txBox="1"/>
      </xdr:nvSpPr>
      <xdr:spPr>
        <a:xfrm>
          <a:off x="15246427" y="130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2" name="フローチャート : 判断 641"/>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120083</xdr:rowOff>
    </xdr:from>
    <xdr:ext cx="469744" cy="259045"/>
    <xdr:sp macro="" textlink="">
      <xdr:nvSpPr>
        <xdr:cNvPr id="643" name="テキスト ボックス 642"/>
        <xdr:cNvSpPr txBox="1"/>
      </xdr:nvSpPr>
      <xdr:spPr>
        <a:xfrm>
          <a:off x="14357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42202</xdr:rowOff>
    </xdr:from>
    <xdr:to>
      <xdr:col>19</xdr:col>
      <xdr:colOff>644525</xdr:colOff>
      <xdr:row>79</xdr:row>
      <xdr:rowOff>44450</xdr:rowOff>
    </xdr:to>
    <xdr:cxnSp macro="">
      <xdr:nvCxnSpPr>
        <xdr:cNvPr id="644" name="直線コネクタ 643"/>
        <xdr:cNvCxnSpPr/>
      </xdr:nvCxnSpPr>
      <xdr:spPr>
        <a:xfrm>
          <a:off x="12814300" y="1358675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5" name="フローチャート : 判断 644"/>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147477</xdr:rowOff>
    </xdr:from>
    <xdr:ext cx="469744" cy="259045"/>
    <xdr:sp macro="" textlink="">
      <xdr:nvSpPr>
        <xdr:cNvPr id="646" name="テキスト ボックス 645"/>
        <xdr:cNvSpPr txBox="1"/>
      </xdr:nvSpPr>
      <xdr:spPr>
        <a:xfrm>
          <a:off x="13468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7" name="フローチャート : 判断 646"/>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149801</xdr:rowOff>
    </xdr:from>
    <xdr:ext cx="469744" cy="259045"/>
    <xdr:sp macro="" textlink="">
      <xdr:nvSpPr>
        <xdr:cNvPr id="648" name="テキスト ボックス 647"/>
        <xdr:cNvSpPr txBox="1"/>
      </xdr:nvSpPr>
      <xdr:spPr>
        <a:xfrm>
          <a:off x="12579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156984</xdr:rowOff>
    </xdr:from>
    <xdr:to>
      <xdr:col>23</xdr:col>
      <xdr:colOff>568325</xdr:colOff>
      <xdr:row>79</xdr:row>
      <xdr:rowOff>87134</xdr:rowOff>
    </xdr:to>
    <xdr:sp macro="" textlink="">
      <xdr:nvSpPr>
        <xdr:cNvPr id="654" name="円/楕円 653"/>
        <xdr:cNvSpPr/>
      </xdr:nvSpPr>
      <xdr:spPr>
        <a:xfrm>
          <a:off x="16268700" y="135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71911</xdr:rowOff>
    </xdr:from>
    <xdr:ext cx="378565" cy="259045"/>
    <xdr:sp macro="" textlink="">
      <xdr:nvSpPr>
        <xdr:cNvPr id="655" name="災害復旧費該当値テキスト"/>
        <xdr:cNvSpPr txBox="1"/>
      </xdr:nvSpPr>
      <xdr:spPr>
        <a:xfrm>
          <a:off x="16370300" y="1344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159919</xdr:rowOff>
    </xdr:from>
    <xdr:to>
      <xdr:col>22</xdr:col>
      <xdr:colOff>415925</xdr:colOff>
      <xdr:row>79</xdr:row>
      <xdr:rowOff>90069</xdr:rowOff>
    </xdr:to>
    <xdr:sp macro="" textlink="">
      <xdr:nvSpPr>
        <xdr:cNvPr id="656" name="円/楕円 655"/>
        <xdr:cNvSpPr/>
      </xdr:nvSpPr>
      <xdr:spPr>
        <a:xfrm>
          <a:off x="15430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81196</xdr:rowOff>
    </xdr:from>
    <xdr:ext cx="378565" cy="259045"/>
    <xdr:sp macro="" textlink="">
      <xdr:nvSpPr>
        <xdr:cNvPr id="657" name="テキスト ボックス 656"/>
        <xdr:cNvSpPr txBox="1"/>
      </xdr:nvSpPr>
      <xdr:spPr>
        <a:xfrm>
          <a:off x="15292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162852</xdr:rowOff>
    </xdr:from>
    <xdr:to>
      <xdr:col>18</xdr:col>
      <xdr:colOff>492125</xdr:colOff>
      <xdr:row>79</xdr:row>
      <xdr:rowOff>93002</xdr:rowOff>
    </xdr:to>
    <xdr:sp macro="" textlink="">
      <xdr:nvSpPr>
        <xdr:cNvPr id="662" name="円/楕円 661"/>
        <xdr:cNvSpPr/>
      </xdr:nvSpPr>
      <xdr:spPr>
        <a:xfrm>
          <a:off x="12763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84129</xdr:rowOff>
    </xdr:from>
    <xdr:ext cx="313932" cy="259045"/>
    <xdr:sp macro="" textlink="">
      <xdr:nvSpPr>
        <xdr:cNvPr id="663" name="テキスト ボックス 662"/>
        <xdr:cNvSpPr txBox="1"/>
      </xdr:nvSpPr>
      <xdr:spPr>
        <a:xfrm>
          <a:off x="12657333" y="13628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6" name="直線コネクタ 685"/>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7"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8" name="直線コネクタ 687"/>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9"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0" name="直線コネクタ 689"/>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27046</xdr:rowOff>
    </xdr:from>
    <xdr:to>
      <xdr:col>23</xdr:col>
      <xdr:colOff>517525</xdr:colOff>
      <xdr:row>94</xdr:row>
      <xdr:rowOff>33127</xdr:rowOff>
    </xdr:to>
    <xdr:cxnSp macro="">
      <xdr:nvCxnSpPr>
        <xdr:cNvPr id="691" name="直線コネクタ 690"/>
        <xdr:cNvCxnSpPr/>
      </xdr:nvCxnSpPr>
      <xdr:spPr>
        <a:xfrm>
          <a:off x="15481300" y="15971896"/>
          <a:ext cx="838200" cy="17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119997</xdr:rowOff>
    </xdr:from>
    <xdr:ext cx="534377" cy="259045"/>
    <xdr:sp macro="" textlink="">
      <xdr:nvSpPr>
        <xdr:cNvPr id="692" name="公債費平均値テキスト"/>
        <xdr:cNvSpPr txBox="1"/>
      </xdr:nvSpPr>
      <xdr:spPr>
        <a:xfrm>
          <a:off x="16370300" y="1623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3" name="フローチャート : 判断 692"/>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118075</xdr:rowOff>
    </xdr:from>
    <xdr:to>
      <xdr:col>22</xdr:col>
      <xdr:colOff>365125</xdr:colOff>
      <xdr:row>93</xdr:row>
      <xdr:rowOff>27046</xdr:rowOff>
    </xdr:to>
    <xdr:cxnSp macro="">
      <xdr:nvCxnSpPr>
        <xdr:cNvPr id="694" name="直線コネクタ 693"/>
        <xdr:cNvCxnSpPr/>
      </xdr:nvCxnSpPr>
      <xdr:spPr>
        <a:xfrm>
          <a:off x="14592300" y="15891475"/>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5" name="フローチャート : 判断 694"/>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29791</xdr:rowOff>
    </xdr:from>
    <xdr:ext cx="534377" cy="259045"/>
    <xdr:sp macro="" textlink="">
      <xdr:nvSpPr>
        <xdr:cNvPr id="696" name="テキスト ボックス 695"/>
        <xdr:cNvSpPr txBox="1"/>
      </xdr:nvSpPr>
      <xdr:spPr>
        <a:xfrm>
          <a:off x="15214111" y="161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118075</xdr:rowOff>
    </xdr:from>
    <xdr:to>
      <xdr:col>21</xdr:col>
      <xdr:colOff>161925</xdr:colOff>
      <xdr:row>93</xdr:row>
      <xdr:rowOff>38567</xdr:rowOff>
    </xdr:to>
    <xdr:cxnSp macro="">
      <xdr:nvCxnSpPr>
        <xdr:cNvPr id="697" name="直線コネクタ 696"/>
        <xdr:cNvCxnSpPr/>
      </xdr:nvCxnSpPr>
      <xdr:spPr>
        <a:xfrm flipV="1">
          <a:off x="13703300" y="15891475"/>
          <a:ext cx="889000" cy="9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8" name="フローチャート : 判断 697"/>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130100</xdr:rowOff>
    </xdr:from>
    <xdr:ext cx="534377" cy="259045"/>
    <xdr:sp macro="" textlink="">
      <xdr:nvSpPr>
        <xdr:cNvPr id="699" name="テキスト ボックス 698"/>
        <xdr:cNvSpPr txBox="1"/>
      </xdr:nvSpPr>
      <xdr:spPr>
        <a:xfrm>
          <a:off x="14325111" y="162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160000</xdr:rowOff>
    </xdr:from>
    <xdr:to>
      <xdr:col>19</xdr:col>
      <xdr:colOff>644525</xdr:colOff>
      <xdr:row>93</xdr:row>
      <xdr:rowOff>38567</xdr:rowOff>
    </xdr:to>
    <xdr:cxnSp macro="">
      <xdr:nvCxnSpPr>
        <xdr:cNvPr id="700" name="直線コネクタ 699"/>
        <xdr:cNvCxnSpPr/>
      </xdr:nvCxnSpPr>
      <xdr:spPr>
        <a:xfrm>
          <a:off x="12814300" y="15933400"/>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1" name="フローチャート : 判断 700"/>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100840</xdr:rowOff>
    </xdr:from>
    <xdr:ext cx="534377" cy="259045"/>
    <xdr:sp macro="" textlink="">
      <xdr:nvSpPr>
        <xdr:cNvPr id="702" name="テキスト ボックス 701"/>
        <xdr:cNvSpPr txBox="1"/>
      </xdr:nvSpPr>
      <xdr:spPr>
        <a:xfrm>
          <a:off x="13436111" y="16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3" name="フローチャート : 判断 702"/>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72220</xdr:rowOff>
    </xdr:from>
    <xdr:ext cx="534377" cy="259045"/>
    <xdr:sp macro="" textlink="">
      <xdr:nvSpPr>
        <xdr:cNvPr id="704" name="テキスト ボックス 703"/>
        <xdr:cNvSpPr txBox="1"/>
      </xdr:nvSpPr>
      <xdr:spPr>
        <a:xfrm>
          <a:off x="12547111" y="161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153777</xdr:rowOff>
    </xdr:from>
    <xdr:to>
      <xdr:col>23</xdr:col>
      <xdr:colOff>568325</xdr:colOff>
      <xdr:row>94</xdr:row>
      <xdr:rowOff>83927</xdr:rowOff>
    </xdr:to>
    <xdr:sp macro="" textlink="">
      <xdr:nvSpPr>
        <xdr:cNvPr id="710" name="円/楕円 709"/>
        <xdr:cNvSpPr/>
      </xdr:nvSpPr>
      <xdr:spPr>
        <a:xfrm>
          <a:off x="16268700" y="16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5204</xdr:rowOff>
    </xdr:from>
    <xdr:ext cx="534377" cy="259045"/>
    <xdr:sp macro="" textlink="">
      <xdr:nvSpPr>
        <xdr:cNvPr id="711" name="公債費該当値テキスト"/>
        <xdr:cNvSpPr txBox="1"/>
      </xdr:nvSpPr>
      <xdr:spPr>
        <a:xfrm>
          <a:off x="16370300" y="159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147696</xdr:rowOff>
    </xdr:from>
    <xdr:to>
      <xdr:col>22</xdr:col>
      <xdr:colOff>415925</xdr:colOff>
      <xdr:row>93</xdr:row>
      <xdr:rowOff>77846</xdr:rowOff>
    </xdr:to>
    <xdr:sp macro="" textlink="">
      <xdr:nvSpPr>
        <xdr:cNvPr id="712" name="円/楕円 711"/>
        <xdr:cNvSpPr/>
      </xdr:nvSpPr>
      <xdr:spPr>
        <a:xfrm>
          <a:off x="15430500" y="1592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94373</xdr:rowOff>
    </xdr:from>
    <xdr:ext cx="534377" cy="259045"/>
    <xdr:sp macro="" textlink="">
      <xdr:nvSpPr>
        <xdr:cNvPr id="713" name="テキスト ボックス 712"/>
        <xdr:cNvSpPr txBox="1"/>
      </xdr:nvSpPr>
      <xdr:spPr>
        <a:xfrm>
          <a:off x="15214111" y="156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67275</xdr:rowOff>
    </xdr:from>
    <xdr:to>
      <xdr:col>21</xdr:col>
      <xdr:colOff>212725</xdr:colOff>
      <xdr:row>92</xdr:row>
      <xdr:rowOff>168875</xdr:rowOff>
    </xdr:to>
    <xdr:sp macro="" textlink="">
      <xdr:nvSpPr>
        <xdr:cNvPr id="714" name="円/楕円 713"/>
        <xdr:cNvSpPr/>
      </xdr:nvSpPr>
      <xdr:spPr>
        <a:xfrm>
          <a:off x="14541500" y="158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13952</xdr:rowOff>
    </xdr:from>
    <xdr:ext cx="534377" cy="259045"/>
    <xdr:sp macro="" textlink="">
      <xdr:nvSpPr>
        <xdr:cNvPr id="715" name="テキスト ボックス 714"/>
        <xdr:cNvSpPr txBox="1"/>
      </xdr:nvSpPr>
      <xdr:spPr>
        <a:xfrm>
          <a:off x="14325111" y="156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159217</xdr:rowOff>
    </xdr:from>
    <xdr:to>
      <xdr:col>20</xdr:col>
      <xdr:colOff>9525</xdr:colOff>
      <xdr:row>93</xdr:row>
      <xdr:rowOff>89367</xdr:rowOff>
    </xdr:to>
    <xdr:sp macro="" textlink="">
      <xdr:nvSpPr>
        <xdr:cNvPr id="716" name="円/楕円 715"/>
        <xdr:cNvSpPr/>
      </xdr:nvSpPr>
      <xdr:spPr>
        <a:xfrm>
          <a:off x="13652500" y="159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105894</xdr:rowOff>
    </xdr:from>
    <xdr:ext cx="534377" cy="259045"/>
    <xdr:sp macro="" textlink="">
      <xdr:nvSpPr>
        <xdr:cNvPr id="717" name="テキスト ボックス 716"/>
        <xdr:cNvSpPr txBox="1"/>
      </xdr:nvSpPr>
      <xdr:spPr>
        <a:xfrm>
          <a:off x="13436111" y="1570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109200</xdr:rowOff>
    </xdr:from>
    <xdr:to>
      <xdr:col>18</xdr:col>
      <xdr:colOff>492125</xdr:colOff>
      <xdr:row>93</xdr:row>
      <xdr:rowOff>39350</xdr:rowOff>
    </xdr:to>
    <xdr:sp macro="" textlink="">
      <xdr:nvSpPr>
        <xdr:cNvPr id="718" name="円/楕円 717"/>
        <xdr:cNvSpPr/>
      </xdr:nvSpPr>
      <xdr:spPr>
        <a:xfrm>
          <a:off x="12763500" y="158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55877</xdr:rowOff>
    </xdr:from>
    <xdr:ext cx="534377" cy="259045"/>
    <xdr:sp macro="" textlink="">
      <xdr:nvSpPr>
        <xdr:cNvPr id="719" name="テキスト ボックス 718"/>
        <xdr:cNvSpPr txBox="1"/>
      </xdr:nvSpPr>
      <xdr:spPr>
        <a:xfrm>
          <a:off x="12547111" y="1565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147320</xdr:rowOff>
    </xdr:from>
    <xdr:to>
      <xdr:col>32</xdr:col>
      <xdr:colOff>186689</xdr:colOff>
      <xdr:row>39</xdr:row>
      <xdr:rowOff>44450</xdr:rowOff>
    </xdr:to>
    <xdr:cxnSp macro="">
      <xdr:nvCxnSpPr>
        <xdr:cNvPr id="743" name="直線コネクタ 742"/>
        <xdr:cNvCxnSpPr/>
      </xdr:nvCxnSpPr>
      <xdr:spPr>
        <a:xfrm flipV="1">
          <a:off x="22159595" y="6148070"/>
          <a:ext cx="1269" cy="58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93997</xdr:rowOff>
    </xdr:from>
    <xdr:ext cx="378565" cy="259045"/>
    <xdr:sp macro="" textlink="">
      <xdr:nvSpPr>
        <xdr:cNvPr id="746" name="諸支出金最大値テキスト"/>
        <xdr:cNvSpPr txBox="1"/>
      </xdr:nvSpPr>
      <xdr:spPr>
        <a:xfrm>
          <a:off x="22212300" y="592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35</xdr:row>
      <xdr:rowOff>147320</xdr:rowOff>
    </xdr:from>
    <xdr:to>
      <xdr:col>32</xdr:col>
      <xdr:colOff>276225</xdr:colOff>
      <xdr:row>35</xdr:row>
      <xdr:rowOff>147320</xdr:rowOff>
    </xdr:to>
    <xdr:cxnSp macro="">
      <xdr:nvCxnSpPr>
        <xdr:cNvPr id="747" name="直線コネクタ 746"/>
        <xdr:cNvCxnSpPr/>
      </xdr:nvCxnSpPr>
      <xdr:spPr>
        <a:xfrm>
          <a:off x="22072600" y="614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128922</xdr:rowOff>
    </xdr:from>
    <xdr:ext cx="313932" cy="259045"/>
    <xdr:sp macro="" textlink="">
      <xdr:nvSpPr>
        <xdr:cNvPr id="749" name="諸支出金平均値テキスト"/>
        <xdr:cNvSpPr txBox="1"/>
      </xdr:nvSpPr>
      <xdr:spPr>
        <a:xfrm>
          <a:off x="22212300" y="64725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106045</xdr:rowOff>
    </xdr:from>
    <xdr:to>
      <xdr:col>32</xdr:col>
      <xdr:colOff>238125</xdr:colOff>
      <xdr:row>39</xdr:row>
      <xdr:rowOff>36195</xdr:rowOff>
    </xdr:to>
    <xdr:sp macro="" textlink="">
      <xdr:nvSpPr>
        <xdr:cNvPr id="750" name="フローチャート : 判断 749"/>
        <xdr:cNvSpPr/>
      </xdr:nvSpPr>
      <xdr:spPr>
        <a:xfrm>
          <a:off x="221107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8255</xdr:rowOff>
    </xdr:from>
    <xdr:to>
      <xdr:col>31</xdr:col>
      <xdr:colOff>34925</xdr:colOff>
      <xdr:row>39</xdr:row>
      <xdr:rowOff>44450</xdr:rowOff>
    </xdr:to>
    <xdr:cxnSp macro="">
      <xdr:nvCxnSpPr>
        <xdr:cNvPr id="751" name="直線コネクタ 750"/>
        <xdr:cNvCxnSpPr/>
      </xdr:nvCxnSpPr>
      <xdr:spPr>
        <a:xfrm>
          <a:off x="20434300" y="5151755"/>
          <a:ext cx="889000" cy="157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16510</xdr:rowOff>
    </xdr:from>
    <xdr:to>
      <xdr:col>31</xdr:col>
      <xdr:colOff>85725</xdr:colOff>
      <xdr:row>37</xdr:row>
      <xdr:rowOff>118110</xdr:rowOff>
    </xdr:to>
    <xdr:sp macro="" textlink="">
      <xdr:nvSpPr>
        <xdr:cNvPr id="752" name="フローチャート : 判断 751"/>
        <xdr:cNvSpPr/>
      </xdr:nvSpPr>
      <xdr:spPr>
        <a:xfrm>
          <a:off x="21272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134637</xdr:rowOff>
    </xdr:from>
    <xdr:ext cx="378565" cy="259045"/>
    <xdr:sp macro="" textlink="">
      <xdr:nvSpPr>
        <xdr:cNvPr id="753" name="テキスト ボックス 752"/>
        <xdr:cNvSpPr txBox="1"/>
      </xdr:nvSpPr>
      <xdr:spPr>
        <a:xfrm>
          <a:off x="21134017" y="613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8255</xdr:rowOff>
    </xdr:from>
    <xdr:to>
      <xdr:col>29</xdr:col>
      <xdr:colOff>517525</xdr:colOff>
      <xdr:row>39</xdr:row>
      <xdr:rowOff>44450</xdr:rowOff>
    </xdr:to>
    <xdr:cxnSp macro="">
      <xdr:nvCxnSpPr>
        <xdr:cNvPr id="754" name="直線コネクタ 753"/>
        <xdr:cNvCxnSpPr/>
      </xdr:nvCxnSpPr>
      <xdr:spPr>
        <a:xfrm flipV="1">
          <a:off x="19545300" y="5151755"/>
          <a:ext cx="889000" cy="157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107950</xdr:rowOff>
    </xdr:from>
    <xdr:to>
      <xdr:col>29</xdr:col>
      <xdr:colOff>568325</xdr:colOff>
      <xdr:row>39</xdr:row>
      <xdr:rowOff>38100</xdr:rowOff>
    </xdr:to>
    <xdr:sp macro="" textlink="">
      <xdr:nvSpPr>
        <xdr:cNvPr id="755" name="フローチャート : 判断 754"/>
        <xdr:cNvSpPr/>
      </xdr:nvSpPr>
      <xdr:spPr>
        <a:xfrm>
          <a:off x="20383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29227</xdr:rowOff>
    </xdr:from>
    <xdr:ext cx="313932" cy="259045"/>
    <xdr:sp macro="" textlink="">
      <xdr:nvSpPr>
        <xdr:cNvPr id="756" name="テキスト ボックス 755"/>
        <xdr:cNvSpPr txBox="1"/>
      </xdr:nvSpPr>
      <xdr:spPr>
        <a:xfrm>
          <a:off x="20277333" y="6715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xdr:rowOff>
    </xdr:from>
    <xdr:to>
      <xdr:col>28</xdr:col>
      <xdr:colOff>365125</xdr:colOff>
      <xdr:row>38</xdr:row>
      <xdr:rowOff>114300</xdr:rowOff>
    </xdr:to>
    <xdr:sp macro="" textlink="">
      <xdr:nvSpPr>
        <xdr:cNvPr id="758" name="フローチャート : 判断 757"/>
        <xdr:cNvSpPr/>
      </xdr:nvSpPr>
      <xdr:spPr>
        <a:xfrm>
          <a:off x="19494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130827</xdr:rowOff>
    </xdr:from>
    <xdr:ext cx="313932" cy="259045"/>
    <xdr:sp macro="" textlink="">
      <xdr:nvSpPr>
        <xdr:cNvPr id="759" name="テキスト ボックス 758"/>
        <xdr:cNvSpPr txBox="1"/>
      </xdr:nvSpPr>
      <xdr:spPr>
        <a:xfrm>
          <a:off x="19388333" y="630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79375</xdr:rowOff>
    </xdr:from>
    <xdr:to>
      <xdr:col>27</xdr:col>
      <xdr:colOff>161925</xdr:colOff>
      <xdr:row>39</xdr:row>
      <xdr:rowOff>9525</xdr:rowOff>
    </xdr:to>
    <xdr:sp macro="" textlink="">
      <xdr:nvSpPr>
        <xdr:cNvPr id="760" name="フローチャート : 判断 759"/>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26052</xdr:rowOff>
    </xdr:from>
    <xdr:ext cx="313932" cy="259045"/>
    <xdr:sp macro="" textlink="">
      <xdr:nvSpPr>
        <xdr:cNvPr id="761" name="テキスト ボックス 760"/>
        <xdr:cNvSpPr txBox="1"/>
      </xdr:nvSpPr>
      <xdr:spPr>
        <a:xfrm>
          <a:off x="18499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84472</xdr:rowOff>
    </xdr:from>
    <xdr:ext cx="249299" cy="259045"/>
    <xdr:sp macro="" textlink="">
      <xdr:nvSpPr>
        <xdr:cNvPr id="768" name="諸支出金該当値テキスト"/>
        <xdr:cNvSpPr txBox="1"/>
      </xdr:nvSpPr>
      <xdr:spPr>
        <a:xfrm>
          <a:off x="22212300" y="6599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128905</xdr:rowOff>
    </xdr:from>
    <xdr:to>
      <xdr:col>29</xdr:col>
      <xdr:colOff>568325</xdr:colOff>
      <xdr:row>30</xdr:row>
      <xdr:rowOff>59055</xdr:rowOff>
    </xdr:to>
    <xdr:sp macro="" textlink="">
      <xdr:nvSpPr>
        <xdr:cNvPr id="771" name="円/楕円 770"/>
        <xdr:cNvSpPr/>
      </xdr:nvSpPr>
      <xdr:spPr>
        <a:xfrm>
          <a:off x="20383500" y="51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28</xdr:row>
      <xdr:rowOff>75582</xdr:rowOff>
    </xdr:from>
    <xdr:ext cx="378565" cy="259045"/>
    <xdr:sp macro="" textlink="">
      <xdr:nvSpPr>
        <xdr:cNvPr id="772" name="テキスト ボックス 771"/>
        <xdr:cNvSpPr txBox="1"/>
      </xdr:nvSpPr>
      <xdr:spPr>
        <a:xfrm>
          <a:off x="20245017" y="487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mn-lt"/>
              <a:ea typeface="+mn-ea"/>
              <a:cs typeface="+mn-cs"/>
            </a:rPr>
            <a:t>・総務費は、前年度と比べ大きく減少している。これは</a:t>
          </a:r>
          <a:r>
            <a:rPr kumimoji="1" lang="ja-JP" altLang="en-US" sz="1300">
              <a:solidFill>
                <a:schemeClr val="tx1"/>
              </a:solidFill>
              <a:effectLst/>
              <a:latin typeface="+mn-lt"/>
              <a:ea typeface="+mn-ea"/>
              <a:cs typeface="+mn-cs"/>
            </a:rPr>
            <a:t>、前年度は</a:t>
          </a:r>
          <a:r>
            <a:rPr kumimoji="1" lang="ja-JP" altLang="ja-JP" sz="1300">
              <a:solidFill>
                <a:schemeClr val="tx1"/>
              </a:solidFill>
              <a:effectLst/>
              <a:latin typeface="+mn-lt"/>
              <a:ea typeface="+mn-ea"/>
              <a:cs typeface="+mn-cs"/>
            </a:rPr>
            <a:t>大規模事業推進基金への積立金が</a:t>
          </a:r>
          <a:r>
            <a:rPr kumimoji="1" lang="ja-JP" altLang="en-US" sz="1300">
              <a:solidFill>
                <a:schemeClr val="tx1"/>
              </a:solidFill>
              <a:effectLst/>
              <a:latin typeface="+mn-lt"/>
              <a:ea typeface="+mn-ea"/>
              <a:cs typeface="+mn-cs"/>
            </a:rPr>
            <a:t>多かった</a:t>
          </a:r>
          <a:r>
            <a:rPr kumimoji="1" lang="ja-JP" altLang="ja-JP" sz="1300">
              <a:solidFill>
                <a:schemeClr val="tx1"/>
              </a:solidFill>
              <a:effectLst/>
              <a:latin typeface="+mn-lt"/>
              <a:ea typeface="+mn-ea"/>
              <a:cs typeface="+mn-cs"/>
            </a:rPr>
            <a:t>ためである。</a:t>
          </a:r>
          <a:endParaRPr lang="ja-JP" altLang="ja-JP" sz="1300">
            <a:solidFill>
              <a:schemeClr val="tx1"/>
            </a:solidFill>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衛生</a:t>
          </a:r>
          <a:r>
            <a:rPr kumimoji="1" lang="ja-JP" altLang="ja-JP" sz="1300">
              <a:solidFill>
                <a:schemeClr val="dk1"/>
              </a:solidFill>
              <a:effectLst/>
              <a:latin typeface="+mn-lt"/>
              <a:ea typeface="+mn-ea"/>
              <a:cs typeface="+mn-cs"/>
            </a:rPr>
            <a:t>費は、前年度と比べ大きく</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している。これは</a:t>
          </a:r>
          <a:r>
            <a:rPr kumimoji="1" lang="ja-JP" altLang="en-US" sz="1300">
              <a:solidFill>
                <a:schemeClr val="dk1"/>
              </a:solidFill>
              <a:effectLst/>
              <a:latin typeface="+mn-lt"/>
              <a:ea typeface="+mn-ea"/>
              <a:cs typeface="+mn-cs"/>
            </a:rPr>
            <a:t>、地域医療の充実のための地域医療推進基金への積立金などが要因である。</a:t>
          </a:r>
          <a:endParaRPr kumimoji="1" lang="en-US" altLang="ja-JP" sz="1300">
            <a:solidFill>
              <a:schemeClr val="dk1"/>
            </a:solidFill>
            <a:effectLst/>
            <a:latin typeface="+mn-lt"/>
            <a:ea typeface="+mn-ea"/>
            <a:cs typeface="+mn-cs"/>
          </a:endParaRPr>
        </a:p>
        <a:p>
          <a:r>
            <a:rPr kumimoji="1" lang="ja-JP" altLang="ja-JP" sz="1300">
              <a:solidFill>
                <a:schemeClr val="tx1"/>
              </a:solidFill>
              <a:effectLst/>
              <a:latin typeface="+mn-lt"/>
              <a:ea typeface="+mn-ea"/>
              <a:cs typeface="+mn-cs"/>
            </a:rPr>
            <a:t>・農林水産業費は、</a:t>
          </a:r>
          <a:r>
            <a:rPr kumimoji="1" lang="ja-JP" altLang="en-US" sz="1300">
              <a:solidFill>
                <a:schemeClr val="tx1"/>
              </a:solidFill>
              <a:effectLst/>
              <a:latin typeface="+mn-lt"/>
              <a:ea typeface="+mn-ea"/>
              <a:cs typeface="+mn-cs"/>
            </a:rPr>
            <a:t>前年度と比べ大きく減少している。</a:t>
          </a:r>
          <a:r>
            <a:rPr kumimoji="1" lang="ja-JP" altLang="ja-JP" sz="1300">
              <a:solidFill>
                <a:schemeClr val="tx1"/>
              </a:solidFill>
              <a:effectLst/>
              <a:latin typeface="+mn-lt"/>
              <a:ea typeface="+mn-ea"/>
              <a:cs typeface="+mn-cs"/>
            </a:rPr>
            <a:t>これは</a:t>
          </a:r>
          <a:r>
            <a:rPr kumimoji="1" lang="ja-JP" altLang="en-US" sz="1300">
              <a:solidFill>
                <a:schemeClr val="tx1"/>
              </a:solidFill>
              <a:effectLst/>
              <a:latin typeface="+mn-lt"/>
              <a:ea typeface="+mn-ea"/>
              <a:cs typeface="+mn-cs"/>
            </a:rPr>
            <a:t>、前年度は</a:t>
          </a:r>
          <a:r>
            <a:rPr kumimoji="1" lang="ja-JP" altLang="ja-JP" sz="1300">
              <a:solidFill>
                <a:schemeClr val="tx1"/>
              </a:solidFill>
              <a:effectLst/>
              <a:latin typeface="+mn-lt"/>
              <a:ea typeface="+mn-ea"/>
              <a:cs typeface="+mn-cs"/>
            </a:rPr>
            <a:t>国県補助金を活用した施設整備</a:t>
          </a:r>
          <a:r>
            <a:rPr kumimoji="1" lang="ja-JP" altLang="en-US" sz="1300">
              <a:solidFill>
                <a:schemeClr val="tx1"/>
              </a:solidFill>
              <a:effectLst/>
              <a:latin typeface="+mn-lt"/>
              <a:ea typeface="+mn-ea"/>
              <a:cs typeface="+mn-cs"/>
            </a:rPr>
            <a:t>などが多かったためである。本市は、農業生産額日本一のまちであり、農業振興や</a:t>
          </a:r>
          <a:r>
            <a:rPr kumimoji="1" lang="ja-JP" altLang="ja-JP" sz="1300">
              <a:solidFill>
                <a:schemeClr val="tx1"/>
              </a:solidFill>
              <a:effectLst/>
              <a:latin typeface="+mn-lt"/>
              <a:ea typeface="+mn-ea"/>
              <a:cs typeface="+mn-cs"/>
            </a:rPr>
            <a:t>農業基盤整備に重点的に取り組んで</a:t>
          </a:r>
          <a:r>
            <a:rPr kumimoji="1" lang="ja-JP" altLang="en-US" sz="1300">
              <a:solidFill>
                <a:schemeClr val="tx1"/>
              </a:solidFill>
              <a:effectLst/>
              <a:latin typeface="+mn-lt"/>
              <a:ea typeface="+mn-ea"/>
              <a:cs typeface="+mn-cs"/>
            </a:rPr>
            <a:t>いるため</a:t>
          </a:r>
          <a:r>
            <a:rPr kumimoji="1" lang="ja-JP" altLang="ja-JP" sz="1300">
              <a:solidFill>
                <a:schemeClr val="tx1"/>
              </a:solidFill>
              <a:effectLst/>
              <a:latin typeface="+mn-lt"/>
              <a:ea typeface="+mn-ea"/>
              <a:cs typeface="+mn-cs"/>
            </a:rPr>
            <a:t>、類似団体平均</a:t>
          </a:r>
          <a:r>
            <a:rPr kumimoji="1" lang="ja-JP" altLang="en-US" sz="1300">
              <a:solidFill>
                <a:schemeClr val="tx1"/>
              </a:solidFill>
              <a:effectLst/>
              <a:latin typeface="+mn-lt"/>
              <a:ea typeface="+mn-ea"/>
              <a:cs typeface="+mn-cs"/>
            </a:rPr>
            <a:t>と</a:t>
          </a:r>
          <a:r>
            <a:rPr kumimoji="1" lang="ja-JP" altLang="ja-JP" sz="1300">
              <a:solidFill>
                <a:schemeClr val="tx1"/>
              </a:solidFill>
              <a:effectLst/>
              <a:latin typeface="+mn-lt"/>
              <a:ea typeface="+mn-ea"/>
              <a:cs typeface="+mn-cs"/>
            </a:rPr>
            <a:t>比べ高い水準にある</a:t>
          </a:r>
          <a:r>
            <a:rPr kumimoji="1" lang="ja-JP" altLang="en-US" sz="1300">
              <a:solidFill>
                <a:schemeClr val="tx1"/>
              </a:solidFill>
              <a:effectLst/>
              <a:latin typeface="+mn-lt"/>
              <a:ea typeface="+mn-ea"/>
              <a:cs typeface="+mn-cs"/>
            </a:rPr>
            <a:t>。</a:t>
          </a:r>
          <a:endParaRPr lang="ja-JP" altLang="ja-JP" sz="1300">
            <a:solidFill>
              <a:schemeClr val="tx1"/>
            </a:solidFill>
            <a:effectLst/>
          </a:endParaRPr>
        </a:p>
        <a:p>
          <a:r>
            <a:rPr kumimoji="1" lang="ja-JP" altLang="ja-JP" sz="1300">
              <a:solidFill>
                <a:schemeClr val="tx1"/>
              </a:solidFill>
              <a:effectLst/>
              <a:latin typeface="+mn-lt"/>
              <a:ea typeface="+mn-ea"/>
              <a:cs typeface="+mn-cs"/>
            </a:rPr>
            <a:t>・土木費は、類似団体平均</a:t>
          </a:r>
          <a:r>
            <a:rPr kumimoji="1" lang="ja-JP" altLang="en-US" sz="1300">
              <a:solidFill>
                <a:schemeClr val="tx1"/>
              </a:solidFill>
              <a:effectLst/>
              <a:latin typeface="+mn-lt"/>
              <a:ea typeface="+mn-ea"/>
              <a:cs typeface="+mn-cs"/>
            </a:rPr>
            <a:t>と</a:t>
          </a:r>
          <a:r>
            <a:rPr kumimoji="1" lang="ja-JP" altLang="ja-JP" sz="1300">
              <a:solidFill>
                <a:schemeClr val="tx1"/>
              </a:solidFill>
              <a:effectLst/>
              <a:latin typeface="+mn-lt"/>
              <a:ea typeface="+mn-ea"/>
              <a:cs typeface="+mn-cs"/>
            </a:rPr>
            <a:t>比べ高い水準にある。これは</a:t>
          </a:r>
          <a:r>
            <a:rPr kumimoji="1" lang="ja-JP" altLang="en-US" sz="1300">
              <a:solidFill>
                <a:schemeClr val="tx1"/>
              </a:solidFill>
              <a:effectLst/>
              <a:latin typeface="+mn-lt"/>
              <a:ea typeface="+mn-ea"/>
              <a:cs typeface="+mn-cs"/>
            </a:rPr>
            <a:t>、本市は半島で東西に伸びる地形であるため、道路・河川などのインフラ整備費や維持補修費に係る費用が大きいことなどが要因である。</a:t>
          </a:r>
          <a:endParaRPr lang="ja-JP" altLang="ja-JP" sz="1300">
            <a:solidFill>
              <a:schemeClr val="tx1"/>
            </a:solidFill>
            <a:effectLst/>
          </a:endParaRPr>
        </a:p>
        <a:p>
          <a:r>
            <a:rPr kumimoji="1" lang="ja-JP" altLang="ja-JP" sz="1300">
              <a:solidFill>
                <a:schemeClr val="tx1"/>
              </a:solidFill>
              <a:effectLst/>
              <a:latin typeface="+mn-lt"/>
              <a:ea typeface="+mn-ea"/>
              <a:cs typeface="+mn-cs"/>
            </a:rPr>
            <a:t>・消防費は、前年度と比べ大きく減少している</a:t>
          </a:r>
          <a:r>
            <a:rPr kumimoji="1" lang="ja-JP" altLang="en-US" sz="1300">
              <a:solidFill>
                <a:schemeClr val="tx1"/>
              </a:solidFill>
              <a:effectLst/>
              <a:latin typeface="+mn-lt"/>
              <a:ea typeface="+mn-ea"/>
              <a:cs typeface="+mn-cs"/>
            </a:rPr>
            <a:t>。</a:t>
          </a:r>
          <a:r>
            <a:rPr kumimoji="1" lang="ja-JP" altLang="ja-JP" sz="1300">
              <a:solidFill>
                <a:schemeClr val="tx1"/>
              </a:solidFill>
              <a:effectLst/>
              <a:latin typeface="+mn-lt"/>
              <a:ea typeface="+mn-ea"/>
              <a:cs typeface="+mn-cs"/>
            </a:rPr>
            <a:t>これは、</a:t>
          </a:r>
          <a:r>
            <a:rPr kumimoji="1" lang="ja-JP" altLang="en-US" sz="1300">
              <a:solidFill>
                <a:schemeClr val="tx1"/>
              </a:solidFill>
              <a:effectLst/>
              <a:latin typeface="+mn-lt"/>
              <a:ea typeface="+mn-ea"/>
              <a:cs typeface="+mn-cs"/>
            </a:rPr>
            <a:t>前年度は</a:t>
          </a:r>
          <a:r>
            <a:rPr kumimoji="1" lang="ja-JP" altLang="ja-JP" sz="1300">
              <a:solidFill>
                <a:schemeClr val="tx1"/>
              </a:solidFill>
              <a:effectLst/>
              <a:latin typeface="+mn-lt"/>
              <a:ea typeface="+mn-ea"/>
              <a:cs typeface="+mn-cs"/>
            </a:rPr>
            <a:t>消防力向上のための車両更新や防火水槽</a:t>
          </a:r>
          <a:r>
            <a:rPr kumimoji="1" lang="ja-JP" altLang="en-US" sz="1300">
              <a:solidFill>
                <a:schemeClr val="tx1"/>
              </a:solidFill>
              <a:effectLst/>
              <a:latin typeface="+mn-lt"/>
              <a:ea typeface="+mn-ea"/>
              <a:cs typeface="+mn-cs"/>
            </a:rPr>
            <a:t>整備に係る費用が大きかったためである。本市は、三方を海に囲まれた半島という地形上、津波避難マウンド整備を始めとする消防防災対策に重点的に取り組んでいるため</a:t>
          </a:r>
          <a:r>
            <a:rPr kumimoji="1" lang="ja-JP" altLang="ja-JP" sz="1300">
              <a:solidFill>
                <a:schemeClr val="tx1"/>
              </a:solidFill>
              <a:effectLst/>
              <a:latin typeface="+mn-lt"/>
              <a:ea typeface="+mn-ea"/>
              <a:cs typeface="+mn-cs"/>
            </a:rPr>
            <a:t>、類似団体平均</a:t>
          </a:r>
          <a:r>
            <a:rPr kumimoji="1" lang="ja-JP" altLang="en-US" sz="1300">
              <a:solidFill>
                <a:schemeClr val="tx1"/>
              </a:solidFill>
              <a:effectLst/>
              <a:latin typeface="+mn-lt"/>
              <a:ea typeface="+mn-ea"/>
              <a:cs typeface="+mn-cs"/>
            </a:rPr>
            <a:t>と</a:t>
          </a:r>
          <a:r>
            <a:rPr kumimoji="1" lang="ja-JP" altLang="ja-JP" sz="1300">
              <a:solidFill>
                <a:schemeClr val="tx1"/>
              </a:solidFill>
              <a:effectLst/>
              <a:latin typeface="+mn-lt"/>
              <a:ea typeface="+mn-ea"/>
              <a:cs typeface="+mn-cs"/>
            </a:rPr>
            <a:t>比べ</a:t>
          </a:r>
          <a:r>
            <a:rPr kumimoji="1" lang="ja-JP" altLang="ja-JP" sz="1300">
              <a:solidFill>
                <a:schemeClr val="dk1"/>
              </a:solidFill>
              <a:effectLst/>
              <a:latin typeface="+mn-lt"/>
              <a:ea typeface="+mn-ea"/>
              <a:cs typeface="+mn-cs"/>
            </a:rPr>
            <a:t>高い水準にある。</a:t>
          </a:r>
          <a:endParaRPr lang="ja-JP" altLang="ja-JP" sz="13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mn-lt"/>
              <a:ea typeface="+mn-ea"/>
              <a:cs typeface="+mn-cs"/>
            </a:rPr>
            <a:t>標準財政規模</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、基準財政収入額に算入される税収の増加などにより増加した。</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財政調整基金残高は</a:t>
          </a:r>
          <a:r>
            <a:rPr kumimoji="1" lang="ja-JP" altLang="ja-JP"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28</a:t>
          </a:r>
          <a:r>
            <a:rPr kumimoji="1" lang="ja-JP" altLang="ja-JP" sz="1200">
              <a:solidFill>
                <a:schemeClr val="tx1"/>
              </a:solidFill>
              <a:effectLst/>
              <a:latin typeface="+mn-lt"/>
              <a:ea typeface="+mn-ea"/>
              <a:cs typeface="+mn-cs"/>
            </a:rPr>
            <a:t>年度</a:t>
          </a:r>
          <a:r>
            <a:rPr kumimoji="1" lang="ja-JP" altLang="en-US" sz="1200">
              <a:solidFill>
                <a:schemeClr val="tx1"/>
              </a:solidFill>
              <a:effectLst/>
              <a:latin typeface="+mn-lt"/>
              <a:ea typeface="+mn-ea"/>
              <a:cs typeface="+mn-cs"/>
            </a:rPr>
            <a:t>は</a:t>
          </a:r>
          <a:r>
            <a:rPr kumimoji="1" lang="ja-JP" altLang="ja-JP" sz="1200">
              <a:solidFill>
                <a:schemeClr val="tx1"/>
              </a:solidFill>
              <a:effectLst/>
              <a:latin typeface="+mn-lt"/>
              <a:ea typeface="+mn-ea"/>
              <a:cs typeface="+mn-cs"/>
            </a:rPr>
            <a:t>繰り入れを行わず</a:t>
          </a:r>
          <a:r>
            <a:rPr kumimoji="1" lang="ja-JP" altLang="en-US" sz="1200">
              <a:solidFill>
                <a:schemeClr val="tx1"/>
              </a:solidFill>
              <a:effectLst/>
              <a:latin typeface="+mn-lt"/>
              <a:ea typeface="+mn-ea"/>
              <a:cs typeface="+mn-cs"/>
            </a:rPr>
            <a:t>に</a:t>
          </a:r>
          <a:r>
            <a:rPr kumimoji="1" lang="ja-JP" altLang="ja-JP" sz="1200">
              <a:solidFill>
                <a:schemeClr val="tx1"/>
              </a:solidFill>
              <a:effectLst/>
              <a:latin typeface="+mn-lt"/>
              <a:ea typeface="+mn-ea"/>
              <a:cs typeface="+mn-cs"/>
            </a:rPr>
            <a:t>積立</a:t>
          </a:r>
          <a:r>
            <a:rPr kumimoji="1" lang="ja-JP" altLang="en-US" sz="1200">
              <a:solidFill>
                <a:schemeClr val="tx1"/>
              </a:solidFill>
              <a:effectLst/>
              <a:latin typeface="+mn-lt"/>
              <a:ea typeface="+mn-ea"/>
              <a:cs typeface="+mn-cs"/>
            </a:rPr>
            <a:t>てを</a:t>
          </a:r>
          <a:r>
            <a:rPr kumimoji="1" lang="ja-JP" altLang="ja-JP" sz="1200">
              <a:solidFill>
                <a:schemeClr val="tx1"/>
              </a:solidFill>
              <a:effectLst/>
              <a:latin typeface="+mn-lt"/>
              <a:ea typeface="+mn-ea"/>
              <a:cs typeface="+mn-cs"/>
            </a:rPr>
            <a:t>したため</a:t>
          </a:r>
          <a:r>
            <a:rPr kumimoji="1" lang="ja-JP" altLang="en-US" sz="1200">
              <a:solidFill>
                <a:schemeClr val="tx1"/>
              </a:solidFill>
              <a:effectLst/>
              <a:latin typeface="+mn-lt"/>
              <a:ea typeface="+mn-ea"/>
              <a:cs typeface="+mn-cs"/>
            </a:rPr>
            <a:t>、大きく</a:t>
          </a:r>
          <a:r>
            <a:rPr kumimoji="1" lang="ja-JP" altLang="ja-JP" sz="1200">
              <a:solidFill>
                <a:schemeClr val="tx1"/>
              </a:solidFill>
              <a:effectLst/>
              <a:latin typeface="+mn-lt"/>
              <a:ea typeface="+mn-ea"/>
              <a:cs typeface="+mn-cs"/>
            </a:rPr>
            <a:t>増加</a:t>
          </a:r>
          <a:r>
            <a:rPr kumimoji="1" lang="ja-JP" altLang="en-US" sz="1200">
              <a:solidFill>
                <a:schemeClr val="tx1"/>
              </a:solidFill>
              <a:effectLst/>
              <a:latin typeface="+mn-lt"/>
              <a:ea typeface="+mn-ea"/>
              <a:cs typeface="+mn-cs"/>
            </a:rPr>
            <a:t>し、</a:t>
          </a:r>
          <a:r>
            <a:rPr kumimoji="1" lang="ja-JP" altLang="ja-JP" sz="1200">
              <a:solidFill>
                <a:schemeClr val="tx1"/>
              </a:solidFill>
              <a:effectLst/>
              <a:latin typeface="+mn-lt"/>
              <a:ea typeface="+mn-ea"/>
              <a:cs typeface="+mn-cs"/>
            </a:rPr>
            <a:t>標準財政規模比で</a:t>
          </a:r>
          <a:r>
            <a:rPr kumimoji="1" lang="ja-JP" altLang="en-US" sz="1200">
              <a:solidFill>
                <a:schemeClr val="tx1"/>
              </a:solidFill>
              <a:effectLst/>
              <a:latin typeface="+mn-lt"/>
              <a:ea typeface="+mn-ea"/>
              <a:cs typeface="+mn-cs"/>
            </a:rPr>
            <a:t>も増加</a:t>
          </a:r>
          <a:r>
            <a:rPr kumimoji="1" lang="ja-JP" altLang="ja-JP" sz="1200">
              <a:solidFill>
                <a:schemeClr val="tx1"/>
              </a:solidFill>
              <a:effectLst/>
              <a:latin typeface="+mn-lt"/>
              <a:ea typeface="+mn-ea"/>
              <a:cs typeface="+mn-cs"/>
            </a:rPr>
            <a:t>となった。</a:t>
          </a:r>
          <a:endParaRPr lang="ja-JP" altLang="ja-JP" sz="1200">
            <a:solidFill>
              <a:schemeClr val="tx1"/>
            </a:solidFill>
            <a:effectLst/>
          </a:endParaRPr>
        </a:p>
        <a:p>
          <a:r>
            <a:rPr kumimoji="1" lang="ja-JP" altLang="ja-JP" sz="1200">
              <a:solidFill>
                <a:srgbClr val="FF0000"/>
              </a:solidFill>
              <a:effectLst/>
              <a:latin typeface="+mn-lt"/>
              <a:ea typeface="+mn-ea"/>
              <a:cs typeface="+mn-cs"/>
            </a:rPr>
            <a:t>　</a:t>
          </a:r>
          <a:r>
            <a:rPr kumimoji="1" lang="ja-JP" altLang="ja-JP" sz="1200">
              <a:solidFill>
                <a:sysClr val="windowText" lastClr="000000"/>
              </a:solidFill>
              <a:effectLst/>
              <a:latin typeface="+mn-lt"/>
              <a:ea typeface="+mn-ea"/>
              <a:cs typeface="+mn-cs"/>
            </a:rPr>
            <a:t>実質収支は</a:t>
          </a:r>
          <a:r>
            <a:rPr kumimoji="1" lang="ja-JP" altLang="en-US" sz="1200">
              <a:solidFill>
                <a:sysClr val="windowText" lastClr="000000"/>
              </a:solidFill>
              <a:effectLst/>
              <a:latin typeface="+mn-lt"/>
              <a:ea typeface="+mn-ea"/>
              <a:cs typeface="+mn-cs"/>
            </a:rPr>
            <a:t>、財政調整基金からの繰り入れを行わなかったことや、歳出を抑制したことなどにより、</a:t>
          </a:r>
          <a:r>
            <a:rPr kumimoji="1" lang="ja-JP" altLang="ja-JP" sz="1200">
              <a:solidFill>
                <a:sysClr val="windowText" lastClr="000000"/>
              </a:solidFill>
              <a:effectLst/>
              <a:latin typeface="+mn-lt"/>
              <a:ea typeface="+mn-ea"/>
              <a:cs typeface="+mn-cs"/>
            </a:rPr>
            <a:t>黒字額</a:t>
          </a:r>
          <a:r>
            <a:rPr kumimoji="1" lang="ja-JP" altLang="en-US" sz="1200">
              <a:solidFill>
                <a:sysClr val="windowText" lastClr="000000"/>
              </a:solidFill>
              <a:effectLst/>
              <a:latin typeface="+mn-lt"/>
              <a:ea typeface="+mn-ea"/>
              <a:cs typeface="+mn-cs"/>
            </a:rPr>
            <a:t>は大きく減少</a:t>
          </a:r>
          <a:r>
            <a:rPr kumimoji="1" lang="ja-JP" altLang="ja-JP" sz="1200">
              <a:solidFill>
                <a:sysClr val="windowText" lastClr="000000"/>
              </a:solidFill>
              <a:effectLst/>
              <a:latin typeface="+mn-lt"/>
              <a:ea typeface="+mn-ea"/>
              <a:cs typeface="+mn-cs"/>
            </a:rPr>
            <a:t>し</a:t>
          </a:r>
          <a:r>
            <a:rPr kumimoji="1" lang="ja-JP" altLang="en-US" sz="1200">
              <a:solidFill>
                <a:sysClr val="windowText" lastClr="000000"/>
              </a:solidFill>
              <a:effectLst/>
              <a:latin typeface="+mn-lt"/>
              <a:ea typeface="+mn-ea"/>
              <a:cs typeface="+mn-cs"/>
            </a:rPr>
            <a:t>、</a:t>
          </a:r>
          <a:r>
            <a:rPr kumimoji="1" lang="ja-JP" altLang="ja-JP" sz="1200">
              <a:solidFill>
                <a:schemeClr val="dk1"/>
              </a:solidFill>
              <a:effectLst/>
              <a:latin typeface="+mn-lt"/>
              <a:ea typeface="+mn-ea"/>
              <a:cs typeface="+mn-cs"/>
            </a:rPr>
            <a:t>標準財政規模比でも</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a:t>
          </a:r>
          <a:r>
            <a:rPr kumimoji="1" lang="ja-JP" altLang="en-US" sz="1200">
              <a:solidFill>
                <a:schemeClr val="dk1"/>
              </a:solidFill>
              <a:effectLst/>
              <a:latin typeface="+mn-lt"/>
              <a:ea typeface="+mn-ea"/>
              <a:cs typeface="+mn-cs"/>
            </a:rPr>
            <a:t>た</a:t>
          </a:r>
          <a:r>
            <a:rPr kumimoji="1" lang="ja-JP" altLang="en-US"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a:p>
          <a:r>
            <a:rPr kumimoji="1" lang="ja-JP" altLang="ja-JP" sz="1200">
              <a:solidFill>
                <a:srgbClr val="FF0000"/>
              </a:solidFill>
              <a:effectLst/>
              <a:latin typeface="+mn-lt"/>
              <a:ea typeface="+mn-ea"/>
              <a:cs typeface="+mn-cs"/>
            </a:rPr>
            <a:t>　</a:t>
          </a:r>
          <a:r>
            <a:rPr kumimoji="1" lang="ja-JP" altLang="ja-JP" sz="1200">
              <a:solidFill>
                <a:schemeClr val="tx1"/>
              </a:solidFill>
              <a:effectLst/>
              <a:latin typeface="+mn-lt"/>
              <a:ea typeface="+mn-ea"/>
              <a:cs typeface="+mn-cs"/>
            </a:rPr>
            <a:t>実質単年度収支は、財政調整基金からの繰り入れを行わなかったものの、</a:t>
          </a:r>
          <a:r>
            <a:rPr kumimoji="1" lang="ja-JP" altLang="en-US" sz="1200">
              <a:solidFill>
                <a:schemeClr val="tx1"/>
              </a:solidFill>
              <a:effectLst/>
              <a:latin typeface="+mn-lt"/>
              <a:ea typeface="+mn-ea"/>
              <a:cs typeface="+mn-cs"/>
            </a:rPr>
            <a:t>実質収支が大きく減少したため</a:t>
          </a:r>
          <a:r>
            <a:rPr kumimoji="1" lang="ja-JP" altLang="ja-JP"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28</a:t>
          </a:r>
          <a:r>
            <a:rPr kumimoji="1" lang="ja-JP" altLang="ja-JP" sz="1200">
              <a:solidFill>
                <a:schemeClr val="tx1"/>
              </a:solidFill>
              <a:effectLst/>
              <a:latin typeface="+mn-lt"/>
              <a:ea typeface="+mn-ea"/>
              <a:cs typeface="+mn-cs"/>
            </a:rPr>
            <a:t>年度</a:t>
          </a:r>
          <a:r>
            <a:rPr kumimoji="1" lang="ja-JP" altLang="en-US" sz="1200">
              <a:solidFill>
                <a:schemeClr val="tx1"/>
              </a:solidFill>
              <a:effectLst/>
              <a:latin typeface="+mn-lt"/>
              <a:ea typeface="+mn-ea"/>
              <a:cs typeface="+mn-cs"/>
            </a:rPr>
            <a:t>は赤字となった</a:t>
          </a:r>
          <a:r>
            <a:rPr kumimoji="1" lang="ja-JP" altLang="ja-JP" sz="1200">
              <a:solidFill>
                <a:schemeClr val="tx1"/>
              </a:solidFill>
              <a:effectLst/>
              <a:latin typeface="+mn-lt"/>
              <a:ea typeface="+mn-ea"/>
              <a:cs typeface="+mn-cs"/>
            </a:rPr>
            <a:t>。</a:t>
          </a:r>
          <a:endParaRPr lang="ja-JP" altLang="ja-JP" sz="1200">
            <a:solidFill>
              <a:schemeClr val="tx1"/>
            </a:solidFill>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tx1"/>
              </a:solidFill>
              <a:effectLst/>
              <a:latin typeface="+mn-lt"/>
              <a:ea typeface="+mn-ea"/>
              <a:cs typeface="+mn-cs"/>
            </a:rPr>
            <a:t>標準財政規模は、</a:t>
          </a:r>
          <a:r>
            <a:rPr kumimoji="1" lang="ja-JP" altLang="en-US" sz="1400">
              <a:solidFill>
                <a:schemeClr val="tx1"/>
              </a:solidFill>
              <a:effectLst/>
              <a:latin typeface="+mn-lt"/>
              <a:ea typeface="+mn-ea"/>
              <a:cs typeface="+mn-cs"/>
            </a:rPr>
            <a:t>基</a:t>
          </a:r>
          <a:r>
            <a:rPr kumimoji="1" lang="ja-JP" altLang="ja-JP" sz="1400">
              <a:solidFill>
                <a:schemeClr val="dk1"/>
              </a:solidFill>
              <a:effectLst/>
              <a:latin typeface="+mn-lt"/>
              <a:ea typeface="+mn-ea"/>
              <a:cs typeface="+mn-cs"/>
            </a:rPr>
            <a:t>準財政収入額に算入される税収の増加などにより</a:t>
          </a:r>
          <a:r>
            <a:rPr kumimoji="1" lang="ja-JP" altLang="en-US" sz="1400">
              <a:solidFill>
                <a:schemeClr val="dk1"/>
              </a:solidFill>
              <a:effectLst/>
              <a:latin typeface="+mn-lt"/>
              <a:ea typeface="+mn-ea"/>
              <a:cs typeface="+mn-cs"/>
            </a:rPr>
            <a:t>、前年度に比べ</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となっ</a:t>
          </a:r>
          <a:r>
            <a:rPr kumimoji="1" lang="ja-JP" altLang="ja-JP" sz="1400">
              <a:solidFill>
                <a:schemeClr val="dk1"/>
              </a:solidFill>
              <a:effectLst/>
              <a:latin typeface="+mn-lt"/>
              <a:ea typeface="+mn-ea"/>
              <a:cs typeface="+mn-cs"/>
            </a:rPr>
            <a:t>た</a:t>
          </a:r>
          <a:r>
            <a:rPr kumimoji="1" lang="ja-JP" altLang="en-US" sz="1400">
              <a:solidFill>
                <a:schemeClr val="dk1"/>
              </a:solidFill>
              <a:effectLst/>
              <a:latin typeface="+mn-lt"/>
              <a:ea typeface="+mn-ea"/>
              <a:cs typeface="+mn-cs"/>
            </a:rPr>
            <a:t>。</a:t>
          </a:r>
          <a:endParaRPr lang="ja-JP" altLang="ja-JP" sz="1400">
            <a:solidFill>
              <a:srgbClr val="FF0000"/>
            </a:solidFill>
            <a:effectLst/>
          </a:endParaRPr>
        </a:p>
        <a:p>
          <a:r>
            <a:rPr kumimoji="1" lang="ja-JP" altLang="ja-JP" sz="1400">
              <a:solidFill>
                <a:srgbClr val="FF0000"/>
              </a:solidFill>
              <a:effectLst/>
              <a:latin typeface="+mn-lt"/>
              <a:ea typeface="+mn-ea"/>
              <a:cs typeface="+mn-cs"/>
            </a:rPr>
            <a:t>　</a:t>
          </a:r>
          <a:r>
            <a:rPr kumimoji="1" lang="ja-JP" altLang="ja-JP" sz="1400">
              <a:solidFill>
                <a:schemeClr val="tx1"/>
              </a:solidFill>
              <a:effectLst/>
              <a:latin typeface="+mn-lt"/>
              <a:ea typeface="+mn-ea"/>
              <a:cs typeface="+mn-cs"/>
            </a:rPr>
            <a:t>一般会計の黒字額は、</a:t>
          </a:r>
          <a:r>
            <a:rPr kumimoji="1" lang="ja-JP" altLang="en-US" sz="1400">
              <a:solidFill>
                <a:schemeClr val="tx1"/>
              </a:solidFill>
              <a:effectLst/>
              <a:latin typeface="+mn-lt"/>
              <a:ea typeface="+mn-ea"/>
              <a:cs typeface="+mn-cs"/>
            </a:rPr>
            <a:t>財政調整基金からの繰り入れを行わなかったことや、歳出を抑制したことなどにより大きく減少した。その</a:t>
          </a:r>
          <a:r>
            <a:rPr kumimoji="1" lang="ja-JP" altLang="ja-JP" sz="1400">
              <a:solidFill>
                <a:schemeClr val="tx1"/>
              </a:solidFill>
              <a:effectLst/>
              <a:latin typeface="+mn-lt"/>
              <a:ea typeface="+mn-ea"/>
              <a:cs typeface="+mn-cs"/>
            </a:rPr>
            <a:t>ため、標準財政規模比の黒字は前年度に比べ</a:t>
          </a:r>
          <a:r>
            <a:rPr kumimoji="1" lang="ja-JP" altLang="en-US" sz="1400">
              <a:solidFill>
                <a:schemeClr val="tx1"/>
              </a:solidFill>
              <a:effectLst/>
              <a:latin typeface="+mn-lt"/>
              <a:ea typeface="+mn-ea"/>
              <a:cs typeface="+mn-cs"/>
            </a:rPr>
            <a:t>大きく減少し</a:t>
          </a:r>
          <a:r>
            <a:rPr kumimoji="1" lang="ja-JP" altLang="ja-JP" sz="1400">
              <a:solidFill>
                <a:schemeClr val="tx1"/>
              </a:solidFill>
              <a:effectLst/>
              <a:latin typeface="+mn-lt"/>
              <a:ea typeface="+mn-ea"/>
              <a:cs typeface="+mn-cs"/>
            </a:rPr>
            <a:t>た。</a:t>
          </a:r>
          <a:endParaRPr lang="ja-JP" altLang="ja-JP" sz="1400">
            <a:solidFill>
              <a:schemeClr val="tx1"/>
            </a:solidFill>
            <a:effectLst/>
          </a:endParaRPr>
        </a:p>
        <a:p>
          <a:pPr eaLnBrk="1" fontAlgn="auto" latinLnBrk="0" hangingPunct="1"/>
          <a:r>
            <a:rPr kumimoji="1" lang="ja-JP" altLang="ja-JP" sz="1400">
              <a:solidFill>
                <a:schemeClr val="tx1"/>
              </a:solidFill>
              <a:effectLst/>
              <a:latin typeface="+mn-lt"/>
              <a:ea typeface="+mn-ea"/>
              <a:cs typeface="+mn-cs"/>
            </a:rPr>
            <a:t>　特別会計では、国民健康保険特別会計の黒字額は</a:t>
          </a:r>
          <a:r>
            <a:rPr kumimoji="1" lang="ja-JP" altLang="en-US" sz="1400">
              <a:solidFill>
                <a:schemeClr val="tx1"/>
              </a:solidFill>
              <a:effectLst/>
              <a:latin typeface="+mn-lt"/>
              <a:ea typeface="+mn-ea"/>
              <a:cs typeface="+mn-cs"/>
            </a:rPr>
            <a:t>増加</a:t>
          </a:r>
          <a:r>
            <a:rPr kumimoji="1" lang="ja-JP" altLang="ja-JP" sz="1400">
              <a:solidFill>
                <a:schemeClr val="tx1"/>
              </a:solidFill>
              <a:effectLst/>
              <a:latin typeface="+mn-lt"/>
              <a:ea typeface="+mn-ea"/>
              <a:cs typeface="+mn-cs"/>
            </a:rPr>
            <a:t>し、標準財政規模比の黒字も</a:t>
          </a:r>
          <a:r>
            <a:rPr kumimoji="1" lang="ja-JP" altLang="en-US" sz="1400">
              <a:solidFill>
                <a:schemeClr val="tx1"/>
              </a:solidFill>
              <a:effectLst/>
              <a:latin typeface="+mn-lt"/>
              <a:ea typeface="+mn-ea"/>
              <a:cs typeface="+mn-cs"/>
            </a:rPr>
            <a:t>増加</a:t>
          </a:r>
          <a:r>
            <a:rPr kumimoji="1" lang="ja-JP" altLang="ja-JP" sz="1400">
              <a:solidFill>
                <a:schemeClr val="tx1"/>
              </a:solidFill>
              <a:effectLst/>
              <a:latin typeface="+mn-lt"/>
              <a:ea typeface="+mn-ea"/>
              <a:cs typeface="+mn-cs"/>
            </a:rPr>
            <a:t>となった。これは、</a:t>
          </a:r>
          <a:r>
            <a:rPr kumimoji="1" lang="ja-JP" altLang="en-US" sz="1400">
              <a:solidFill>
                <a:schemeClr val="tx1"/>
              </a:solidFill>
              <a:effectLst/>
              <a:latin typeface="+mn-lt"/>
              <a:ea typeface="+mn-ea"/>
              <a:cs typeface="+mn-cs"/>
            </a:rPr>
            <a:t>国保世帯の所得が好調であったために保険税収入が増加したことや、診療報酬の改定により高額な</a:t>
          </a:r>
          <a:r>
            <a:rPr kumimoji="1" lang="ja-JP" altLang="ja-JP" sz="1400">
              <a:solidFill>
                <a:schemeClr val="tx1"/>
              </a:solidFill>
              <a:effectLst/>
              <a:latin typeface="+mn-lt"/>
              <a:ea typeface="+mn-ea"/>
              <a:cs typeface="+mn-cs"/>
            </a:rPr>
            <a:t>医療費</a:t>
          </a:r>
          <a:r>
            <a:rPr kumimoji="1" lang="ja-JP" altLang="en-US" sz="1400">
              <a:solidFill>
                <a:schemeClr val="tx1"/>
              </a:solidFill>
              <a:effectLst/>
              <a:latin typeface="+mn-lt"/>
              <a:ea typeface="+mn-ea"/>
              <a:cs typeface="+mn-cs"/>
            </a:rPr>
            <a:t>が減少したこと</a:t>
          </a:r>
          <a:r>
            <a:rPr kumimoji="1" lang="ja-JP" altLang="ja-JP" sz="1400">
              <a:solidFill>
                <a:schemeClr val="tx1"/>
              </a:solidFill>
              <a:effectLst/>
              <a:latin typeface="+mn-lt"/>
              <a:ea typeface="+mn-ea"/>
              <a:cs typeface="+mn-cs"/>
            </a:rPr>
            <a:t>などによるものである。</a:t>
          </a:r>
          <a:endParaRPr lang="ja-JP" altLang="ja-JP" sz="1400">
            <a:solidFill>
              <a:schemeClr val="tx1"/>
            </a:solidFill>
            <a:effectLst/>
          </a:endParaRPr>
        </a:p>
        <a:p>
          <a:pPr eaLnBrk="1" fontAlgn="auto" latinLnBrk="0" hangingPunct="1"/>
          <a:r>
            <a:rPr kumimoji="1" lang="ja-JP" altLang="ja-JP" sz="1400">
              <a:solidFill>
                <a:schemeClr val="tx1"/>
              </a:solidFill>
              <a:effectLst/>
              <a:latin typeface="+mn-lt"/>
              <a:ea typeface="+mn-ea"/>
              <a:cs typeface="+mn-cs"/>
            </a:rPr>
            <a:t>　また、介護保険特別会計の黒字額も</a:t>
          </a:r>
          <a:r>
            <a:rPr kumimoji="1" lang="ja-JP" altLang="en-US" sz="1400">
              <a:solidFill>
                <a:schemeClr val="tx1"/>
              </a:solidFill>
              <a:effectLst/>
              <a:latin typeface="+mn-lt"/>
              <a:ea typeface="+mn-ea"/>
              <a:cs typeface="+mn-cs"/>
            </a:rPr>
            <a:t>増加</a:t>
          </a:r>
          <a:r>
            <a:rPr kumimoji="1" lang="ja-JP" altLang="ja-JP" sz="1400">
              <a:solidFill>
                <a:schemeClr val="tx1"/>
              </a:solidFill>
              <a:effectLst/>
              <a:latin typeface="+mn-lt"/>
              <a:ea typeface="+mn-ea"/>
              <a:cs typeface="+mn-cs"/>
            </a:rPr>
            <a:t>し、標準財政規模比の黒字も</a:t>
          </a:r>
          <a:r>
            <a:rPr kumimoji="1" lang="ja-JP" altLang="en-US" sz="1400">
              <a:solidFill>
                <a:schemeClr val="tx1"/>
              </a:solidFill>
              <a:effectLst/>
              <a:latin typeface="+mn-lt"/>
              <a:ea typeface="+mn-ea"/>
              <a:cs typeface="+mn-cs"/>
            </a:rPr>
            <a:t>増加</a:t>
          </a:r>
          <a:r>
            <a:rPr kumimoji="1" lang="ja-JP" altLang="ja-JP" sz="1400">
              <a:solidFill>
                <a:schemeClr val="tx1"/>
              </a:solidFill>
              <a:effectLst/>
              <a:latin typeface="+mn-lt"/>
              <a:ea typeface="+mn-ea"/>
              <a:cs typeface="+mn-cs"/>
            </a:rPr>
            <a:t>となった。これは、</a:t>
          </a:r>
          <a:r>
            <a:rPr kumimoji="1" lang="ja-JP" altLang="en-US" sz="1400">
              <a:solidFill>
                <a:schemeClr val="tx1"/>
              </a:solidFill>
              <a:effectLst/>
              <a:latin typeface="+mn-lt"/>
              <a:ea typeface="+mn-ea"/>
              <a:cs typeface="+mn-cs"/>
            </a:rPr>
            <a:t>施設利用者が感染症などで長期入院するなどし介護保険給付費が減少</a:t>
          </a:r>
          <a:r>
            <a:rPr kumimoji="1" lang="ja-JP" altLang="ja-JP" sz="1400">
              <a:solidFill>
                <a:schemeClr val="tx1"/>
              </a:solidFill>
              <a:effectLst/>
              <a:latin typeface="+mn-lt"/>
              <a:ea typeface="+mn-ea"/>
              <a:cs typeface="+mn-cs"/>
            </a:rPr>
            <a:t>した</a:t>
          </a:r>
          <a:r>
            <a:rPr kumimoji="1" lang="ja-JP" altLang="en-US" sz="1400">
              <a:solidFill>
                <a:schemeClr val="tx1"/>
              </a:solidFill>
              <a:effectLst/>
              <a:latin typeface="+mn-lt"/>
              <a:ea typeface="+mn-ea"/>
              <a:cs typeface="+mn-cs"/>
            </a:rPr>
            <a:t>ことや、基金への積立金が減少したことなどによるもの</a:t>
          </a:r>
          <a:r>
            <a:rPr kumimoji="1" lang="ja-JP" altLang="ja-JP" sz="1400">
              <a:solidFill>
                <a:schemeClr val="tx1"/>
              </a:solidFill>
              <a:effectLst/>
              <a:latin typeface="+mn-lt"/>
              <a:ea typeface="+mn-ea"/>
              <a:cs typeface="+mn-cs"/>
            </a:rPr>
            <a:t>である。</a:t>
          </a:r>
          <a:endParaRPr lang="ja-JP" altLang="ja-JP" sz="1400">
            <a:solidFill>
              <a:schemeClr val="tx1"/>
            </a:solidFill>
            <a:effectLst/>
          </a:endParaRPr>
        </a:p>
        <a:p>
          <a:r>
            <a:rPr kumimoji="1" lang="ja-JP" altLang="ja-JP" sz="1400">
              <a:solidFill>
                <a:schemeClr val="tx1"/>
              </a:solidFill>
              <a:effectLst/>
              <a:latin typeface="+mn-lt"/>
              <a:ea typeface="+mn-ea"/>
              <a:cs typeface="+mn-cs"/>
            </a:rPr>
            <a:t>　今後も、保険事業や介護事業は増加傾向が続くと見込まれるため、予防事業等の支出抑制策を強化するとともに、一般会計からの繰出金の適正な運用に努め</a:t>
          </a:r>
          <a:r>
            <a:rPr kumimoji="1" lang="ja-JP" altLang="en-US" sz="1400">
              <a:solidFill>
                <a:schemeClr val="tx1"/>
              </a:solidFill>
              <a:effectLst/>
              <a:latin typeface="+mn-lt"/>
              <a:ea typeface="+mn-ea"/>
              <a:cs typeface="+mn-cs"/>
            </a:rPr>
            <a:t>る</a:t>
          </a:r>
          <a:r>
            <a:rPr kumimoji="1" lang="ja-JP" altLang="ja-JP" sz="1400">
              <a:solidFill>
                <a:schemeClr val="tx1"/>
              </a:solidFill>
              <a:effectLst/>
              <a:latin typeface="+mn-lt"/>
              <a:ea typeface="+mn-ea"/>
              <a:cs typeface="+mn-cs"/>
            </a:rPr>
            <a:t>。</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30695822</v>
      </c>
      <c r="BO4" s="381"/>
      <c r="BP4" s="381"/>
      <c r="BQ4" s="381"/>
      <c r="BR4" s="381"/>
      <c r="BS4" s="381"/>
      <c r="BT4" s="381"/>
      <c r="BU4" s="382"/>
      <c r="BV4" s="380">
        <v>33020581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10.8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29423383</v>
      </c>
      <c r="BO5" s="418"/>
      <c r="BP5" s="418"/>
      <c r="BQ5" s="418"/>
      <c r="BR5" s="418"/>
      <c r="BS5" s="418"/>
      <c r="BT5" s="418"/>
      <c r="BU5" s="419"/>
      <c r="BV5" s="417">
        <v>30564259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83.5</v>
      </c>
      <c r="CU5" s="415"/>
      <c r="CV5" s="415"/>
      <c r="CW5" s="415"/>
      <c r="CX5" s="415"/>
      <c r="CY5" s="415"/>
      <c r="CZ5" s="415"/>
      <c r="DA5" s="416"/>
      <c r="DB5" s="414">
        <v>77.400000000000006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1272439</v>
      </c>
      <c r="BO6" s="418"/>
      <c r="BP6" s="418"/>
      <c r="BQ6" s="418"/>
      <c r="BR6" s="418"/>
      <c r="BS6" s="418"/>
      <c r="BT6" s="418"/>
      <c r="BU6" s="419"/>
      <c r="BV6" s="417">
        <v>2456322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84.9</v>
      </c>
      <c r="CU6" s="455"/>
      <c r="CV6" s="455"/>
      <c r="CW6" s="455"/>
      <c r="CX6" s="455"/>
      <c r="CY6" s="455"/>
      <c r="CZ6" s="455"/>
      <c r="DA6" s="456"/>
      <c r="DB6" s="454">
        <v>79.3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216906</v>
      </c>
      <c r="BO7" s="418"/>
      <c r="BP7" s="418"/>
      <c r="BQ7" s="418"/>
      <c r="BR7" s="418"/>
      <c r="BS7" s="418"/>
      <c r="BT7" s="418"/>
      <c r="BU7" s="419"/>
      <c r="BV7" s="417">
        <v>168927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23526477</v>
      </c>
      <c r="CU7" s="418"/>
      <c r="CV7" s="418"/>
      <c r="CW7" s="418"/>
      <c r="CX7" s="418"/>
      <c r="CY7" s="418"/>
      <c r="CZ7" s="418"/>
      <c r="DA7" s="419"/>
      <c r="DB7" s="417">
        <v>21107270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1055533</v>
      </c>
      <c r="BO8" s="418"/>
      <c r="BP8" s="418"/>
      <c r="BQ8" s="418"/>
      <c r="BR8" s="418"/>
      <c r="BS8" s="418"/>
      <c r="BT8" s="418"/>
      <c r="BU8" s="419"/>
      <c r="BV8" s="417">
        <v>2287395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1.02</v>
      </c>
      <c r="CU8" s="458"/>
      <c r="CV8" s="458"/>
      <c r="CW8" s="458"/>
      <c r="CX8" s="458"/>
      <c r="CY8" s="458"/>
      <c r="CZ8" s="458"/>
      <c r="DA8" s="459"/>
      <c r="DB8" s="457">
        <v>0.95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62364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86</v>
      </c>
      <c r="AV9" s="450"/>
      <c r="AW9" s="450"/>
      <c r="AX9" s="450"/>
      <c r="AY9" s="451" t="s">
        <v>101</v>
      </c>
      <c r="AZ9" s="452"/>
      <c r="BA9" s="452"/>
      <c r="BB9" s="452"/>
      <c r="BC9" s="452"/>
      <c r="BD9" s="452"/>
      <c r="BE9" s="452"/>
      <c r="BF9" s="452"/>
      <c r="BG9" s="452"/>
      <c r="BH9" s="452"/>
      <c r="BI9" s="452"/>
      <c r="BJ9" s="452"/>
      <c r="BK9" s="452"/>
      <c r="BL9" s="452"/>
      <c r="BM9" s="453"/>
      <c r="BN9" s="417">
        <v>-1231862</v>
      </c>
      <c r="BO9" s="418"/>
      <c r="BP9" s="418"/>
      <c r="BQ9" s="418"/>
      <c r="BR9" s="418"/>
      <c r="BS9" s="418"/>
      <c r="BT9" s="418"/>
      <c r="BU9" s="419"/>
      <c r="BV9" s="417">
        <v>678449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64119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369288</v>
      </c>
      <c r="BO10" s="418"/>
      <c r="BP10" s="418"/>
      <c r="BQ10" s="418"/>
      <c r="BR10" s="418"/>
      <c r="BS10" s="418"/>
      <c r="BT10" s="418"/>
      <c r="BU10" s="419"/>
      <c r="BV10" s="417">
        <v>25413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v>45000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63431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684662</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62027</v>
      </c>
      <c r="S13" s="499"/>
      <c r="T13" s="499"/>
      <c r="U13" s="499"/>
      <c r="V13" s="500"/>
      <c r="W13" s="433" t="s">
        <v>124</v>
      </c>
      <c r="X13" s="434"/>
      <c r="Y13" s="434"/>
      <c r="Z13" s="434"/>
      <c r="AA13" s="434"/>
      <c r="AB13" s="424"/>
      <c r="AC13" s="468">
        <v>10932</v>
      </c>
      <c r="AD13" s="469"/>
      <c r="AE13" s="469"/>
      <c r="AF13" s="469"/>
      <c r="AG13" s="508"/>
      <c r="AH13" s="468">
        <v>10935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-817574</v>
      </c>
      <c r="BO13" s="418"/>
      <c r="BP13" s="418"/>
      <c r="BQ13" s="418"/>
      <c r="BR13" s="418"/>
      <c r="BS13" s="418"/>
      <c r="BT13" s="418"/>
      <c r="BU13" s="419"/>
      <c r="BV13" s="417">
        <v>19200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64078</v>
      </c>
      <c r="S14" s="499"/>
      <c r="T14" s="499"/>
      <c r="U14" s="499"/>
      <c r="V14" s="500"/>
      <c r="W14" s="407"/>
      <c r="X14" s="408"/>
      <c r="Y14" s="408"/>
      <c r="Z14" s="408"/>
      <c r="AA14" s="408"/>
      <c r="AB14" s="397"/>
      <c r="AC14" s="501">
        <v>30.8</v>
      </c>
      <c r="AD14" s="502"/>
      <c r="AE14" s="502"/>
      <c r="AF14" s="502"/>
      <c r="AG14" s="503"/>
      <c r="AH14" s="501">
        <v>30.5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62711</v>
      </c>
      <c r="S15" s="499"/>
      <c r="T15" s="499"/>
      <c r="U15" s="499"/>
      <c r="V15" s="500"/>
      <c r="W15" s="433" t="s">
        <v>131</v>
      </c>
      <c r="X15" s="434"/>
      <c r="Y15" s="434"/>
      <c r="Z15" s="434"/>
      <c r="AA15" s="434"/>
      <c r="AB15" s="424"/>
      <c r="AC15" s="468">
        <v>9986</v>
      </c>
      <c r="AD15" s="469"/>
      <c r="AE15" s="469"/>
      <c r="AF15" s="469"/>
      <c r="AG15" s="508"/>
      <c r="AH15" s="468">
        <v>10058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16013860</v>
      </c>
      <c r="BO15" s="381"/>
      <c r="BP15" s="381"/>
      <c r="BQ15" s="381"/>
      <c r="BR15" s="381"/>
      <c r="BS15" s="381"/>
      <c r="BT15" s="381"/>
      <c r="BU15" s="382"/>
      <c r="BV15" s="380">
        <v>13487845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28.1</v>
      </c>
      <c r="AD16" s="502"/>
      <c r="AE16" s="502"/>
      <c r="AF16" s="502"/>
      <c r="AG16" s="503"/>
      <c r="AH16" s="501">
        <v>28.1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13833385</v>
      </c>
      <c r="BO16" s="418"/>
      <c r="BP16" s="418"/>
      <c r="BQ16" s="418"/>
      <c r="BR16" s="418"/>
      <c r="BS16" s="418"/>
      <c r="BT16" s="418"/>
      <c r="BU16" s="419"/>
      <c r="BV16" s="417">
        <v>13816661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14620</v>
      </c>
      <c r="AD17" s="469"/>
      <c r="AE17" s="469"/>
      <c r="AF17" s="469"/>
      <c r="AG17" s="508"/>
      <c r="AH17" s="468">
        <v>14830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20747355</v>
      </c>
      <c r="BO17" s="418"/>
      <c r="BP17" s="418"/>
      <c r="BQ17" s="418"/>
      <c r="BR17" s="418"/>
      <c r="BS17" s="418"/>
      <c r="BT17" s="418"/>
      <c r="BU17" s="419"/>
      <c r="BV17" s="417">
        <v>17413204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191.12</v>
      </c>
      <c r="M18" s="530"/>
      <c r="N18" s="530"/>
      <c r="O18" s="530"/>
      <c r="P18" s="530"/>
      <c r="Q18" s="530"/>
      <c r="R18" s="531"/>
      <c r="S18" s="531"/>
      <c r="T18" s="531"/>
      <c r="U18" s="531"/>
      <c r="V18" s="532"/>
      <c r="W18" s="435"/>
      <c r="X18" s="436"/>
      <c r="Y18" s="436"/>
      <c r="Z18" s="436"/>
      <c r="AA18" s="436"/>
      <c r="AB18" s="427"/>
      <c r="AC18" s="533">
        <v>41.1</v>
      </c>
      <c r="AD18" s="534"/>
      <c r="AE18" s="534"/>
      <c r="AF18" s="534"/>
      <c r="AG18" s="535"/>
      <c r="AH18" s="533">
        <v>41.4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17757405</v>
      </c>
      <c r="BO18" s="418"/>
      <c r="BP18" s="418"/>
      <c r="BQ18" s="418"/>
      <c r="BR18" s="418"/>
      <c r="BS18" s="418"/>
      <c r="BT18" s="418"/>
      <c r="BU18" s="419"/>
      <c r="BV18" s="417">
        <v>18019051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326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24175632</v>
      </c>
      <c r="BO19" s="418"/>
      <c r="BP19" s="418"/>
      <c r="BQ19" s="418"/>
      <c r="BR19" s="418"/>
      <c r="BS19" s="418"/>
      <c r="BT19" s="418"/>
      <c r="BU19" s="419"/>
      <c r="BV19" s="417">
        <v>26638494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21640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19670128</v>
      </c>
      <c r="BO23" s="418"/>
      <c r="BP23" s="418"/>
      <c r="BQ23" s="418"/>
      <c r="BR23" s="418"/>
      <c r="BS23" s="418"/>
      <c r="BT23" s="418"/>
      <c r="BU23" s="419"/>
      <c r="BV23" s="417">
        <v>21349638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8370</v>
      </c>
      <c r="R24" s="469"/>
      <c r="S24" s="469"/>
      <c r="T24" s="469"/>
      <c r="U24" s="469"/>
      <c r="V24" s="508"/>
      <c r="W24" s="563"/>
      <c r="X24" s="551"/>
      <c r="Y24" s="552"/>
      <c r="Z24" s="467" t="s">
        <v>155</v>
      </c>
      <c r="AA24" s="447"/>
      <c r="AB24" s="447"/>
      <c r="AC24" s="447"/>
      <c r="AD24" s="447"/>
      <c r="AE24" s="447"/>
      <c r="AF24" s="447"/>
      <c r="AG24" s="448"/>
      <c r="AH24" s="468">
        <v>617</v>
      </c>
      <c r="AI24" s="469"/>
      <c r="AJ24" s="469"/>
      <c r="AK24" s="469"/>
      <c r="AL24" s="508"/>
      <c r="AM24" s="468">
        <v>1942933</v>
      </c>
      <c r="AN24" s="469"/>
      <c r="AO24" s="469"/>
      <c r="AP24" s="469"/>
      <c r="AQ24" s="469"/>
      <c r="AR24" s="508"/>
      <c r="AS24" s="468">
        <v>3149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10657883</v>
      </c>
      <c r="BO24" s="418"/>
      <c r="BP24" s="418"/>
      <c r="BQ24" s="418"/>
      <c r="BR24" s="418"/>
      <c r="BS24" s="418"/>
      <c r="BT24" s="418"/>
      <c r="BU24" s="419"/>
      <c r="BV24" s="417">
        <v>11416686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7600</v>
      </c>
      <c r="R25" s="469"/>
      <c r="S25" s="469"/>
      <c r="T25" s="469"/>
      <c r="U25" s="469"/>
      <c r="V25" s="508"/>
      <c r="W25" s="563"/>
      <c r="X25" s="551"/>
      <c r="Y25" s="552"/>
      <c r="Z25" s="467" t="s">
        <v>158</v>
      </c>
      <c r="AA25" s="447"/>
      <c r="AB25" s="447"/>
      <c r="AC25" s="447"/>
      <c r="AD25" s="447"/>
      <c r="AE25" s="447"/>
      <c r="AF25" s="447"/>
      <c r="AG25" s="448"/>
      <c r="AH25" s="468">
        <v>115</v>
      </c>
      <c r="AI25" s="469"/>
      <c r="AJ25" s="469"/>
      <c r="AK25" s="469"/>
      <c r="AL25" s="508"/>
      <c r="AM25" s="468">
        <v>342355</v>
      </c>
      <c r="AN25" s="469"/>
      <c r="AO25" s="469"/>
      <c r="AP25" s="469"/>
      <c r="AQ25" s="469"/>
      <c r="AR25" s="508"/>
      <c r="AS25" s="468">
        <v>2977</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12688363</v>
      </c>
      <c r="BO25" s="381"/>
      <c r="BP25" s="381"/>
      <c r="BQ25" s="381"/>
      <c r="BR25" s="381"/>
      <c r="BS25" s="381"/>
      <c r="BT25" s="381"/>
      <c r="BU25" s="382"/>
      <c r="BV25" s="380">
        <v>12534216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6900</v>
      </c>
      <c r="R26" s="469"/>
      <c r="S26" s="469"/>
      <c r="T26" s="469"/>
      <c r="U26" s="469"/>
      <c r="V26" s="508"/>
      <c r="W26" s="563"/>
      <c r="X26" s="551"/>
      <c r="Y26" s="552"/>
      <c r="Z26" s="467" t="s">
        <v>161</v>
      </c>
      <c r="AA26" s="573"/>
      <c r="AB26" s="573"/>
      <c r="AC26" s="573"/>
      <c r="AD26" s="573"/>
      <c r="AE26" s="573"/>
      <c r="AF26" s="573"/>
      <c r="AG26" s="574"/>
      <c r="AH26" s="468">
        <v>28</v>
      </c>
      <c r="AI26" s="469"/>
      <c r="AJ26" s="469"/>
      <c r="AK26" s="469"/>
      <c r="AL26" s="508"/>
      <c r="AM26" s="468">
        <v>81564</v>
      </c>
      <c r="AN26" s="469"/>
      <c r="AO26" s="469"/>
      <c r="AP26" s="469"/>
      <c r="AQ26" s="469"/>
      <c r="AR26" s="508"/>
      <c r="AS26" s="468">
        <v>2913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5000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21804</v>
      </c>
      <c r="AN27" s="469"/>
      <c r="AO27" s="469"/>
      <c r="AP27" s="469"/>
      <c r="AQ27" s="469"/>
      <c r="AR27" s="508"/>
      <c r="AS27" s="468">
        <v>3634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2804336</v>
      </c>
      <c r="BO27" s="587"/>
      <c r="BP27" s="587"/>
      <c r="BQ27" s="587"/>
      <c r="BR27" s="587"/>
      <c r="BS27" s="587"/>
      <c r="BT27" s="587"/>
      <c r="BU27" s="588"/>
      <c r="BV27" s="586">
        <v>2793624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4200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7443368</v>
      </c>
      <c r="BO28" s="381"/>
      <c r="BP28" s="381"/>
      <c r="BQ28" s="381"/>
      <c r="BR28" s="381"/>
      <c r="BS28" s="381"/>
      <c r="BT28" s="381"/>
      <c r="BU28" s="382"/>
      <c r="BV28" s="380">
        <v>6474080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3800</v>
      </c>
      <c r="R29" s="469"/>
      <c r="S29" s="469"/>
      <c r="T29" s="469"/>
      <c r="U29" s="469"/>
      <c r="V29" s="508"/>
      <c r="W29" s="564"/>
      <c r="X29" s="565"/>
      <c r="Y29" s="566"/>
      <c r="Z29" s="467" t="s">
        <v>171</v>
      </c>
      <c r="AA29" s="447"/>
      <c r="AB29" s="447"/>
      <c r="AC29" s="447"/>
      <c r="AD29" s="447"/>
      <c r="AE29" s="447"/>
      <c r="AF29" s="447"/>
      <c r="AG29" s="448"/>
      <c r="AH29" s="468">
        <v>623</v>
      </c>
      <c r="AI29" s="469"/>
      <c r="AJ29" s="469"/>
      <c r="AK29" s="469"/>
      <c r="AL29" s="508"/>
      <c r="AM29" s="468">
        <v>1964737</v>
      </c>
      <c r="AN29" s="469"/>
      <c r="AO29" s="469"/>
      <c r="AP29" s="469"/>
      <c r="AQ29" s="469"/>
      <c r="AR29" s="508"/>
      <c r="AS29" s="468">
        <v>3154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6998799</v>
      </c>
      <c r="BO30" s="587"/>
      <c r="BP30" s="587"/>
      <c r="BQ30" s="587"/>
      <c r="BR30" s="587"/>
      <c r="BS30" s="587"/>
      <c r="BT30" s="587"/>
      <c r="BU30" s="588"/>
      <c r="BV30" s="586">
        <v>6582945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愛知県市町村職員退職手当組合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崋山会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田原福祉専門学校特別会計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愛知県後期高齢者医療広域連合（一般会計）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あつまるタウン田原</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愛知県後期高齢者医療広域連合（後期高齢者医療特別会計）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田原市土地開発公社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東三河広域連合</v>
      </c>
      <c r="BZ37" s="599"/>
      <c r="CA37" s="599"/>
      <c r="CB37" s="599"/>
      <c r="CC37" s="599"/>
      <c r="CD37" s="599"/>
      <c r="CE37" s="599"/>
      <c r="CF37" s="599"/>
      <c r="CG37" s="599"/>
      <c r="CH37" s="599"/>
      <c r="CI37" s="599"/>
      <c r="CJ37" s="599"/>
      <c r="CK37" s="599"/>
      <c r="CL37" s="599"/>
      <c r="CM37" s="599"/>
      <c r="CN37" s="167"/>
      <c r="CO37" s="598">
        <f t="shared" si="3"/>
        <v>16</v>
      </c>
      <c r="CP37" s="598"/>
      <c r="CQ37" s="599" t="str">
        <f>IF('各会計、関係団体の財政状況及び健全化判断比率'!BS10="","",'各会計、関係団体の財政状況及び健全化判断比率'!BS10)</f>
        <v>グリーンエナジーたはら</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7.65</v>
      </c>
      <c r="G34" s="33">
        <v>7.64</v>
      </c>
      <c r="H34" s="33">
        <v>7.57</v>
      </c>
      <c r="I34" s="33">
        <v>6.8</v>
      </c>
      <c r="J34" s="34">
        <v>6.14</v>
      </c>
      <c r="K34" s="22"/>
      <c r="L34" s="22"/>
      <c r="M34" s="22"/>
      <c r="N34" s="22"/>
      <c r="O34" s="22"/>
      <c r="P34" s="22"/>
    </row>
    <row r="35" spans="1:16" ht="39" customHeight="1" x14ac:dyDescent="0.15">
      <c r="A35" s="22"/>
      <c r="B35" s="35"/>
      <c r="C35" s="1178" t="s">
        <v>529</v>
      </c>
      <c r="D35" s="1179"/>
      <c r="E35" s="1180"/>
      <c r="F35" s="36">
        <v>11.94</v>
      </c>
      <c r="G35" s="37">
        <v>12.81</v>
      </c>
      <c r="H35" s="37">
        <v>8.91</v>
      </c>
      <c r="I35" s="37">
        <v>10.83</v>
      </c>
      <c r="J35" s="38">
        <v>4.4800000000000004</v>
      </c>
      <c r="K35" s="22"/>
      <c r="L35" s="22"/>
      <c r="M35" s="22"/>
      <c r="N35" s="22"/>
      <c r="O35" s="22"/>
      <c r="P35" s="22"/>
    </row>
    <row r="36" spans="1:16" ht="39" customHeight="1" x14ac:dyDescent="0.15">
      <c r="A36" s="22"/>
      <c r="B36" s="35"/>
      <c r="C36" s="1178" t="s">
        <v>530</v>
      </c>
      <c r="D36" s="1179"/>
      <c r="E36" s="1180"/>
      <c r="F36" s="36">
        <v>0.54</v>
      </c>
      <c r="G36" s="37">
        <v>0.32</v>
      </c>
      <c r="H36" s="37">
        <v>1.49</v>
      </c>
      <c r="I36" s="37">
        <v>0.71</v>
      </c>
      <c r="J36" s="38">
        <v>1.65</v>
      </c>
      <c r="K36" s="22"/>
      <c r="L36" s="22"/>
      <c r="M36" s="22"/>
      <c r="N36" s="22"/>
      <c r="O36" s="22"/>
      <c r="P36" s="22"/>
    </row>
    <row r="37" spans="1:16" ht="39" customHeight="1" x14ac:dyDescent="0.15">
      <c r="A37" s="22"/>
      <c r="B37" s="35"/>
      <c r="C37" s="1178" t="s">
        <v>531</v>
      </c>
      <c r="D37" s="1179"/>
      <c r="E37" s="1180"/>
      <c r="F37" s="36">
        <v>1.1200000000000001</v>
      </c>
      <c r="G37" s="37">
        <v>2.29</v>
      </c>
      <c r="H37" s="37">
        <v>1.48</v>
      </c>
      <c r="I37" s="37">
        <v>0.71</v>
      </c>
      <c r="J37" s="38">
        <v>1.39</v>
      </c>
      <c r="K37" s="22"/>
      <c r="L37" s="22"/>
      <c r="M37" s="22"/>
      <c r="N37" s="22"/>
      <c r="O37" s="22"/>
      <c r="P37" s="22"/>
    </row>
    <row r="38" spans="1:16" ht="39" customHeight="1" x14ac:dyDescent="0.15">
      <c r="A38" s="22"/>
      <c r="B38" s="35"/>
      <c r="C38" s="1178" t="s">
        <v>532</v>
      </c>
      <c r="D38" s="1179"/>
      <c r="E38" s="1180"/>
      <c r="F38" s="36">
        <v>0.17</v>
      </c>
      <c r="G38" s="37">
        <v>0.26</v>
      </c>
      <c r="H38" s="37">
        <v>0.32</v>
      </c>
      <c r="I38" s="37">
        <v>0.4</v>
      </c>
      <c r="J38" s="38">
        <v>0.41</v>
      </c>
      <c r="K38" s="22"/>
      <c r="L38" s="22"/>
      <c r="M38" s="22"/>
      <c r="N38" s="22"/>
      <c r="O38" s="22"/>
      <c r="P38" s="22"/>
    </row>
    <row r="39" spans="1:16" ht="39" customHeight="1" x14ac:dyDescent="0.15">
      <c r="A39" s="22"/>
      <c r="B39" s="35"/>
      <c r="C39" s="1178" t="s">
        <v>533</v>
      </c>
      <c r="D39" s="1179"/>
      <c r="E39" s="1180"/>
      <c r="F39" s="36">
        <v>0.28000000000000003</v>
      </c>
      <c r="G39" s="37">
        <v>0.49</v>
      </c>
      <c r="H39" s="37">
        <v>0.21</v>
      </c>
      <c r="I39" s="37">
        <v>0.23</v>
      </c>
      <c r="J39" s="38">
        <v>0.26</v>
      </c>
      <c r="K39" s="22"/>
      <c r="L39" s="22"/>
      <c r="M39" s="22"/>
      <c r="N39" s="22"/>
      <c r="O39" s="22"/>
      <c r="P39" s="22"/>
    </row>
    <row r="40" spans="1:16" ht="39" customHeight="1" x14ac:dyDescent="0.15">
      <c r="A40" s="22"/>
      <c r="B40" s="35"/>
      <c r="C40" s="1178" t="s">
        <v>534</v>
      </c>
      <c r="D40" s="1179"/>
      <c r="E40" s="1180"/>
      <c r="F40" s="36">
        <v>0.01</v>
      </c>
      <c r="G40" s="37">
        <v>0.01</v>
      </c>
      <c r="H40" s="37">
        <v>0.03</v>
      </c>
      <c r="I40" s="37">
        <v>0</v>
      </c>
      <c r="J40" s="38">
        <v>0.01</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v>
      </c>
      <c r="G43" s="42">
        <v>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3406</v>
      </c>
      <c r="L45" s="60">
        <v>3317</v>
      </c>
      <c r="M45" s="60">
        <v>3428</v>
      </c>
      <c r="N45" s="60">
        <v>3282</v>
      </c>
      <c r="O45" s="61">
        <v>2957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636</v>
      </c>
      <c r="L48" s="64">
        <v>659</v>
      </c>
      <c r="M48" s="64">
        <v>656</v>
      </c>
      <c r="N48" s="64">
        <v>799</v>
      </c>
      <c r="O48" s="65">
        <v>662</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480</v>
      </c>
      <c r="L49" s="64" t="s">
        <v>480</v>
      </c>
      <c r="M49" s="64" t="s">
        <v>480</v>
      </c>
      <c r="N49" s="64" t="s">
        <v>480</v>
      </c>
      <c r="O49" s="65" t="s">
        <v>480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330</v>
      </c>
      <c r="L50" s="64">
        <v>435</v>
      </c>
      <c r="M50" s="64">
        <v>425</v>
      </c>
      <c r="N50" s="64">
        <v>791</v>
      </c>
      <c r="O50" s="65">
        <v>352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3043</v>
      </c>
      <c r="L52" s="64">
        <v>3192</v>
      </c>
      <c r="M52" s="64">
        <v>3498</v>
      </c>
      <c r="N52" s="64">
        <v>3313</v>
      </c>
      <c r="O52" s="65">
        <v>3148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1329</v>
      </c>
      <c r="L53" s="69">
        <v>1219</v>
      </c>
      <c r="M53" s="69">
        <v>1011</v>
      </c>
      <c r="N53" s="69">
        <v>1559</v>
      </c>
      <c r="O53" s="70">
        <v>823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25817</v>
      </c>
      <c r="J41" s="83">
        <v>25943</v>
      </c>
      <c r="K41" s="83">
        <v>23207</v>
      </c>
      <c r="L41" s="83">
        <v>21350</v>
      </c>
      <c r="M41" s="84">
        <v>19670</v>
      </c>
    </row>
    <row r="42" spans="2:13" ht="27.75" customHeight="1" x14ac:dyDescent="0.15">
      <c r="B42" s="1204"/>
      <c r="C42" s="1205"/>
      <c r="D42" s="85"/>
      <c r="E42" s="1210" t="s">
        <v>26</v>
      </c>
      <c r="F42" s="1210"/>
      <c r="G42" s="1210"/>
      <c r="H42" s="1211"/>
      <c r="I42" s="86">
        <v>2214</v>
      </c>
      <c r="J42" s="87">
        <v>3736</v>
      </c>
      <c r="K42" s="87">
        <v>3409</v>
      </c>
      <c r="L42" s="87">
        <v>2765</v>
      </c>
      <c r="M42" s="88">
        <v>4466</v>
      </c>
    </row>
    <row r="43" spans="2:13" ht="27.75" customHeight="1" x14ac:dyDescent="0.15">
      <c r="B43" s="1204"/>
      <c r="C43" s="1205"/>
      <c r="D43" s="85"/>
      <c r="E43" s="1210" t="s">
        <v>27</v>
      </c>
      <c r="F43" s="1210"/>
      <c r="G43" s="1210"/>
      <c r="H43" s="1211"/>
      <c r="I43" s="86">
        <v>8435</v>
      </c>
      <c r="J43" s="87">
        <v>8841</v>
      </c>
      <c r="K43" s="87">
        <v>8734</v>
      </c>
      <c r="L43" s="87">
        <v>9027</v>
      </c>
      <c r="M43" s="88">
        <v>8688</v>
      </c>
    </row>
    <row r="44" spans="2:13" ht="27.75" customHeight="1" x14ac:dyDescent="0.15">
      <c r="B44" s="1204"/>
      <c r="C44" s="1205"/>
      <c r="D44" s="85"/>
      <c r="E44" s="1210" t="s">
        <v>28</v>
      </c>
      <c r="F44" s="1210"/>
      <c r="G44" s="1210"/>
      <c r="H44" s="1211"/>
      <c r="I44" s="86" t="s">
        <v>480</v>
      </c>
      <c r="J44" s="87" t="s">
        <v>480</v>
      </c>
      <c r="K44" s="87" t="s">
        <v>480</v>
      </c>
      <c r="L44" s="87" t="s">
        <v>480</v>
      </c>
      <c r="M44" s="88" t="s">
        <v>480</v>
      </c>
    </row>
    <row r="45" spans="2:13" ht="27.75" customHeight="1" x14ac:dyDescent="0.15">
      <c r="B45" s="1204"/>
      <c r="C45" s="1205"/>
      <c r="D45" s="85"/>
      <c r="E45" s="1210" t="s">
        <v>29</v>
      </c>
      <c r="F45" s="1210"/>
      <c r="G45" s="1210"/>
      <c r="H45" s="1211"/>
      <c r="I45" s="86">
        <v>6615</v>
      </c>
      <c r="J45" s="87">
        <v>6459</v>
      </c>
      <c r="K45" s="87">
        <v>6225</v>
      </c>
      <c r="L45" s="87">
        <v>6127</v>
      </c>
      <c r="M45" s="88">
        <v>6345</v>
      </c>
    </row>
    <row r="46" spans="2:13" ht="27.75" customHeight="1" x14ac:dyDescent="0.15">
      <c r="B46" s="1204"/>
      <c r="C46" s="1205"/>
      <c r="D46" s="89"/>
      <c r="E46" s="1210" t="s">
        <v>30</v>
      </c>
      <c r="F46" s="1210"/>
      <c r="G46" s="1210"/>
      <c r="H46" s="1211"/>
      <c r="I46" s="86">
        <v>455</v>
      </c>
      <c r="J46" s="87">
        <v>7</v>
      </c>
      <c r="K46" s="87">
        <v>418</v>
      </c>
      <c r="L46" s="87">
        <v>378</v>
      </c>
      <c r="M46" s="88">
        <v>5</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9610</v>
      </c>
      <c r="J50" s="87">
        <v>9706</v>
      </c>
      <c r="K50" s="87">
        <v>13864</v>
      </c>
      <c r="L50" s="87">
        <v>13620</v>
      </c>
      <c r="M50" s="88">
        <v>15725</v>
      </c>
    </row>
    <row r="51" spans="2:13" ht="27.75" customHeight="1" x14ac:dyDescent="0.15">
      <c r="B51" s="1204"/>
      <c r="C51" s="1205"/>
      <c r="D51" s="85"/>
      <c r="E51" s="1210" t="s">
        <v>36</v>
      </c>
      <c r="F51" s="1210"/>
      <c r="G51" s="1210"/>
      <c r="H51" s="1211"/>
      <c r="I51" s="86">
        <v>5535</v>
      </c>
      <c r="J51" s="87">
        <v>5086</v>
      </c>
      <c r="K51" s="87">
        <v>4115</v>
      </c>
      <c r="L51" s="87">
        <v>4188</v>
      </c>
      <c r="M51" s="88">
        <v>3460</v>
      </c>
    </row>
    <row r="52" spans="2:13" ht="27.75" customHeight="1" x14ac:dyDescent="0.15">
      <c r="B52" s="1206"/>
      <c r="C52" s="1207"/>
      <c r="D52" s="85"/>
      <c r="E52" s="1210" t="s">
        <v>37</v>
      </c>
      <c r="F52" s="1210"/>
      <c r="G52" s="1210"/>
      <c r="H52" s="1211"/>
      <c r="I52" s="86">
        <v>27382</v>
      </c>
      <c r="J52" s="87">
        <v>27555</v>
      </c>
      <c r="K52" s="87">
        <v>26729</v>
      </c>
      <c r="L52" s="87">
        <v>25306</v>
      </c>
      <c r="M52" s="88">
        <v>24446</v>
      </c>
    </row>
    <row r="53" spans="2:13" ht="27.75" customHeight="1" thickBot="1" x14ac:dyDescent="0.2">
      <c r="B53" s="1217" t="s">
        <v>21</v>
      </c>
      <c r="C53" s="1218"/>
      <c r="D53" s="92"/>
      <c r="E53" s="1219" t="s">
        <v>38</v>
      </c>
      <c r="F53" s="1219"/>
      <c r="G53" s="1219"/>
      <c r="H53" s="1220"/>
      <c r="I53" s="93">
        <v>1009</v>
      </c>
      <c r="J53" s="94">
        <v>2639</v>
      </c>
      <c r="K53" s="94">
        <v>-2717</v>
      </c>
      <c r="L53" s="94">
        <v>-3467</v>
      </c>
      <c r="M53" s="95">
        <v>-4456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t="s">
        <v>568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562</v>
      </c>
      <c r="H51" s="1234"/>
      <c r="I51" s="1239" t="s">
        <v>563</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50"/>
      <c r="L53" s="1250"/>
      <c r="M53" s="1250"/>
      <c r="N53" s="1252">
        <v>60.5</v>
      </c>
      <c r="O53" s="1252">
        <v>62.4</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564</v>
      </c>
      <c r="H55" s="1245"/>
      <c r="I55" s="1243" t="s">
        <v>563</v>
      </c>
      <c r="J55" s="1243"/>
      <c r="K55" s="1241"/>
      <c r="L55" s="1241"/>
      <c r="M55" s="1241"/>
      <c r="N55" s="1242">
        <v>35.700000000000003</v>
      </c>
      <c r="O55" s="1242">
        <v>33.9</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569</v>
      </c>
      <c r="J57" s="1253"/>
      <c r="K57" s="1250"/>
      <c r="L57" s="1250"/>
      <c r="M57" s="1250"/>
      <c r="N57" s="1252">
        <v>57</v>
      </c>
      <c r="O57" s="1252">
        <v>59.2</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570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562</v>
      </c>
      <c r="H73" s="1234"/>
      <c r="I73" s="1239" t="s">
        <v>563</v>
      </c>
      <c r="J73" s="1239"/>
      <c r="K73" s="1254">
        <v>6.3</v>
      </c>
      <c r="L73" s="1254">
        <v>17.3</v>
      </c>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567</v>
      </c>
      <c r="J75" s="1243"/>
      <c r="K75" s="1252">
        <v>7.4</v>
      </c>
      <c r="L75" s="1252">
        <v>7.7</v>
      </c>
      <c r="M75" s="1252">
        <v>7.7</v>
      </c>
      <c r="N75" s="1252">
        <v>7.7</v>
      </c>
      <c r="O75" s="1252">
        <v>6.4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564</v>
      </c>
      <c r="H77" s="1245"/>
      <c r="I77" s="1243" t="s">
        <v>563</v>
      </c>
      <c r="J77" s="1243"/>
      <c r="K77" s="1254">
        <v>52.6</v>
      </c>
      <c r="L77" s="1254">
        <v>41.3</v>
      </c>
      <c r="M77" s="1242">
        <v>33</v>
      </c>
      <c r="N77" s="1242">
        <v>35.700000000000003</v>
      </c>
      <c r="O77" s="1242">
        <v>33.9</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567</v>
      </c>
      <c r="J79" s="1253"/>
      <c r="K79" s="1256">
        <v>10.4</v>
      </c>
      <c r="L79" s="1256">
        <v>9.6</v>
      </c>
      <c r="M79" s="1256">
        <v>8.5</v>
      </c>
      <c r="N79" s="1256">
        <v>8</v>
      </c>
      <c r="O79" s="1256">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53827</v>
      </c>
      <c r="E3" s="118"/>
      <c r="F3" s="119">
        <v>52678</v>
      </c>
      <c r="G3" s="120"/>
      <c r="H3" s="121"/>
    </row>
    <row r="4" spans="1:8" x14ac:dyDescent="0.15">
      <c r="A4" s="122"/>
      <c r="B4" s="123"/>
      <c r="C4" s="124"/>
      <c r="D4" s="125">
        <v>34169</v>
      </c>
      <c r="E4" s="126"/>
      <c r="F4" s="127">
        <v>30185</v>
      </c>
      <c r="G4" s="128"/>
      <c r="H4" s="129"/>
    </row>
    <row r="5" spans="1:8" x14ac:dyDescent="0.15">
      <c r="A5" s="110" t="s">
        <v>514</v>
      </c>
      <c r="B5" s="115"/>
      <c r="C5" s="116"/>
      <c r="D5" s="117">
        <v>107398</v>
      </c>
      <c r="E5" s="118"/>
      <c r="F5" s="119">
        <v>69560</v>
      </c>
      <c r="G5" s="120"/>
      <c r="H5" s="121"/>
    </row>
    <row r="6" spans="1:8" x14ac:dyDescent="0.15">
      <c r="A6" s="122"/>
      <c r="B6" s="123"/>
      <c r="C6" s="124"/>
      <c r="D6" s="125">
        <v>57888</v>
      </c>
      <c r="E6" s="126"/>
      <c r="F6" s="127">
        <v>35305</v>
      </c>
      <c r="G6" s="128"/>
      <c r="H6" s="129"/>
    </row>
    <row r="7" spans="1:8" x14ac:dyDescent="0.15">
      <c r="A7" s="110" t="s">
        <v>515</v>
      </c>
      <c r="B7" s="115"/>
      <c r="C7" s="116"/>
      <c r="D7" s="117">
        <v>77308</v>
      </c>
      <c r="E7" s="118"/>
      <c r="F7" s="119">
        <v>65988</v>
      </c>
      <c r="G7" s="120"/>
      <c r="H7" s="121"/>
    </row>
    <row r="8" spans="1:8" x14ac:dyDescent="0.15">
      <c r="A8" s="122"/>
      <c r="B8" s="123"/>
      <c r="C8" s="124"/>
      <c r="D8" s="125">
        <v>60847</v>
      </c>
      <c r="E8" s="126"/>
      <c r="F8" s="127">
        <v>36473</v>
      </c>
      <c r="G8" s="128"/>
      <c r="H8" s="129"/>
    </row>
    <row r="9" spans="1:8" x14ac:dyDescent="0.15">
      <c r="A9" s="110" t="s">
        <v>516</v>
      </c>
      <c r="B9" s="115"/>
      <c r="C9" s="116"/>
      <c r="D9" s="117">
        <v>96415</v>
      </c>
      <c r="E9" s="118"/>
      <c r="F9" s="119">
        <v>77507</v>
      </c>
      <c r="G9" s="120"/>
      <c r="H9" s="121"/>
    </row>
    <row r="10" spans="1:8" x14ac:dyDescent="0.15">
      <c r="A10" s="122"/>
      <c r="B10" s="123"/>
      <c r="C10" s="124"/>
      <c r="D10" s="125">
        <v>63517</v>
      </c>
      <c r="E10" s="126"/>
      <c r="F10" s="127">
        <v>42788</v>
      </c>
      <c r="G10" s="128"/>
      <c r="H10" s="129"/>
    </row>
    <row r="11" spans="1:8" x14ac:dyDescent="0.15">
      <c r="A11" s="110" t="s">
        <v>517</v>
      </c>
      <c r="B11" s="115"/>
      <c r="C11" s="116"/>
      <c r="D11" s="117">
        <v>79307</v>
      </c>
      <c r="E11" s="118"/>
      <c r="F11" s="119">
        <v>86564</v>
      </c>
      <c r="G11" s="120"/>
      <c r="H11" s="121"/>
    </row>
    <row r="12" spans="1:8" x14ac:dyDescent="0.15">
      <c r="A12" s="122"/>
      <c r="B12" s="123"/>
      <c r="C12" s="130"/>
      <c r="D12" s="125">
        <v>55149</v>
      </c>
      <c r="E12" s="126"/>
      <c r="F12" s="127">
        <v>44869</v>
      </c>
      <c r="G12" s="128"/>
      <c r="H12" s="129"/>
    </row>
    <row r="13" spans="1:8" x14ac:dyDescent="0.15">
      <c r="A13" s="110"/>
      <c r="B13" s="115"/>
      <c r="C13" s="131"/>
      <c r="D13" s="132">
        <v>82851</v>
      </c>
      <c r="E13" s="133"/>
      <c r="F13" s="134">
        <v>70459</v>
      </c>
      <c r="G13" s="135"/>
      <c r="H13" s="121"/>
    </row>
    <row r="14" spans="1:8" x14ac:dyDescent="0.15">
      <c r="A14" s="122"/>
      <c r="B14" s="123"/>
      <c r="C14" s="124"/>
      <c r="D14" s="125">
        <v>54314</v>
      </c>
      <c r="E14" s="126"/>
      <c r="F14" s="127">
        <v>37924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11.95</v>
      </c>
      <c r="C19" s="136">
        <f>ROUND(VALUE(SUBSTITUTE(実質収支比率等に係る経年分析!G$48,"▲","-")),2)</f>
        <v>12.82</v>
      </c>
      <c r="D19" s="136">
        <f>ROUND(VALUE(SUBSTITUTE(実質収支比率等に係る経年分析!H$48,"▲","-")),2)</f>
        <v>8.91</v>
      </c>
      <c r="E19" s="136">
        <f>ROUND(VALUE(SUBSTITUTE(実質収支比率等に係る経年分析!I$48,"▲","-")),2)</f>
        <v>10.84</v>
      </c>
      <c r="F19" s="136">
        <f>ROUND(VALUE(SUBSTITUTE(実質収支比率等に係る経年分析!J$48,"▲","-")),2)</f>
        <v>4.49</v>
      </c>
    </row>
    <row r="20" spans="1:11" x14ac:dyDescent="0.15">
      <c r="A20" s="136" t="s">
        <v>43</v>
      </c>
      <c r="B20" s="136">
        <f>ROUND(VALUE(SUBSTITUTE(実質収支比率等に係る経年分析!F$47,"▲","-")),2)</f>
        <v>28.09</v>
      </c>
      <c r="C20" s="136">
        <f>ROUND(VALUE(SUBSTITUTE(実質収支比率等に係る経年分析!G$47,"▲","-")),2)</f>
        <v>28.5</v>
      </c>
      <c r="D20" s="136">
        <f>ROUND(VALUE(SUBSTITUTE(実質収支比率等に係る経年分析!H$47,"▲","-")),2)</f>
        <v>38.409999999999997</v>
      </c>
      <c r="E20" s="136">
        <f>ROUND(VALUE(SUBSTITUTE(実質収支比率等に係る経年分析!I$47,"▲","-")),2)</f>
        <v>30.67</v>
      </c>
      <c r="F20" s="136">
        <f>ROUND(VALUE(SUBSTITUTE(実質収支比率等に係る経年分析!J$47,"▲","-")),2)</f>
        <v>31.64</v>
      </c>
    </row>
    <row r="21" spans="1:11" x14ac:dyDescent="0.15">
      <c r="A21" s="136" t="s">
        <v>44</v>
      </c>
      <c r="B21" s="136">
        <f>IF(ISNUMBER(VALUE(SUBSTITUTE(実質収支比率等に係る経年分析!F$49,"▲","-"))),ROUND(VALUE(SUBSTITUTE(実質収支比率等に係る経年分析!F$49,"▲","-")),2),NA())</f>
        <v>-8.9499999999999993</v>
      </c>
      <c r="C21" s="136">
        <f>IF(ISNUMBER(VALUE(SUBSTITUTE(実質収支比率等に係る経年分析!G$49,"▲","-"))),ROUND(VALUE(SUBSTITUTE(実質収支比率等に係る経年分析!G$49,"▲","-")),2),NA())</f>
        <v>-3.86</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-3.48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田原福祉専門学校特別会計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0.28000000000000003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1.39</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4.4800000000000004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3043</v>
      </c>
      <c r="E42" s="138"/>
      <c r="F42" s="138"/>
      <c r="G42" s="138">
        <f>'実質公債費比率（分子）の構造'!L$52</f>
        <v>3192</v>
      </c>
      <c r="H42" s="138"/>
      <c r="I42" s="138"/>
      <c r="J42" s="138">
        <f>'実質公債費比率（分子）の構造'!M$52</f>
        <v>3498</v>
      </c>
      <c r="K42" s="138"/>
      <c r="L42" s="138"/>
      <c r="M42" s="138">
        <f>'実質公債費比率（分子）の構造'!N$52</f>
        <v>3313</v>
      </c>
      <c r="N42" s="138"/>
      <c r="O42" s="138"/>
      <c r="P42" s="138">
        <f>'実質公債費比率（分子）の構造'!O$52</f>
        <v>3148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330</v>
      </c>
      <c r="C44" s="138"/>
      <c r="D44" s="138"/>
      <c r="E44" s="138">
        <f>'実質公債費比率（分子）の構造'!L$50</f>
        <v>435</v>
      </c>
      <c r="F44" s="138"/>
      <c r="G44" s="138"/>
      <c r="H44" s="138">
        <f>'実質公債費比率（分子）の構造'!M$50</f>
        <v>425</v>
      </c>
      <c r="I44" s="138"/>
      <c r="J44" s="138"/>
      <c r="K44" s="138">
        <f>'実質公債費比率（分子）の構造'!N$50</f>
        <v>791</v>
      </c>
      <c r="L44" s="138"/>
      <c r="M44" s="138"/>
      <c r="N44" s="138">
        <f>'実質公債費比率（分子）の構造'!O$50</f>
        <v>352</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636</v>
      </c>
      <c r="C46" s="138"/>
      <c r="D46" s="138"/>
      <c r="E46" s="138">
        <f>'実質公債費比率（分子）の構造'!L$48</f>
        <v>659</v>
      </c>
      <c r="F46" s="138"/>
      <c r="G46" s="138"/>
      <c r="H46" s="138">
        <f>'実質公債費比率（分子）の構造'!M$48</f>
        <v>656</v>
      </c>
      <c r="I46" s="138"/>
      <c r="J46" s="138"/>
      <c r="K46" s="138">
        <f>'実質公債費比率（分子）の構造'!N$48</f>
        <v>799</v>
      </c>
      <c r="L46" s="138"/>
      <c r="M46" s="138"/>
      <c r="N46" s="138">
        <f>'実質公債費比率（分子）の構造'!O$48</f>
        <v>662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3406</v>
      </c>
      <c r="C49" s="138"/>
      <c r="D49" s="138"/>
      <c r="E49" s="138">
        <f>'実質公債費比率（分子）の構造'!L$45</f>
        <v>3317</v>
      </c>
      <c r="F49" s="138"/>
      <c r="G49" s="138"/>
      <c r="H49" s="138">
        <f>'実質公債費比率（分子）の構造'!M$45</f>
        <v>3428</v>
      </c>
      <c r="I49" s="138"/>
      <c r="J49" s="138"/>
      <c r="K49" s="138">
        <f>'実質公債費比率（分子）の構造'!N$45</f>
        <v>3282</v>
      </c>
      <c r="L49" s="138"/>
      <c r="M49" s="138"/>
      <c r="N49" s="138">
        <f>'実質公債費比率（分子）の構造'!O$45</f>
        <v>2957</v>
      </c>
      <c r="O49" s="138"/>
      <c r="P49" s="138"/>
    </row>
    <row r="50" spans="1:16" x14ac:dyDescent="0.15">
      <c r="A50" s="138" t="s">
        <v>59</v>
      </c>
      <c r="B50" s="138" t="e">
        <f>NA()</f>
        <v>#N/A</v>
      </c>
      <c r="C50" s="138">
        <f>IF(ISNUMBER('実質公債費比率（分子）の構造'!K$53),'実質公債費比率（分子）の構造'!K$53,NA())</f>
        <v>1329</v>
      </c>
      <c r="D50" s="138" t="e">
        <f>NA()</f>
        <v>#N/A</v>
      </c>
      <c r="E50" s="138" t="e">
        <f>NA()</f>
        <v>#N/A</v>
      </c>
      <c r="F50" s="138">
        <f>IF(ISNUMBER('実質公債費比率（分子）の構造'!L$53),'実質公債費比率（分子）の構造'!L$53,NA())</f>
        <v>1219</v>
      </c>
      <c r="G50" s="138" t="e">
        <f>NA()</f>
        <v>#N/A</v>
      </c>
      <c r="H50" s="138" t="e">
        <f>NA()</f>
        <v>#N/A</v>
      </c>
      <c r="I50" s="138">
        <f>IF(ISNUMBER('実質公債費比率（分子）の構造'!M$53),'実質公債費比率（分子）の構造'!M$53,NA())</f>
        <v>1011</v>
      </c>
      <c r="J50" s="138" t="e">
        <f>NA()</f>
        <v>#N/A</v>
      </c>
      <c r="K50" s="138" t="e">
        <f>NA()</f>
        <v>#N/A</v>
      </c>
      <c r="L50" s="138">
        <f>IF(ISNUMBER('実質公債費比率（分子）の構造'!N$53),'実質公債費比率（分子）の構造'!N$53,NA())</f>
        <v>1559</v>
      </c>
      <c r="M50" s="138" t="e">
        <f>NA()</f>
        <v>#N/A</v>
      </c>
      <c r="N50" s="138" t="e">
        <f>NA()</f>
        <v>#N/A</v>
      </c>
      <c r="O50" s="138">
        <f>IF(ISNUMBER('実質公債費比率（分子）の構造'!O$53),'実質公債費比率（分子）の構造'!O$53,NA())</f>
        <v>823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27382</v>
      </c>
      <c r="E56" s="137"/>
      <c r="F56" s="137"/>
      <c r="G56" s="137">
        <f>'将来負担比率（分子）の構造'!J$52</f>
        <v>27555</v>
      </c>
      <c r="H56" s="137"/>
      <c r="I56" s="137"/>
      <c r="J56" s="137">
        <f>'将来負担比率（分子）の構造'!K$52</f>
        <v>26729</v>
      </c>
      <c r="K56" s="137"/>
      <c r="L56" s="137"/>
      <c r="M56" s="137">
        <f>'将来負担比率（分子）の構造'!L$52</f>
        <v>25306</v>
      </c>
      <c r="N56" s="137"/>
      <c r="O56" s="137"/>
      <c r="P56" s="137">
        <f>'将来負担比率（分子）の構造'!M$52</f>
        <v>24446</v>
      </c>
    </row>
    <row r="57" spans="1:16" x14ac:dyDescent="0.15">
      <c r="A57" s="137" t="s">
        <v>36</v>
      </c>
      <c r="B57" s="137"/>
      <c r="C57" s="137"/>
      <c r="D57" s="137">
        <f>'将来負担比率（分子）の構造'!I$51</f>
        <v>5535</v>
      </c>
      <c r="E57" s="137"/>
      <c r="F57" s="137"/>
      <c r="G57" s="137">
        <f>'将来負担比率（分子）の構造'!J$51</f>
        <v>5086</v>
      </c>
      <c r="H57" s="137"/>
      <c r="I57" s="137"/>
      <c r="J57" s="137">
        <f>'将来負担比率（分子）の構造'!K$51</f>
        <v>4115</v>
      </c>
      <c r="K57" s="137"/>
      <c r="L57" s="137"/>
      <c r="M57" s="137">
        <f>'将来負担比率（分子）の構造'!L$51</f>
        <v>4188</v>
      </c>
      <c r="N57" s="137"/>
      <c r="O57" s="137"/>
      <c r="P57" s="137">
        <f>'将来負担比率（分子）の構造'!M$51</f>
        <v>3460</v>
      </c>
    </row>
    <row r="58" spans="1:16" x14ac:dyDescent="0.15">
      <c r="A58" s="137" t="s">
        <v>35</v>
      </c>
      <c r="B58" s="137"/>
      <c r="C58" s="137"/>
      <c r="D58" s="137">
        <f>'将来負担比率（分子）の構造'!I$50</f>
        <v>9610</v>
      </c>
      <c r="E58" s="137"/>
      <c r="F58" s="137"/>
      <c r="G58" s="137">
        <f>'将来負担比率（分子）の構造'!J$50</f>
        <v>9706</v>
      </c>
      <c r="H58" s="137"/>
      <c r="I58" s="137"/>
      <c r="J58" s="137">
        <f>'将来負担比率（分子）の構造'!K$50</f>
        <v>13864</v>
      </c>
      <c r="K58" s="137"/>
      <c r="L58" s="137"/>
      <c r="M58" s="137">
        <f>'将来負担比率（分子）の構造'!L$50</f>
        <v>13620</v>
      </c>
      <c r="N58" s="137"/>
      <c r="O58" s="137"/>
      <c r="P58" s="137">
        <f>'将来負担比率（分子）の構造'!M$50</f>
        <v>15725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455</v>
      </c>
      <c r="C61" s="137"/>
      <c r="D61" s="137"/>
      <c r="E61" s="137">
        <f>'将来負担比率（分子）の構造'!J$46</f>
        <v>7</v>
      </c>
      <c r="F61" s="137"/>
      <c r="G61" s="137"/>
      <c r="H61" s="137">
        <f>'将来負担比率（分子）の構造'!K$46</f>
        <v>418</v>
      </c>
      <c r="I61" s="137"/>
      <c r="J61" s="137"/>
      <c r="K61" s="137">
        <f>'将来負担比率（分子）の構造'!L$46</f>
        <v>378</v>
      </c>
      <c r="L61" s="137"/>
      <c r="M61" s="137"/>
      <c r="N61" s="137">
        <f>'将来負担比率（分子）の構造'!M$46</f>
        <v>5</v>
      </c>
      <c r="O61" s="137"/>
      <c r="P61" s="137"/>
    </row>
    <row r="62" spans="1:16" x14ac:dyDescent="0.15">
      <c r="A62" s="137" t="s">
        <v>29</v>
      </c>
      <c r="B62" s="137">
        <f>'将来負担比率（分子）の構造'!I$45</f>
        <v>6615</v>
      </c>
      <c r="C62" s="137"/>
      <c r="D62" s="137"/>
      <c r="E62" s="137">
        <f>'将来負担比率（分子）の構造'!J$45</f>
        <v>6459</v>
      </c>
      <c r="F62" s="137"/>
      <c r="G62" s="137"/>
      <c r="H62" s="137">
        <f>'将来負担比率（分子）の構造'!K$45</f>
        <v>6225</v>
      </c>
      <c r="I62" s="137"/>
      <c r="J62" s="137"/>
      <c r="K62" s="137">
        <f>'将来負担比率（分子）の構造'!L$45</f>
        <v>6127</v>
      </c>
      <c r="L62" s="137"/>
      <c r="M62" s="137"/>
      <c r="N62" s="137">
        <f>'将来負担比率（分子）の構造'!M$45</f>
        <v>6345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8435</v>
      </c>
      <c r="C64" s="137"/>
      <c r="D64" s="137"/>
      <c r="E64" s="137">
        <f>'将来負担比率（分子）の構造'!J$43</f>
        <v>8841</v>
      </c>
      <c r="F64" s="137"/>
      <c r="G64" s="137"/>
      <c r="H64" s="137">
        <f>'将来負担比率（分子）の構造'!K$43</f>
        <v>8734</v>
      </c>
      <c r="I64" s="137"/>
      <c r="J64" s="137"/>
      <c r="K64" s="137">
        <f>'将来負担比率（分子）の構造'!L$43</f>
        <v>9027</v>
      </c>
      <c r="L64" s="137"/>
      <c r="M64" s="137"/>
      <c r="N64" s="137">
        <f>'将来負担比率（分子）の構造'!M$43</f>
        <v>8688</v>
      </c>
      <c r="O64" s="137"/>
      <c r="P64" s="137"/>
    </row>
    <row r="65" spans="1:16" x14ac:dyDescent="0.15">
      <c r="A65" s="137" t="s">
        <v>26</v>
      </c>
      <c r="B65" s="137">
        <f>'将来負担比率（分子）の構造'!I$42</f>
        <v>2214</v>
      </c>
      <c r="C65" s="137"/>
      <c r="D65" s="137"/>
      <c r="E65" s="137">
        <f>'将来負担比率（分子）の構造'!J$42</f>
        <v>3736</v>
      </c>
      <c r="F65" s="137"/>
      <c r="G65" s="137"/>
      <c r="H65" s="137">
        <f>'将来負担比率（分子）の構造'!K$42</f>
        <v>3409</v>
      </c>
      <c r="I65" s="137"/>
      <c r="J65" s="137"/>
      <c r="K65" s="137">
        <f>'将来負担比率（分子）の構造'!L$42</f>
        <v>2765</v>
      </c>
      <c r="L65" s="137"/>
      <c r="M65" s="137"/>
      <c r="N65" s="137">
        <f>'将来負担比率（分子）の構造'!M$42</f>
        <v>4466</v>
      </c>
      <c r="O65" s="137"/>
      <c r="P65" s="137"/>
    </row>
    <row r="66" spans="1:16" x14ac:dyDescent="0.15">
      <c r="A66" s="137" t="s">
        <v>25</v>
      </c>
      <c r="B66" s="137">
        <f>'将来負担比率（分子）の構造'!I$41</f>
        <v>25817</v>
      </c>
      <c r="C66" s="137"/>
      <c r="D66" s="137"/>
      <c r="E66" s="137">
        <f>'将来負担比率（分子）の構造'!J$41</f>
        <v>25943</v>
      </c>
      <c r="F66" s="137"/>
      <c r="G66" s="137"/>
      <c r="H66" s="137">
        <f>'将来負担比率（分子）の構造'!K$41</f>
        <v>23207</v>
      </c>
      <c r="I66" s="137"/>
      <c r="J66" s="137"/>
      <c r="K66" s="137">
        <f>'将来負担比率（分子）の構造'!L$41</f>
        <v>21350</v>
      </c>
      <c r="L66" s="137"/>
      <c r="M66" s="137"/>
      <c r="N66" s="137">
        <f>'将来負担比率（分子）の構造'!M$41</f>
        <v>19670</v>
      </c>
      <c r="O66" s="137"/>
      <c r="P66" s="137"/>
    </row>
    <row r="67" spans="1:16" x14ac:dyDescent="0.15">
      <c r="A67" s="137" t="s">
        <v>63</v>
      </c>
      <c r="B67" s="137" t="e">
        <f>NA()</f>
        <v>#N/A</v>
      </c>
      <c r="C67" s="137">
        <f>IF(ISNUMBER('将来負担比率（分子）の構造'!I$53), IF('将来負担比率（分子）の構造'!I$53 &lt; 0, 0, '将来負担比率（分子）の構造'!I$53), NA())</f>
        <v>1009</v>
      </c>
      <c r="D67" s="137" t="e">
        <f>NA()</f>
        <v>#N/A</v>
      </c>
      <c r="E67" s="137" t="e">
        <f>NA()</f>
        <v>#N/A</v>
      </c>
      <c r="F67" s="137">
        <f>IF(ISNUMBER('将来負担比率（分子）の構造'!J$53), IF('将来負担比率（分子）の構造'!J$53 &lt; 0, 0, '将来負担比率（分子）の構造'!J$53), NA())</f>
        <v>2639</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17042839</v>
      </c>
      <c r="S5" s="615"/>
      <c r="T5" s="615"/>
      <c r="U5" s="615"/>
      <c r="V5" s="615"/>
      <c r="W5" s="615"/>
      <c r="X5" s="615"/>
      <c r="Y5" s="616"/>
      <c r="Z5" s="617">
        <v>55.5</v>
      </c>
      <c r="AA5" s="617"/>
      <c r="AB5" s="617"/>
      <c r="AC5" s="617"/>
      <c r="AD5" s="618">
        <v>16511505</v>
      </c>
      <c r="AE5" s="618"/>
      <c r="AF5" s="618"/>
      <c r="AG5" s="618"/>
      <c r="AH5" s="618"/>
      <c r="AI5" s="618"/>
      <c r="AJ5" s="618"/>
      <c r="AK5" s="618"/>
      <c r="AL5" s="619">
        <v>78.900000000000006</v>
      </c>
      <c r="AM5" s="620"/>
      <c r="AN5" s="620"/>
      <c r="AO5" s="621"/>
      <c r="AP5" s="611" t="s">
        <v>210</v>
      </c>
      <c r="AQ5" s="612"/>
      <c r="AR5" s="612"/>
      <c r="AS5" s="612"/>
      <c r="AT5" s="612"/>
      <c r="AU5" s="612"/>
      <c r="AV5" s="612"/>
      <c r="AW5" s="612"/>
      <c r="AX5" s="612"/>
      <c r="AY5" s="612"/>
      <c r="AZ5" s="612"/>
      <c r="BA5" s="612"/>
      <c r="BB5" s="612"/>
      <c r="BC5" s="612"/>
      <c r="BD5" s="612"/>
      <c r="BE5" s="612"/>
      <c r="BF5" s="613"/>
      <c r="BG5" s="625">
        <v>16491757</v>
      </c>
      <c r="BH5" s="626"/>
      <c r="BI5" s="626"/>
      <c r="BJ5" s="626"/>
      <c r="BK5" s="626"/>
      <c r="BL5" s="626"/>
      <c r="BM5" s="626"/>
      <c r="BN5" s="627"/>
      <c r="BO5" s="628">
        <v>96.8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434491</v>
      </c>
      <c r="S6" s="626"/>
      <c r="T6" s="626"/>
      <c r="U6" s="626"/>
      <c r="V6" s="626"/>
      <c r="W6" s="626"/>
      <c r="X6" s="626"/>
      <c r="Y6" s="627"/>
      <c r="Z6" s="628">
        <v>1.4</v>
      </c>
      <c r="AA6" s="628"/>
      <c r="AB6" s="628"/>
      <c r="AC6" s="628"/>
      <c r="AD6" s="629">
        <v>434491</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16491757</v>
      </c>
      <c r="BH6" s="626"/>
      <c r="BI6" s="626"/>
      <c r="BJ6" s="626"/>
      <c r="BK6" s="626"/>
      <c r="BL6" s="626"/>
      <c r="BM6" s="626"/>
      <c r="BN6" s="627"/>
      <c r="BO6" s="628">
        <v>96.8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211413</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211331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10556</v>
      </c>
      <c r="S7" s="626"/>
      <c r="T7" s="626"/>
      <c r="U7" s="626"/>
      <c r="V7" s="626"/>
      <c r="W7" s="626"/>
      <c r="X7" s="626"/>
      <c r="Y7" s="627"/>
      <c r="Z7" s="628">
        <v>0</v>
      </c>
      <c r="AA7" s="628"/>
      <c r="AB7" s="628"/>
      <c r="AC7" s="628"/>
      <c r="AD7" s="629">
        <v>10556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8180138</v>
      </c>
      <c r="BH7" s="626"/>
      <c r="BI7" s="626"/>
      <c r="BJ7" s="626"/>
      <c r="BK7" s="626"/>
      <c r="BL7" s="626"/>
      <c r="BM7" s="626"/>
      <c r="BN7" s="627"/>
      <c r="BO7" s="628">
        <v>48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3463729</v>
      </c>
      <c r="CS7" s="626"/>
      <c r="CT7" s="626"/>
      <c r="CU7" s="626"/>
      <c r="CV7" s="626"/>
      <c r="CW7" s="626"/>
      <c r="CX7" s="626"/>
      <c r="CY7" s="627"/>
      <c r="CZ7" s="628">
        <v>11.8</v>
      </c>
      <c r="DA7" s="628"/>
      <c r="DB7" s="628"/>
      <c r="DC7" s="628"/>
      <c r="DD7" s="634">
        <v>300633</v>
      </c>
      <c r="DE7" s="626"/>
      <c r="DF7" s="626"/>
      <c r="DG7" s="626"/>
      <c r="DH7" s="626"/>
      <c r="DI7" s="626"/>
      <c r="DJ7" s="626"/>
      <c r="DK7" s="626"/>
      <c r="DL7" s="626"/>
      <c r="DM7" s="626"/>
      <c r="DN7" s="626"/>
      <c r="DO7" s="626"/>
      <c r="DP7" s="627"/>
      <c r="DQ7" s="634">
        <v>3185916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49800</v>
      </c>
      <c r="S8" s="626"/>
      <c r="T8" s="626"/>
      <c r="U8" s="626"/>
      <c r="V8" s="626"/>
      <c r="W8" s="626"/>
      <c r="X8" s="626"/>
      <c r="Y8" s="627"/>
      <c r="Z8" s="628">
        <v>0.2</v>
      </c>
      <c r="AA8" s="628"/>
      <c r="AB8" s="628"/>
      <c r="AC8" s="628"/>
      <c r="AD8" s="629">
        <v>49800</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117684</v>
      </c>
      <c r="BH8" s="626"/>
      <c r="BI8" s="626"/>
      <c r="BJ8" s="626"/>
      <c r="BK8" s="626"/>
      <c r="BL8" s="626"/>
      <c r="BM8" s="626"/>
      <c r="BN8" s="627"/>
      <c r="BO8" s="628">
        <v>0.7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7876502</v>
      </c>
      <c r="CS8" s="626"/>
      <c r="CT8" s="626"/>
      <c r="CU8" s="626"/>
      <c r="CV8" s="626"/>
      <c r="CW8" s="626"/>
      <c r="CX8" s="626"/>
      <c r="CY8" s="627"/>
      <c r="CZ8" s="628">
        <v>26.8</v>
      </c>
      <c r="DA8" s="628"/>
      <c r="DB8" s="628"/>
      <c r="DC8" s="628"/>
      <c r="DD8" s="634">
        <v>59180</v>
      </c>
      <c r="DE8" s="626"/>
      <c r="DF8" s="626"/>
      <c r="DG8" s="626"/>
      <c r="DH8" s="626"/>
      <c r="DI8" s="626"/>
      <c r="DJ8" s="626"/>
      <c r="DK8" s="626"/>
      <c r="DL8" s="626"/>
      <c r="DM8" s="626"/>
      <c r="DN8" s="626"/>
      <c r="DO8" s="626"/>
      <c r="DP8" s="627"/>
      <c r="DQ8" s="634">
        <v>4729854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25716</v>
      </c>
      <c r="S9" s="626"/>
      <c r="T9" s="626"/>
      <c r="U9" s="626"/>
      <c r="V9" s="626"/>
      <c r="W9" s="626"/>
      <c r="X9" s="626"/>
      <c r="Y9" s="627"/>
      <c r="Z9" s="628">
        <v>0.1</v>
      </c>
      <c r="AA9" s="628"/>
      <c r="AB9" s="628"/>
      <c r="AC9" s="628"/>
      <c r="AD9" s="629">
        <v>25716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3585582</v>
      </c>
      <c r="BH9" s="626"/>
      <c r="BI9" s="626"/>
      <c r="BJ9" s="626"/>
      <c r="BK9" s="626"/>
      <c r="BL9" s="626"/>
      <c r="BM9" s="626"/>
      <c r="BN9" s="627"/>
      <c r="BO9" s="628">
        <v>21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2656422</v>
      </c>
      <c r="CS9" s="626"/>
      <c r="CT9" s="626"/>
      <c r="CU9" s="626"/>
      <c r="CV9" s="626"/>
      <c r="CW9" s="626"/>
      <c r="CX9" s="626"/>
      <c r="CY9" s="627"/>
      <c r="CZ9" s="628">
        <v>9</v>
      </c>
      <c r="DA9" s="628"/>
      <c r="DB9" s="628"/>
      <c r="DC9" s="628"/>
      <c r="DD9" s="634">
        <v>362513</v>
      </c>
      <c r="DE9" s="626"/>
      <c r="DF9" s="626"/>
      <c r="DG9" s="626"/>
      <c r="DH9" s="626"/>
      <c r="DI9" s="626"/>
      <c r="DJ9" s="626"/>
      <c r="DK9" s="626"/>
      <c r="DL9" s="626"/>
      <c r="DM9" s="626"/>
      <c r="DN9" s="626"/>
      <c r="DO9" s="626"/>
      <c r="DP9" s="627"/>
      <c r="DQ9" s="634">
        <v>2482330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1184779</v>
      </c>
      <c r="S10" s="626"/>
      <c r="T10" s="626"/>
      <c r="U10" s="626"/>
      <c r="V10" s="626"/>
      <c r="W10" s="626"/>
      <c r="X10" s="626"/>
      <c r="Y10" s="627"/>
      <c r="Z10" s="628">
        <v>3.9</v>
      </c>
      <c r="AA10" s="628"/>
      <c r="AB10" s="628"/>
      <c r="AC10" s="628"/>
      <c r="AD10" s="629">
        <v>1184779</v>
      </c>
      <c r="AE10" s="629"/>
      <c r="AF10" s="629"/>
      <c r="AG10" s="629"/>
      <c r="AH10" s="629"/>
      <c r="AI10" s="629"/>
      <c r="AJ10" s="629"/>
      <c r="AK10" s="629"/>
      <c r="AL10" s="630">
        <v>5.7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155977</v>
      </c>
      <c r="BH10" s="626"/>
      <c r="BI10" s="626"/>
      <c r="BJ10" s="626"/>
      <c r="BK10" s="626"/>
      <c r="BL10" s="626"/>
      <c r="BM10" s="626"/>
      <c r="BN10" s="627"/>
      <c r="BO10" s="628">
        <v>0.9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22182</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2182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15199</v>
      </c>
      <c r="S11" s="626"/>
      <c r="T11" s="626"/>
      <c r="U11" s="626"/>
      <c r="V11" s="626"/>
      <c r="W11" s="626"/>
      <c r="X11" s="626"/>
      <c r="Y11" s="627"/>
      <c r="Z11" s="628">
        <v>0</v>
      </c>
      <c r="AA11" s="628"/>
      <c r="AB11" s="628"/>
      <c r="AC11" s="628"/>
      <c r="AD11" s="629">
        <v>15199</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4320895</v>
      </c>
      <c r="BH11" s="626"/>
      <c r="BI11" s="626"/>
      <c r="BJ11" s="626"/>
      <c r="BK11" s="626"/>
      <c r="BL11" s="626"/>
      <c r="BM11" s="626"/>
      <c r="BN11" s="627"/>
      <c r="BO11" s="628">
        <v>25.4</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1997247</v>
      </c>
      <c r="CS11" s="626"/>
      <c r="CT11" s="626"/>
      <c r="CU11" s="626"/>
      <c r="CV11" s="626"/>
      <c r="CW11" s="626"/>
      <c r="CX11" s="626"/>
      <c r="CY11" s="627"/>
      <c r="CZ11" s="628">
        <v>6.8</v>
      </c>
      <c r="DA11" s="628"/>
      <c r="DB11" s="628"/>
      <c r="DC11" s="628"/>
      <c r="DD11" s="634">
        <v>762429</v>
      </c>
      <c r="DE11" s="626"/>
      <c r="DF11" s="626"/>
      <c r="DG11" s="626"/>
      <c r="DH11" s="626"/>
      <c r="DI11" s="626"/>
      <c r="DJ11" s="626"/>
      <c r="DK11" s="626"/>
      <c r="DL11" s="626"/>
      <c r="DM11" s="626"/>
      <c r="DN11" s="626"/>
      <c r="DO11" s="626"/>
      <c r="DP11" s="627"/>
      <c r="DQ11" s="634">
        <v>1208622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7672337</v>
      </c>
      <c r="BH12" s="626"/>
      <c r="BI12" s="626"/>
      <c r="BJ12" s="626"/>
      <c r="BK12" s="626"/>
      <c r="BL12" s="626"/>
      <c r="BM12" s="626"/>
      <c r="BN12" s="627"/>
      <c r="BO12" s="628">
        <v>45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991896</v>
      </c>
      <c r="CS12" s="626"/>
      <c r="CT12" s="626"/>
      <c r="CU12" s="626"/>
      <c r="CV12" s="626"/>
      <c r="CW12" s="626"/>
      <c r="CX12" s="626"/>
      <c r="CY12" s="627"/>
      <c r="CZ12" s="628">
        <v>3.4</v>
      </c>
      <c r="DA12" s="628"/>
      <c r="DB12" s="628"/>
      <c r="DC12" s="628"/>
      <c r="DD12" s="634">
        <v>57758</v>
      </c>
      <c r="DE12" s="626"/>
      <c r="DF12" s="626"/>
      <c r="DG12" s="626"/>
      <c r="DH12" s="626"/>
      <c r="DI12" s="626"/>
      <c r="DJ12" s="626"/>
      <c r="DK12" s="626"/>
      <c r="DL12" s="626"/>
      <c r="DM12" s="626"/>
      <c r="DN12" s="626"/>
      <c r="DO12" s="626"/>
      <c r="DP12" s="627"/>
      <c r="DQ12" s="634">
        <v>876591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176901</v>
      </c>
      <c r="S13" s="626"/>
      <c r="T13" s="626"/>
      <c r="U13" s="626"/>
      <c r="V13" s="626"/>
      <c r="W13" s="626"/>
      <c r="X13" s="626"/>
      <c r="Y13" s="627"/>
      <c r="Z13" s="628">
        <v>0.6</v>
      </c>
      <c r="AA13" s="628"/>
      <c r="AB13" s="628"/>
      <c r="AC13" s="628"/>
      <c r="AD13" s="629">
        <v>176901</v>
      </c>
      <c r="AE13" s="629"/>
      <c r="AF13" s="629"/>
      <c r="AG13" s="629"/>
      <c r="AH13" s="629"/>
      <c r="AI13" s="629"/>
      <c r="AJ13" s="629"/>
      <c r="AK13" s="629"/>
      <c r="AL13" s="630">
        <v>0.8</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7560669</v>
      </c>
      <c r="BH13" s="626"/>
      <c r="BI13" s="626"/>
      <c r="BJ13" s="626"/>
      <c r="BK13" s="626"/>
      <c r="BL13" s="626"/>
      <c r="BM13" s="626"/>
      <c r="BN13" s="627"/>
      <c r="BO13" s="628">
        <v>44.4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3860738</v>
      </c>
      <c r="CS13" s="626"/>
      <c r="CT13" s="626"/>
      <c r="CU13" s="626"/>
      <c r="CV13" s="626"/>
      <c r="CW13" s="626"/>
      <c r="CX13" s="626"/>
      <c r="CY13" s="627"/>
      <c r="CZ13" s="628">
        <v>13.1</v>
      </c>
      <c r="DA13" s="628"/>
      <c r="DB13" s="628"/>
      <c r="DC13" s="628"/>
      <c r="DD13" s="634">
        <v>2146934</v>
      </c>
      <c r="DE13" s="626"/>
      <c r="DF13" s="626"/>
      <c r="DG13" s="626"/>
      <c r="DH13" s="626"/>
      <c r="DI13" s="626"/>
      <c r="DJ13" s="626"/>
      <c r="DK13" s="626"/>
      <c r="DL13" s="626"/>
      <c r="DM13" s="626"/>
      <c r="DN13" s="626"/>
      <c r="DO13" s="626"/>
      <c r="DP13" s="627"/>
      <c r="DQ13" s="634">
        <v>3047210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199800</v>
      </c>
      <c r="BH14" s="626"/>
      <c r="BI14" s="626"/>
      <c r="BJ14" s="626"/>
      <c r="BK14" s="626"/>
      <c r="BL14" s="626"/>
      <c r="BM14" s="626"/>
      <c r="BN14" s="627"/>
      <c r="BO14" s="628">
        <v>1.2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1617079</v>
      </c>
      <c r="CS14" s="626"/>
      <c r="CT14" s="626"/>
      <c r="CU14" s="626"/>
      <c r="CV14" s="626"/>
      <c r="CW14" s="626"/>
      <c r="CX14" s="626"/>
      <c r="CY14" s="627"/>
      <c r="CZ14" s="628">
        <v>5.5</v>
      </c>
      <c r="DA14" s="628"/>
      <c r="DB14" s="628"/>
      <c r="DC14" s="628"/>
      <c r="DD14" s="634">
        <v>426593</v>
      </c>
      <c r="DE14" s="626"/>
      <c r="DF14" s="626"/>
      <c r="DG14" s="626"/>
      <c r="DH14" s="626"/>
      <c r="DI14" s="626"/>
      <c r="DJ14" s="626"/>
      <c r="DK14" s="626"/>
      <c r="DL14" s="626"/>
      <c r="DM14" s="626"/>
      <c r="DN14" s="626"/>
      <c r="DO14" s="626"/>
      <c r="DP14" s="627"/>
      <c r="DQ14" s="634">
        <v>1309166</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34187</v>
      </c>
      <c r="S15" s="626"/>
      <c r="T15" s="626"/>
      <c r="U15" s="626"/>
      <c r="V15" s="626"/>
      <c r="W15" s="626"/>
      <c r="X15" s="626"/>
      <c r="Y15" s="627"/>
      <c r="Z15" s="628">
        <v>0.1</v>
      </c>
      <c r="AA15" s="628"/>
      <c r="AB15" s="628"/>
      <c r="AC15" s="628"/>
      <c r="AD15" s="629">
        <v>34187</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439357</v>
      </c>
      <c r="BH15" s="626"/>
      <c r="BI15" s="626"/>
      <c r="BJ15" s="626"/>
      <c r="BK15" s="626"/>
      <c r="BL15" s="626"/>
      <c r="BM15" s="626"/>
      <c r="BN15" s="627"/>
      <c r="BO15" s="628">
        <v>2.6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3710417</v>
      </c>
      <c r="CS15" s="626"/>
      <c r="CT15" s="626"/>
      <c r="CU15" s="626"/>
      <c r="CV15" s="626"/>
      <c r="CW15" s="626"/>
      <c r="CX15" s="626"/>
      <c r="CY15" s="627"/>
      <c r="CZ15" s="628">
        <v>12.6</v>
      </c>
      <c r="DA15" s="628"/>
      <c r="DB15" s="628"/>
      <c r="DC15" s="628"/>
      <c r="DD15" s="634">
        <v>914506</v>
      </c>
      <c r="DE15" s="626"/>
      <c r="DF15" s="626"/>
      <c r="DG15" s="626"/>
      <c r="DH15" s="626"/>
      <c r="DI15" s="626"/>
      <c r="DJ15" s="626"/>
      <c r="DK15" s="626"/>
      <c r="DL15" s="626"/>
      <c r="DM15" s="626"/>
      <c r="DN15" s="626"/>
      <c r="DO15" s="626"/>
      <c r="DP15" s="627"/>
      <c r="DQ15" s="634">
        <v>2846325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2619812</v>
      </c>
      <c r="S16" s="626"/>
      <c r="T16" s="626"/>
      <c r="U16" s="626"/>
      <c r="V16" s="626"/>
      <c r="W16" s="626"/>
      <c r="X16" s="626"/>
      <c r="Y16" s="627"/>
      <c r="Z16" s="628">
        <v>8.5</v>
      </c>
      <c r="AA16" s="628"/>
      <c r="AB16" s="628"/>
      <c r="AC16" s="628"/>
      <c r="AD16" s="629">
        <v>2419648</v>
      </c>
      <c r="AE16" s="629"/>
      <c r="AF16" s="629"/>
      <c r="AG16" s="629"/>
      <c r="AH16" s="629"/>
      <c r="AI16" s="629"/>
      <c r="AJ16" s="629"/>
      <c r="AK16" s="629"/>
      <c r="AL16" s="630">
        <v>11.6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125</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13512</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5918</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2419648</v>
      </c>
      <c r="S17" s="626"/>
      <c r="T17" s="626"/>
      <c r="U17" s="626"/>
      <c r="V17" s="626"/>
      <c r="W17" s="626"/>
      <c r="X17" s="626"/>
      <c r="Y17" s="627"/>
      <c r="Z17" s="628">
        <v>7.9</v>
      </c>
      <c r="AA17" s="628"/>
      <c r="AB17" s="628"/>
      <c r="AC17" s="628"/>
      <c r="AD17" s="629">
        <v>2419648</v>
      </c>
      <c r="AE17" s="629"/>
      <c r="AF17" s="629"/>
      <c r="AG17" s="629"/>
      <c r="AH17" s="629"/>
      <c r="AI17" s="629"/>
      <c r="AJ17" s="629"/>
      <c r="AK17" s="629"/>
      <c r="AL17" s="630">
        <v>11.6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3002246</v>
      </c>
      <c r="CS17" s="626"/>
      <c r="CT17" s="626"/>
      <c r="CU17" s="626"/>
      <c r="CV17" s="626"/>
      <c r="CW17" s="626"/>
      <c r="CX17" s="626"/>
      <c r="CY17" s="627"/>
      <c r="CZ17" s="628">
        <v>10.199999999999999</v>
      </c>
      <c r="DA17" s="628"/>
      <c r="DB17" s="628"/>
      <c r="DC17" s="628"/>
      <c r="DD17" s="634" t="s">
        <v>112</v>
      </c>
      <c r="DE17" s="626"/>
      <c r="DF17" s="626"/>
      <c r="DG17" s="626"/>
      <c r="DH17" s="626"/>
      <c r="DI17" s="626"/>
      <c r="DJ17" s="626"/>
      <c r="DK17" s="626"/>
      <c r="DL17" s="626"/>
      <c r="DM17" s="626"/>
      <c r="DN17" s="626"/>
      <c r="DO17" s="626"/>
      <c r="DP17" s="627"/>
      <c r="DQ17" s="634">
        <v>2997748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200164</v>
      </c>
      <c r="S18" s="626"/>
      <c r="T18" s="626"/>
      <c r="U18" s="626"/>
      <c r="V18" s="626"/>
      <c r="W18" s="626"/>
      <c r="X18" s="626"/>
      <c r="Y18" s="627"/>
      <c r="Z18" s="628">
        <v>0.7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551082</v>
      </c>
      <c r="BH19" s="626"/>
      <c r="BI19" s="626"/>
      <c r="BJ19" s="626"/>
      <c r="BK19" s="626"/>
      <c r="BL19" s="626"/>
      <c r="BM19" s="626"/>
      <c r="BN19" s="627"/>
      <c r="BO19" s="628">
        <v>3.2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21594280</v>
      </c>
      <c r="S20" s="626"/>
      <c r="T20" s="626"/>
      <c r="U20" s="626"/>
      <c r="V20" s="626"/>
      <c r="W20" s="626"/>
      <c r="X20" s="626"/>
      <c r="Y20" s="627"/>
      <c r="Z20" s="628">
        <v>70.3</v>
      </c>
      <c r="AA20" s="628"/>
      <c r="AB20" s="628"/>
      <c r="AC20" s="628"/>
      <c r="AD20" s="629">
        <v>20862782</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551082</v>
      </c>
      <c r="BH20" s="626"/>
      <c r="BI20" s="626"/>
      <c r="BJ20" s="626"/>
      <c r="BK20" s="626"/>
      <c r="BL20" s="626"/>
      <c r="BM20" s="626"/>
      <c r="BN20" s="627"/>
      <c r="BO20" s="628">
        <v>3.2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29423383</v>
      </c>
      <c r="CS20" s="626"/>
      <c r="CT20" s="626"/>
      <c r="CU20" s="626"/>
      <c r="CV20" s="626"/>
      <c r="CW20" s="626"/>
      <c r="CX20" s="626"/>
      <c r="CY20" s="627"/>
      <c r="CZ20" s="628">
        <v>100</v>
      </c>
      <c r="DA20" s="628"/>
      <c r="DB20" s="628"/>
      <c r="DC20" s="628"/>
      <c r="DD20" s="634">
        <v>5030546</v>
      </c>
      <c r="DE20" s="626"/>
      <c r="DF20" s="626"/>
      <c r="DG20" s="626"/>
      <c r="DH20" s="626"/>
      <c r="DI20" s="626"/>
      <c r="DJ20" s="626"/>
      <c r="DK20" s="626"/>
      <c r="DL20" s="626"/>
      <c r="DM20" s="626"/>
      <c r="DN20" s="626"/>
      <c r="DO20" s="626"/>
      <c r="DP20" s="627"/>
      <c r="DQ20" s="634">
        <v>22903193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12308</v>
      </c>
      <c r="S21" s="626"/>
      <c r="T21" s="626"/>
      <c r="U21" s="626"/>
      <c r="V21" s="626"/>
      <c r="W21" s="626"/>
      <c r="X21" s="626"/>
      <c r="Y21" s="627"/>
      <c r="Z21" s="628">
        <v>0</v>
      </c>
      <c r="AA21" s="628"/>
      <c r="AB21" s="628"/>
      <c r="AC21" s="628"/>
      <c r="AD21" s="629">
        <v>12308</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19748</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29309</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644081</v>
      </c>
      <c r="S23" s="626"/>
      <c r="T23" s="626"/>
      <c r="U23" s="626"/>
      <c r="V23" s="626"/>
      <c r="W23" s="626"/>
      <c r="X23" s="626"/>
      <c r="Y23" s="627"/>
      <c r="Z23" s="628">
        <v>2.1</v>
      </c>
      <c r="AA23" s="628"/>
      <c r="AB23" s="628"/>
      <c r="AC23" s="628"/>
      <c r="AD23" s="629">
        <v>18416</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531334</v>
      </c>
      <c r="BH23" s="626"/>
      <c r="BI23" s="626"/>
      <c r="BJ23" s="626"/>
      <c r="BK23" s="626"/>
      <c r="BL23" s="626"/>
      <c r="BM23" s="626"/>
      <c r="BN23" s="627"/>
      <c r="BO23" s="628">
        <v>3.1</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129276</v>
      </c>
      <c r="S24" s="626"/>
      <c r="T24" s="626"/>
      <c r="U24" s="626"/>
      <c r="V24" s="626"/>
      <c r="W24" s="626"/>
      <c r="X24" s="626"/>
      <c r="Y24" s="627"/>
      <c r="Z24" s="628">
        <v>0.4</v>
      </c>
      <c r="AA24" s="628"/>
      <c r="AB24" s="628"/>
      <c r="AC24" s="628"/>
      <c r="AD24" s="629">
        <v>4065</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12756431</v>
      </c>
      <c r="CS24" s="615"/>
      <c r="CT24" s="615"/>
      <c r="CU24" s="615"/>
      <c r="CV24" s="615"/>
      <c r="CW24" s="615"/>
      <c r="CX24" s="615"/>
      <c r="CY24" s="616"/>
      <c r="CZ24" s="652">
        <v>43.4</v>
      </c>
      <c r="DA24" s="653"/>
      <c r="DB24" s="653"/>
      <c r="DC24" s="654"/>
      <c r="DD24" s="651">
        <v>9811564</v>
      </c>
      <c r="DE24" s="615"/>
      <c r="DF24" s="615"/>
      <c r="DG24" s="615"/>
      <c r="DH24" s="615"/>
      <c r="DI24" s="615"/>
      <c r="DJ24" s="615"/>
      <c r="DK24" s="616"/>
      <c r="DL24" s="651">
        <v>9759071</v>
      </c>
      <c r="DM24" s="615"/>
      <c r="DN24" s="615"/>
      <c r="DO24" s="615"/>
      <c r="DP24" s="615"/>
      <c r="DQ24" s="615"/>
      <c r="DR24" s="615"/>
      <c r="DS24" s="615"/>
      <c r="DT24" s="615"/>
      <c r="DU24" s="615"/>
      <c r="DV24" s="616"/>
      <c r="DW24" s="619">
        <v>45.9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2331619</v>
      </c>
      <c r="S25" s="626"/>
      <c r="T25" s="626"/>
      <c r="U25" s="626"/>
      <c r="V25" s="626"/>
      <c r="W25" s="626"/>
      <c r="X25" s="626"/>
      <c r="Y25" s="627"/>
      <c r="Z25" s="628">
        <v>7.6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5781803</v>
      </c>
      <c r="CS25" s="657"/>
      <c r="CT25" s="657"/>
      <c r="CU25" s="657"/>
      <c r="CV25" s="657"/>
      <c r="CW25" s="657"/>
      <c r="CX25" s="657"/>
      <c r="CY25" s="658"/>
      <c r="CZ25" s="659">
        <v>19.7</v>
      </c>
      <c r="DA25" s="660"/>
      <c r="DB25" s="660"/>
      <c r="DC25" s="661"/>
      <c r="DD25" s="634">
        <v>5129451</v>
      </c>
      <c r="DE25" s="657"/>
      <c r="DF25" s="657"/>
      <c r="DG25" s="657"/>
      <c r="DH25" s="657"/>
      <c r="DI25" s="657"/>
      <c r="DJ25" s="657"/>
      <c r="DK25" s="658"/>
      <c r="DL25" s="634">
        <v>5121958</v>
      </c>
      <c r="DM25" s="657"/>
      <c r="DN25" s="657"/>
      <c r="DO25" s="657"/>
      <c r="DP25" s="657"/>
      <c r="DQ25" s="657"/>
      <c r="DR25" s="657"/>
      <c r="DS25" s="657"/>
      <c r="DT25" s="657"/>
      <c r="DU25" s="657"/>
      <c r="DV25" s="658"/>
      <c r="DW25" s="630">
        <v>24.1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3968865</v>
      </c>
      <c r="CS26" s="626"/>
      <c r="CT26" s="626"/>
      <c r="CU26" s="626"/>
      <c r="CV26" s="626"/>
      <c r="CW26" s="626"/>
      <c r="CX26" s="626"/>
      <c r="CY26" s="627"/>
      <c r="CZ26" s="659">
        <v>13.5</v>
      </c>
      <c r="DA26" s="660"/>
      <c r="DB26" s="660"/>
      <c r="DC26" s="661"/>
      <c r="DD26" s="634">
        <v>3378630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1863992</v>
      </c>
      <c r="S27" s="626"/>
      <c r="T27" s="626"/>
      <c r="U27" s="626"/>
      <c r="V27" s="626"/>
      <c r="W27" s="626"/>
      <c r="X27" s="626"/>
      <c r="Y27" s="627"/>
      <c r="Z27" s="628">
        <v>6.1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17042839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3972382</v>
      </c>
      <c r="CS27" s="657"/>
      <c r="CT27" s="657"/>
      <c r="CU27" s="657"/>
      <c r="CV27" s="657"/>
      <c r="CW27" s="657"/>
      <c r="CX27" s="657"/>
      <c r="CY27" s="658"/>
      <c r="CZ27" s="659">
        <v>13.5</v>
      </c>
      <c r="DA27" s="660"/>
      <c r="DB27" s="660"/>
      <c r="DC27" s="661"/>
      <c r="DD27" s="634">
        <v>1684365</v>
      </c>
      <c r="DE27" s="657"/>
      <c r="DF27" s="657"/>
      <c r="DG27" s="657"/>
      <c r="DH27" s="657"/>
      <c r="DI27" s="657"/>
      <c r="DJ27" s="657"/>
      <c r="DK27" s="658"/>
      <c r="DL27" s="634">
        <v>1684365</v>
      </c>
      <c r="DM27" s="657"/>
      <c r="DN27" s="657"/>
      <c r="DO27" s="657"/>
      <c r="DP27" s="657"/>
      <c r="DQ27" s="657"/>
      <c r="DR27" s="657"/>
      <c r="DS27" s="657"/>
      <c r="DT27" s="657"/>
      <c r="DU27" s="657"/>
      <c r="DV27" s="658"/>
      <c r="DW27" s="630">
        <v>7.9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134616</v>
      </c>
      <c r="S28" s="626"/>
      <c r="T28" s="626"/>
      <c r="U28" s="626"/>
      <c r="V28" s="626"/>
      <c r="W28" s="626"/>
      <c r="X28" s="626"/>
      <c r="Y28" s="627"/>
      <c r="Z28" s="628">
        <v>0.4</v>
      </c>
      <c r="AA28" s="628"/>
      <c r="AB28" s="628"/>
      <c r="AC28" s="628"/>
      <c r="AD28" s="629">
        <v>12210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3002246</v>
      </c>
      <c r="CS28" s="626"/>
      <c r="CT28" s="626"/>
      <c r="CU28" s="626"/>
      <c r="CV28" s="626"/>
      <c r="CW28" s="626"/>
      <c r="CX28" s="626"/>
      <c r="CY28" s="627"/>
      <c r="CZ28" s="659">
        <v>10.199999999999999</v>
      </c>
      <c r="DA28" s="660"/>
      <c r="DB28" s="660"/>
      <c r="DC28" s="661"/>
      <c r="DD28" s="634">
        <v>2997748</v>
      </c>
      <c r="DE28" s="626"/>
      <c r="DF28" s="626"/>
      <c r="DG28" s="626"/>
      <c r="DH28" s="626"/>
      <c r="DI28" s="626"/>
      <c r="DJ28" s="626"/>
      <c r="DK28" s="627"/>
      <c r="DL28" s="634">
        <v>2952748</v>
      </c>
      <c r="DM28" s="626"/>
      <c r="DN28" s="626"/>
      <c r="DO28" s="626"/>
      <c r="DP28" s="626"/>
      <c r="DQ28" s="626"/>
      <c r="DR28" s="626"/>
      <c r="DS28" s="626"/>
      <c r="DT28" s="626"/>
      <c r="DU28" s="626"/>
      <c r="DV28" s="627"/>
      <c r="DW28" s="630">
        <v>13.9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167336</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3002246</v>
      </c>
      <c r="CS29" s="657"/>
      <c r="CT29" s="657"/>
      <c r="CU29" s="657"/>
      <c r="CV29" s="657"/>
      <c r="CW29" s="657"/>
      <c r="CX29" s="657"/>
      <c r="CY29" s="658"/>
      <c r="CZ29" s="659">
        <v>10.199999999999999</v>
      </c>
      <c r="DA29" s="660"/>
      <c r="DB29" s="660"/>
      <c r="DC29" s="661"/>
      <c r="DD29" s="634">
        <v>2997748</v>
      </c>
      <c r="DE29" s="657"/>
      <c r="DF29" s="657"/>
      <c r="DG29" s="657"/>
      <c r="DH29" s="657"/>
      <c r="DI29" s="657"/>
      <c r="DJ29" s="657"/>
      <c r="DK29" s="658"/>
      <c r="DL29" s="634">
        <v>2952748</v>
      </c>
      <c r="DM29" s="657"/>
      <c r="DN29" s="657"/>
      <c r="DO29" s="657"/>
      <c r="DP29" s="657"/>
      <c r="DQ29" s="657"/>
      <c r="DR29" s="657"/>
      <c r="DS29" s="657"/>
      <c r="DT29" s="657"/>
      <c r="DU29" s="657"/>
      <c r="DV29" s="658"/>
      <c r="DW29" s="630">
        <v>13.9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46940</v>
      </c>
      <c r="S30" s="626"/>
      <c r="T30" s="626"/>
      <c r="U30" s="626"/>
      <c r="V30" s="626"/>
      <c r="W30" s="626"/>
      <c r="X30" s="626"/>
      <c r="Y30" s="627"/>
      <c r="Z30" s="628">
        <v>0.2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97.6</v>
      </c>
      <c r="BN30" s="684"/>
      <c r="BO30" s="684"/>
      <c r="BP30" s="684"/>
      <c r="BQ30" s="685"/>
      <c r="BR30" s="683">
        <v>99.3</v>
      </c>
      <c r="BS30" s="684"/>
      <c r="BT30" s="684"/>
      <c r="BU30" s="684"/>
      <c r="BV30" s="684"/>
      <c r="BW30" s="684"/>
      <c r="BX30" s="620">
        <v>97.5</v>
      </c>
      <c r="BY30" s="684"/>
      <c r="BZ30" s="684"/>
      <c r="CA30" s="684"/>
      <c r="CB30" s="685"/>
      <c r="CD30" s="688"/>
      <c r="CE30" s="689"/>
      <c r="CF30" s="639" t="s">
        <v>293</v>
      </c>
      <c r="CG30" s="640"/>
      <c r="CH30" s="640"/>
      <c r="CI30" s="640"/>
      <c r="CJ30" s="640"/>
      <c r="CK30" s="640"/>
      <c r="CL30" s="640"/>
      <c r="CM30" s="640"/>
      <c r="CN30" s="640"/>
      <c r="CO30" s="640"/>
      <c r="CP30" s="640"/>
      <c r="CQ30" s="641"/>
      <c r="CR30" s="625">
        <v>2821010</v>
      </c>
      <c r="CS30" s="626"/>
      <c r="CT30" s="626"/>
      <c r="CU30" s="626"/>
      <c r="CV30" s="626"/>
      <c r="CW30" s="626"/>
      <c r="CX30" s="626"/>
      <c r="CY30" s="627"/>
      <c r="CZ30" s="659">
        <v>9.6</v>
      </c>
      <c r="DA30" s="660"/>
      <c r="DB30" s="660"/>
      <c r="DC30" s="661"/>
      <c r="DD30" s="634">
        <v>2816512</v>
      </c>
      <c r="DE30" s="626"/>
      <c r="DF30" s="626"/>
      <c r="DG30" s="626"/>
      <c r="DH30" s="626"/>
      <c r="DI30" s="626"/>
      <c r="DJ30" s="626"/>
      <c r="DK30" s="627"/>
      <c r="DL30" s="634">
        <v>2771512</v>
      </c>
      <c r="DM30" s="626"/>
      <c r="DN30" s="626"/>
      <c r="DO30" s="626"/>
      <c r="DP30" s="626"/>
      <c r="DQ30" s="626"/>
      <c r="DR30" s="626"/>
      <c r="DS30" s="626"/>
      <c r="DT30" s="626"/>
      <c r="DU30" s="626"/>
      <c r="DV30" s="627"/>
      <c r="DW30" s="630">
        <v>13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1856322</v>
      </c>
      <c r="S31" s="626"/>
      <c r="T31" s="626"/>
      <c r="U31" s="626"/>
      <c r="V31" s="626"/>
      <c r="W31" s="626"/>
      <c r="X31" s="626"/>
      <c r="Y31" s="627"/>
      <c r="Z31" s="628">
        <v>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97.7</v>
      </c>
      <c r="BN31" s="681"/>
      <c r="BO31" s="681"/>
      <c r="BP31" s="681"/>
      <c r="BQ31" s="682"/>
      <c r="BR31" s="680">
        <v>99.3</v>
      </c>
      <c r="BS31" s="657"/>
      <c r="BT31" s="657"/>
      <c r="BU31" s="657"/>
      <c r="BV31" s="657"/>
      <c r="BW31" s="657"/>
      <c r="BX31" s="631">
        <v>97.7</v>
      </c>
      <c r="BY31" s="681"/>
      <c r="BZ31" s="681"/>
      <c r="CA31" s="681"/>
      <c r="CB31" s="682"/>
      <c r="CD31" s="688"/>
      <c r="CE31" s="689"/>
      <c r="CF31" s="639" t="s">
        <v>297</v>
      </c>
      <c r="CG31" s="640"/>
      <c r="CH31" s="640"/>
      <c r="CI31" s="640"/>
      <c r="CJ31" s="640"/>
      <c r="CK31" s="640"/>
      <c r="CL31" s="640"/>
      <c r="CM31" s="640"/>
      <c r="CN31" s="640"/>
      <c r="CO31" s="640"/>
      <c r="CP31" s="640"/>
      <c r="CQ31" s="641"/>
      <c r="CR31" s="625">
        <v>181236</v>
      </c>
      <c r="CS31" s="657"/>
      <c r="CT31" s="657"/>
      <c r="CU31" s="657"/>
      <c r="CV31" s="657"/>
      <c r="CW31" s="657"/>
      <c r="CX31" s="657"/>
      <c r="CY31" s="658"/>
      <c r="CZ31" s="659">
        <v>0.6</v>
      </c>
      <c r="DA31" s="660"/>
      <c r="DB31" s="660"/>
      <c r="DC31" s="661"/>
      <c r="DD31" s="634">
        <v>181236</v>
      </c>
      <c r="DE31" s="657"/>
      <c r="DF31" s="657"/>
      <c r="DG31" s="657"/>
      <c r="DH31" s="657"/>
      <c r="DI31" s="657"/>
      <c r="DJ31" s="657"/>
      <c r="DK31" s="658"/>
      <c r="DL31" s="634">
        <v>181236</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744243</v>
      </c>
      <c r="S32" s="626"/>
      <c r="T32" s="626"/>
      <c r="U32" s="626"/>
      <c r="V32" s="626"/>
      <c r="W32" s="626"/>
      <c r="X32" s="626"/>
      <c r="Y32" s="627"/>
      <c r="Z32" s="628">
        <v>2.4</v>
      </c>
      <c r="AA32" s="628"/>
      <c r="AB32" s="628"/>
      <c r="AC32" s="628"/>
      <c r="AD32" s="629">
        <v>5586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97.3</v>
      </c>
      <c r="BN32" s="693"/>
      <c r="BO32" s="693"/>
      <c r="BP32" s="693"/>
      <c r="BQ32" s="695"/>
      <c r="BR32" s="692">
        <v>99.2</v>
      </c>
      <c r="BS32" s="693"/>
      <c r="BT32" s="693"/>
      <c r="BU32" s="693"/>
      <c r="BV32" s="693"/>
      <c r="BW32" s="693"/>
      <c r="BX32" s="694">
        <v>97.2</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1141500</v>
      </c>
      <c r="S33" s="626"/>
      <c r="T33" s="626"/>
      <c r="U33" s="626"/>
      <c r="V33" s="626"/>
      <c r="W33" s="626"/>
      <c r="X33" s="626"/>
      <c r="Y33" s="627"/>
      <c r="Z33" s="628">
        <v>3.7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11622894</v>
      </c>
      <c r="CS33" s="657"/>
      <c r="CT33" s="657"/>
      <c r="CU33" s="657"/>
      <c r="CV33" s="657"/>
      <c r="CW33" s="657"/>
      <c r="CX33" s="657"/>
      <c r="CY33" s="658"/>
      <c r="CZ33" s="659">
        <v>39.5</v>
      </c>
      <c r="DA33" s="660"/>
      <c r="DB33" s="660"/>
      <c r="DC33" s="661"/>
      <c r="DD33" s="634">
        <v>9891585</v>
      </c>
      <c r="DE33" s="657"/>
      <c r="DF33" s="657"/>
      <c r="DG33" s="657"/>
      <c r="DH33" s="657"/>
      <c r="DI33" s="657"/>
      <c r="DJ33" s="657"/>
      <c r="DK33" s="658"/>
      <c r="DL33" s="634">
        <v>7998334</v>
      </c>
      <c r="DM33" s="657"/>
      <c r="DN33" s="657"/>
      <c r="DO33" s="657"/>
      <c r="DP33" s="657"/>
      <c r="DQ33" s="657"/>
      <c r="DR33" s="657"/>
      <c r="DS33" s="657"/>
      <c r="DT33" s="657"/>
      <c r="DU33" s="657"/>
      <c r="DV33" s="658"/>
      <c r="DW33" s="630">
        <v>37.6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4756684</v>
      </c>
      <c r="CS34" s="626"/>
      <c r="CT34" s="626"/>
      <c r="CU34" s="626"/>
      <c r="CV34" s="626"/>
      <c r="CW34" s="626"/>
      <c r="CX34" s="626"/>
      <c r="CY34" s="627"/>
      <c r="CZ34" s="659">
        <v>16.2</v>
      </c>
      <c r="DA34" s="660"/>
      <c r="DB34" s="660"/>
      <c r="DC34" s="661"/>
      <c r="DD34" s="634">
        <v>3919625</v>
      </c>
      <c r="DE34" s="626"/>
      <c r="DF34" s="626"/>
      <c r="DG34" s="626"/>
      <c r="DH34" s="626"/>
      <c r="DI34" s="626"/>
      <c r="DJ34" s="626"/>
      <c r="DK34" s="627"/>
      <c r="DL34" s="634">
        <v>3888588</v>
      </c>
      <c r="DM34" s="626"/>
      <c r="DN34" s="626"/>
      <c r="DO34" s="626"/>
      <c r="DP34" s="626"/>
      <c r="DQ34" s="626"/>
      <c r="DR34" s="626"/>
      <c r="DS34" s="626"/>
      <c r="DT34" s="626"/>
      <c r="DU34" s="626"/>
      <c r="DV34" s="627"/>
      <c r="DW34" s="630">
        <v>18.3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350000</v>
      </c>
      <c r="S35" s="626"/>
      <c r="T35" s="626"/>
      <c r="U35" s="626"/>
      <c r="V35" s="626"/>
      <c r="W35" s="626"/>
      <c r="X35" s="626"/>
      <c r="Y35" s="627"/>
      <c r="Z35" s="628">
        <v>1.1000000000000001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3050527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329111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617926</v>
      </c>
      <c r="CS35" s="657"/>
      <c r="CT35" s="657"/>
      <c r="CU35" s="657"/>
      <c r="CV35" s="657"/>
      <c r="CW35" s="657"/>
      <c r="CX35" s="657"/>
      <c r="CY35" s="658"/>
      <c r="CZ35" s="659">
        <v>2.1</v>
      </c>
      <c r="DA35" s="660"/>
      <c r="DB35" s="660"/>
      <c r="DC35" s="661"/>
      <c r="DD35" s="634">
        <v>512425</v>
      </c>
      <c r="DE35" s="657"/>
      <c r="DF35" s="657"/>
      <c r="DG35" s="657"/>
      <c r="DH35" s="657"/>
      <c r="DI35" s="657"/>
      <c r="DJ35" s="657"/>
      <c r="DK35" s="658"/>
      <c r="DL35" s="634">
        <v>512425</v>
      </c>
      <c r="DM35" s="657"/>
      <c r="DN35" s="657"/>
      <c r="DO35" s="657"/>
      <c r="DP35" s="657"/>
      <c r="DQ35" s="657"/>
      <c r="DR35" s="657"/>
      <c r="DS35" s="657"/>
      <c r="DT35" s="657"/>
      <c r="DU35" s="657"/>
      <c r="DV35" s="658"/>
      <c r="DW35" s="630">
        <v>2.4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30695822</v>
      </c>
      <c r="S36" s="698"/>
      <c r="T36" s="698"/>
      <c r="U36" s="698"/>
      <c r="V36" s="698"/>
      <c r="W36" s="698"/>
      <c r="X36" s="698"/>
      <c r="Y36" s="699"/>
      <c r="Z36" s="700">
        <v>100</v>
      </c>
      <c r="AA36" s="700"/>
      <c r="AB36" s="700"/>
      <c r="AC36" s="700"/>
      <c r="AD36" s="701">
        <v>20915367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971941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-2999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2265691</v>
      </c>
      <c r="CS36" s="626"/>
      <c r="CT36" s="626"/>
      <c r="CU36" s="626"/>
      <c r="CV36" s="626"/>
      <c r="CW36" s="626"/>
      <c r="CX36" s="626"/>
      <c r="CY36" s="627"/>
      <c r="CZ36" s="659">
        <v>7.7</v>
      </c>
      <c r="DA36" s="660"/>
      <c r="DB36" s="660"/>
      <c r="DC36" s="661"/>
      <c r="DD36" s="634">
        <v>2032017</v>
      </c>
      <c r="DE36" s="626"/>
      <c r="DF36" s="626"/>
      <c r="DG36" s="626"/>
      <c r="DH36" s="626"/>
      <c r="DI36" s="626"/>
      <c r="DJ36" s="626"/>
      <c r="DK36" s="627"/>
      <c r="DL36" s="634">
        <v>1357985</v>
      </c>
      <c r="DM36" s="626"/>
      <c r="DN36" s="626"/>
      <c r="DO36" s="626"/>
      <c r="DP36" s="626"/>
      <c r="DQ36" s="626"/>
      <c r="DR36" s="626"/>
      <c r="DS36" s="626"/>
      <c r="DT36" s="626"/>
      <c r="DU36" s="626"/>
      <c r="DV36" s="627"/>
      <c r="DW36" s="630">
        <v>6.4</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22416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10134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41947</v>
      </c>
      <c r="CS37" s="657"/>
      <c r="CT37" s="657"/>
      <c r="CU37" s="657"/>
      <c r="CV37" s="657"/>
      <c r="CW37" s="657"/>
      <c r="CX37" s="657"/>
      <c r="CY37" s="658"/>
      <c r="CZ37" s="659">
        <v>0.1</v>
      </c>
      <c r="DA37" s="660"/>
      <c r="DB37" s="660"/>
      <c r="DC37" s="661"/>
      <c r="DD37" s="634">
        <v>41947</v>
      </c>
      <c r="DE37" s="657"/>
      <c r="DF37" s="657"/>
      <c r="DG37" s="657"/>
      <c r="DH37" s="657"/>
      <c r="DI37" s="657"/>
      <c r="DJ37" s="657"/>
      <c r="DK37" s="658"/>
      <c r="DL37" s="634">
        <v>41947</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22045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3028111</v>
      </c>
      <c r="CS38" s="626"/>
      <c r="CT38" s="626"/>
      <c r="CU38" s="626"/>
      <c r="CV38" s="626"/>
      <c r="CW38" s="626"/>
      <c r="CX38" s="626"/>
      <c r="CY38" s="627"/>
      <c r="CZ38" s="659">
        <v>10.3</v>
      </c>
      <c r="DA38" s="660"/>
      <c r="DB38" s="660"/>
      <c r="DC38" s="661"/>
      <c r="DD38" s="634">
        <v>2637110</v>
      </c>
      <c r="DE38" s="626"/>
      <c r="DF38" s="626"/>
      <c r="DG38" s="626"/>
      <c r="DH38" s="626"/>
      <c r="DI38" s="626"/>
      <c r="DJ38" s="626"/>
      <c r="DK38" s="627"/>
      <c r="DL38" s="634">
        <v>2216936</v>
      </c>
      <c r="DM38" s="626"/>
      <c r="DN38" s="626"/>
      <c r="DO38" s="626"/>
      <c r="DP38" s="626"/>
      <c r="DQ38" s="626"/>
      <c r="DR38" s="626"/>
      <c r="DS38" s="626"/>
      <c r="DT38" s="626"/>
      <c r="DU38" s="626"/>
      <c r="DV38" s="627"/>
      <c r="DW38" s="630">
        <v>10.4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124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832082</v>
      </c>
      <c r="CS39" s="657"/>
      <c r="CT39" s="657"/>
      <c r="CU39" s="657"/>
      <c r="CV39" s="657"/>
      <c r="CW39" s="657"/>
      <c r="CX39" s="657"/>
      <c r="CY39" s="658"/>
      <c r="CZ39" s="659">
        <v>2.8</v>
      </c>
      <c r="DA39" s="660"/>
      <c r="DB39" s="660"/>
      <c r="DC39" s="661"/>
      <c r="DD39" s="634">
        <v>768008</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730100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122400</v>
      </c>
      <c r="CS40" s="626"/>
      <c r="CT40" s="626"/>
      <c r="CU40" s="626"/>
      <c r="CV40" s="626"/>
      <c r="CW40" s="626"/>
      <c r="CX40" s="626"/>
      <c r="CY40" s="627"/>
      <c r="CZ40" s="659">
        <v>0.4</v>
      </c>
      <c r="DA40" s="660"/>
      <c r="DB40" s="660"/>
      <c r="DC40" s="661"/>
      <c r="DD40" s="634">
        <v>22400</v>
      </c>
      <c r="DE40" s="626"/>
      <c r="DF40" s="626"/>
      <c r="DG40" s="626"/>
      <c r="DH40" s="626"/>
      <c r="DI40" s="626"/>
      <c r="DJ40" s="626"/>
      <c r="DK40" s="627"/>
      <c r="DL40" s="634">
        <v>22400</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1326070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218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5044058</v>
      </c>
      <c r="CS42" s="626"/>
      <c r="CT42" s="626"/>
      <c r="CU42" s="626"/>
      <c r="CV42" s="626"/>
      <c r="CW42" s="626"/>
      <c r="CX42" s="626"/>
      <c r="CY42" s="627"/>
      <c r="CZ42" s="659">
        <v>17.100000000000001</v>
      </c>
      <c r="DA42" s="708"/>
      <c r="DB42" s="708"/>
      <c r="DC42" s="709"/>
      <c r="DD42" s="634">
        <v>3200044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59489</v>
      </c>
      <c r="CS43" s="657"/>
      <c r="CT43" s="657"/>
      <c r="CU43" s="657"/>
      <c r="CV43" s="657"/>
      <c r="CW43" s="657"/>
      <c r="CX43" s="657"/>
      <c r="CY43" s="658"/>
      <c r="CZ43" s="659">
        <v>0.2</v>
      </c>
      <c r="DA43" s="660"/>
      <c r="DB43" s="660"/>
      <c r="DC43" s="661"/>
      <c r="DD43" s="634">
        <v>59489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5030546</v>
      </c>
      <c r="CS44" s="626"/>
      <c r="CT44" s="626"/>
      <c r="CU44" s="626"/>
      <c r="CV44" s="626"/>
      <c r="CW44" s="626"/>
      <c r="CX44" s="626"/>
      <c r="CY44" s="627"/>
      <c r="CZ44" s="659">
        <v>17.100000000000001</v>
      </c>
      <c r="DA44" s="708"/>
      <c r="DB44" s="708"/>
      <c r="DC44" s="709"/>
      <c r="DD44" s="634">
        <v>3194126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1425700</v>
      </c>
      <c r="CS45" s="657"/>
      <c r="CT45" s="657"/>
      <c r="CU45" s="657"/>
      <c r="CV45" s="657"/>
      <c r="CW45" s="657"/>
      <c r="CX45" s="657"/>
      <c r="CY45" s="658"/>
      <c r="CZ45" s="659">
        <v>4.8</v>
      </c>
      <c r="DA45" s="660"/>
      <c r="DB45" s="660"/>
      <c r="DC45" s="661"/>
      <c r="DD45" s="634">
        <v>261546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3498155</v>
      </c>
      <c r="CS46" s="626"/>
      <c r="CT46" s="626"/>
      <c r="CU46" s="626"/>
      <c r="CV46" s="626"/>
      <c r="CW46" s="626"/>
      <c r="CX46" s="626"/>
      <c r="CY46" s="627"/>
      <c r="CZ46" s="659">
        <v>11.9</v>
      </c>
      <c r="DA46" s="708"/>
      <c r="DB46" s="708"/>
      <c r="DC46" s="709"/>
      <c r="DD46" s="634">
        <v>2905889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13512</v>
      </c>
      <c r="CS47" s="657"/>
      <c r="CT47" s="657"/>
      <c r="CU47" s="657"/>
      <c r="CV47" s="657"/>
      <c r="CW47" s="657"/>
      <c r="CX47" s="657"/>
      <c r="CY47" s="658"/>
      <c r="CZ47" s="659">
        <v>0</v>
      </c>
      <c r="DA47" s="660"/>
      <c r="DB47" s="660"/>
      <c r="DC47" s="661"/>
      <c r="DD47" s="634">
        <v>5918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29423383</v>
      </c>
      <c r="CS49" s="693"/>
      <c r="CT49" s="693"/>
      <c r="CU49" s="693"/>
      <c r="CV49" s="693"/>
      <c r="CW49" s="693"/>
      <c r="CX49" s="693"/>
      <c r="CY49" s="720"/>
      <c r="CZ49" s="721">
        <v>100</v>
      </c>
      <c r="DA49" s="722"/>
      <c r="DB49" s="722"/>
      <c r="DC49" s="723"/>
      <c r="DD49" s="724">
        <v>22903193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30660</v>
      </c>
      <c r="R7" s="755"/>
      <c r="S7" s="755"/>
      <c r="T7" s="755"/>
      <c r="U7" s="755"/>
      <c r="V7" s="755">
        <v>29388</v>
      </c>
      <c r="W7" s="755"/>
      <c r="X7" s="755"/>
      <c r="Y7" s="755"/>
      <c r="Z7" s="755"/>
      <c r="AA7" s="755">
        <v>1272</v>
      </c>
      <c r="AB7" s="755"/>
      <c r="AC7" s="755"/>
      <c r="AD7" s="755"/>
      <c r="AE7" s="756"/>
      <c r="AF7" s="757">
        <v>1056</v>
      </c>
      <c r="AG7" s="758"/>
      <c r="AH7" s="758"/>
      <c r="AI7" s="758"/>
      <c r="AJ7" s="759"/>
      <c r="AK7" s="794">
        <v>47</v>
      </c>
      <c r="AL7" s="795"/>
      <c r="AM7" s="795"/>
      <c r="AN7" s="795"/>
      <c r="AO7" s="795"/>
      <c r="AP7" s="795">
        <v>19670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v>
      </c>
      <c r="CI7" s="792"/>
      <c r="CJ7" s="792"/>
      <c r="CK7" s="792"/>
      <c r="CL7" s="793"/>
      <c r="CM7" s="791">
        <v>165</v>
      </c>
      <c r="CN7" s="792"/>
      <c r="CO7" s="792"/>
      <c r="CP7" s="792"/>
      <c r="CQ7" s="793"/>
      <c r="CR7" s="791">
        <v>140</v>
      </c>
      <c r="CS7" s="792"/>
      <c r="CT7" s="792"/>
      <c r="CU7" s="792"/>
      <c r="CV7" s="793"/>
      <c r="CW7" s="791">
        <v>18</v>
      </c>
      <c r="CX7" s="792"/>
      <c r="CY7" s="792"/>
      <c r="CZ7" s="792"/>
      <c r="DA7" s="793"/>
      <c r="DB7" s="791" t="s">
        <v>480</v>
      </c>
      <c r="DC7" s="792"/>
      <c r="DD7" s="792"/>
      <c r="DE7" s="792"/>
      <c r="DF7" s="793"/>
      <c r="DG7" s="791" t="s">
        <v>480</v>
      </c>
      <c r="DH7" s="792"/>
      <c r="DI7" s="792"/>
      <c r="DJ7" s="792"/>
      <c r="DK7" s="793"/>
      <c r="DL7" s="791" t="s">
        <v>480</v>
      </c>
      <c r="DM7" s="792"/>
      <c r="DN7" s="792"/>
      <c r="DO7" s="792"/>
      <c r="DP7" s="793"/>
      <c r="DQ7" s="791" t="s">
        <v>480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124</v>
      </c>
      <c r="R8" s="779"/>
      <c r="S8" s="779"/>
      <c r="T8" s="779"/>
      <c r="U8" s="779"/>
      <c r="V8" s="779">
        <v>124</v>
      </c>
      <c r="W8" s="779"/>
      <c r="X8" s="779"/>
      <c r="Y8" s="779"/>
      <c r="Z8" s="779"/>
      <c r="AA8" s="779">
        <v>0</v>
      </c>
      <c r="AB8" s="779"/>
      <c r="AC8" s="779"/>
      <c r="AD8" s="779"/>
      <c r="AE8" s="780"/>
      <c r="AF8" s="781">
        <v>0</v>
      </c>
      <c r="AG8" s="782"/>
      <c r="AH8" s="782"/>
      <c r="AI8" s="782"/>
      <c r="AJ8" s="783"/>
      <c r="AK8" s="784">
        <v>88</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544</v>
      </c>
      <c r="BS8" s="788" t="s">
        <v>545</v>
      </c>
      <c r="BT8" s="789"/>
      <c r="BU8" s="789"/>
      <c r="BV8" s="789"/>
      <c r="BW8" s="789"/>
      <c r="BX8" s="789"/>
      <c r="BY8" s="789"/>
      <c r="BZ8" s="789"/>
      <c r="CA8" s="789"/>
      <c r="CB8" s="789"/>
      <c r="CC8" s="789"/>
      <c r="CD8" s="789"/>
      <c r="CE8" s="789"/>
      <c r="CF8" s="789"/>
      <c r="CG8" s="790"/>
      <c r="CH8" s="801">
        <v>3</v>
      </c>
      <c r="CI8" s="802"/>
      <c r="CJ8" s="802"/>
      <c r="CK8" s="802"/>
      <c r="CL8" s="803"/>
      <c r="CM8" s="801">
        <v>299</v>
      </c>
      <c r="CN8" s="802"/>
      <c r="CO8" s="802"/>
      <c r="CP8" s="802"/>
      <c r="CQ8" s="803"/>
      <c r="CR8" s="801">
        <v>50</v>
      </c>
      <c r="CS8" s="802"/>
      <c r="CT8" s="802"/>
      <c r="CU8" s="802"/>
      <c r="CV8" s="803"/>
      <c r="CW8" s="801">
        <v>7</v>
      </c>
      <c r="CX8" s="802"/>
      <c r="CY8" s="802"/>
      <c r="CZ8" s="802"/>
      <c r="DA8" s="803"/>
      <c r="DB8" s="801" t="s">
        <v>480</v>
      </c>
      <c r="DC8" s="802"/>
      <c r="DD8" s="802"/>
      <c r="DE8" s="802"/>
      <c r="DF8" s="803"/>
      <c r="DG8" s="801" t="s">
        <v>480</v>
      </c>
      <c r="DH8" s="802"/>
      <c r="DI8" s="802"/>
      <c r="DJ8" s="802"/>
      <c r="DK8" s="803"/>
      <c r="DL8" s="801">
        <v>49</v>
      </c>
      <c r="DM8" s="802"/>
      <c r="DN8" s="802"/>
      <c r="DO8" s="802"/>
      <c r="DP8" s="803"/>
      <c r="DQ8" s="801">
        <v>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544</v>
      </c>
      <c r="BS9" s="788" t="s">
        <v>546</v>
      </c>
      <c r="BT9" s="789"/>
      <c r="BU9" s="789"/>
      <c r="BV9" s="789"/>
      <c r="BW9" s="789"/>
      <c r="BX9" s="789"/>
      <c r="BY9" s="789"/>
      <c r="BZ9" s="789"/>
      <c r="CA9" s="789"/>
      <c r="CB9" s="789"/>
      <c r="CC9" s="789"/>
      <c r="CD9" s="789"/>
      <c r="CE9" s="789"/>
      <c r="CF9" s="789"/>
      <c r="CG9" s="790"/>
      <c r="CH9" s="801">
        <v>28</v>
      </c>
      <c r="CI9" s="802"/>
      <c r="CJ9" s="802"/>
      <c r="CK9" s="802"/>
      <c r="CL9" s="803"/>
      <c r="CM9" s="801">
        <v>184</v>
      </c>
      <c r="CN9" s="802"/>
      <c r="CO9" s="802"/>
      <c r="CP9" s="802"/>
      <c r="CQ9" s="803"/>
      <c r="CR9" s="801">
        <v>10</v>
      </c>
      <c r="CS9" s="802"/>
      <c r="CT9" s="802"/>
      <c r="CU9" s="802"/>
      <c r="CV9" s="803"/>
      <c r="CW9" s="801" t="s">
        <v>480</v>
      </c>
      <c r="CX9" s="802"/>
      <c r="CY9" s="802"/>
      <c r="CZ9" s="802"/>
      <c r="DA9" s="803"/>
      <c r="DB9" s="801">
        <v>376</v>
      </c>
      <c r="DC9" s="802"/>
      <c r="DD9" s="802"/>
      <c r="DE9" s="802"/>
      <c r="DF9" s="803"/>
      <c r="DG9" s="801" t="s">
        <v>480</v>
      </c>
      <c r="DH9" s="802"/>
      <c r="DI9" s="802"/>
      <c r="DJ9" s="802"/>
      <c r="DK9" s="803"/>
      <c r="DL9" s="801" t="s">
        <v>480</v>
      </c>
      <c r="DM9" s="802"/>
      <c r="DN9" s="802"/>
      <c r="DO9" s="802"/>
      <c r="DP9" s="803"/>
      <c r="DQ9" s="801" t="s">
        <v>552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547</v>
      </c>
      <c r="BT10" s="789"/>
      <c r="BU10" s="789"/>
      <c r="BV10" s="789"/>
      <c r="BW10" s="789"/>
      <c r="BX10" s="789"/>
      <c r="BY10" s="789"/>
      <c r="BZ10" s="789"/>
      <c r="CA10" s="789"/>
      <c r="CB10" s="789"/>
      <c r="CC10" s="789"/>
      <c r="CD10" s="789"/>
      <c r="CE10" s="789"/>
      <c r="CF10" s="789"/>
      <c r="CG10" s="790"/>
      <c r="CH10" s="801">
        <v>41</v>
      </c>
      <c r="CI10" s="802"/>
      <c r="CJ10" s="802"/>
      <c r="CK10" s="802"/>
      <c r="CL10" s="803"/>
      <c r="CM10" s="801">
        <v>308</v>
      </c>
      <c r="CN10" s="802"/>
      <c r="CO10" s="802"/>
      <c r="CP10" s="802"/>
      <c r="CQ10" s="803"/>
      <c r="CR10" s="801">
        <v>92</v>
      </c>
      <c r="CS10" s="802"/>
      <c r="CT10" s="802"/>
      <c r="CU10" s="802"/>
      <c r="CV10" s="803"/>
      <c r="CW10" s="801" t="s">
        <v>480</v>
      </c>
      <c r="CX10" s="802"/>
      <c r="CY10" s="802"/>
      <c r="CZ10" s="802"/>
      <c r="DA10" s="803"/>
      <c r="DB10" s="801" t="s">
        <v>552</v>
      </c>
      <c r="DC10" s="802"/>
      <c r="DD10" s="802"/>
      <c r="DE10" s="802"/>
      <c r="DF10" s="803"/>
      <c r="DG10" s="801" t="s">
        <v>480</v>
      </c>
      <c r="DH10" s="802"/>
      <c r="DI10" s="802"/>
      <c r="DJ10" s="802"/>
      <c r="DK10" s="803"/>
      <c r="DL10" s="801" t="s">
        <v>480</v>
      </c>
      <c r="DM10" s="802"/>
      <c r="DN10" s="802"/>
      <c r="DO10" s="802"/>
      <c r="DP10" s="803"/>
      <c r="DQ10" s="801" t="s">
        <v>480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30696</v>
      </c>
      <c r="R23" s="814"/>
      <c r="S23" s="814"/>
      <c r="T23" s="814"/>
      <c r="U23" s="814"/>
      <c r="V23" s="814">
        <v>29423</v>
      </c>
      <c r="W23" s="814"/>
      <c r="X23" s="814"/>
      <c r="Y23" s="814"/>
      <c r="Z23" s="814"/>
      <c r="AA23" s="814">
        <v>1272</v>
      </c>
      <c r="AB23" s="814"/>
      <c r="AC23" s="814"/>
      <c r="AD23" s="814"/>
      <c r="AE23" s="815"/>
      <c r="AF23" s="816">
        <v>1056</v>
      </c>
      <c r="AG23" s="814"/>
      <c r="AH23" s="814"/>
      <c r="AI23" s="814"/>
      <c r="AJ23" s="817"/>
      <c r="AK23" s="818"/>
      <c r="AL23" s="819"/>
      <c r="AM23" s="819"/>
      <c r="AN23" s="819"/>
      <c r="AO23" s="819"/>
      <c r="AP23" s="814">
        <v>19670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9298</v>
      </c>
      <c r="R28" s="843"/>
      <c r="S28" s="843"/>
      <c r="T28" s="843"/>
      <c r="U28" s="843"/>
      <c r="V28" s="843">
        <v>8969</v>
      </c>
      <c r="W28" s="843"/>
      <c r="X28" s="843"/>
      <c r="Y28" s="843"/>
      <c r="Z28" s="843"/>
      <c r="AA28" s="843">
        <v>329</v>
      </c>
      <c r="AB28" s="843"/>
      <c r="AC28" s="843"/>
      <c r="AD28" s="843"/>
      <c r="AE28" s="844"/>
      <c r="AF28" s="845">
        <v>329</v>
      </c>
      <c r="AG28" s="843"/>
      <c r="AH28" s="843"/>
      <c r="AI28" s="843"/>
      <c r="AJ28" s="846"/>
      <c r="AK28" s="847">
        <v>730</v>
      </c>
      <c r="AL28" s="838"/>
      <c r="AM28" s="838"/>
      <c r="AN28" s="838"/>
      <c r="AO28" s="838"/>
      <c r="AP28" s="838" t="s">
        <v>539</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4624</v>
      </c>
      <c r="R29" s="779"/>
      <c r="S29" s="779"/>
      <c r="T29" s="779"/>
      <c r="U29" s="779"/>
      <c r="V29" s="779">
        <v>4234</v>
      </c>
      <c r="W29" s="779"/>
      <c r="X29" s="779"/>
      <c r="Y29" s="779"/>
      <c r="Z29" s="779"/>
      <c r="AA29" s="779">
        <v>390</v>
      </c>
      <c r="AB29" s="779"/>
      <c r="AC29" s="779"/>
      <c r="AD29" s="779"/>
      <c r="AE29" s="780"/>
      <c r="AF29" s="781">
        <v>390</v>
      </c>
      <c r="AG29" s="782"/>
      <c r="AH29" s="782"/>
      <c r="AI29" s="782"/>
      <c r="AJ29" s="783"/>
      <c r="AK29" s="850">
        <v>687</v>
      </c>
      <c r="AL29" s="851"/>
      <c r="AM29" s="851"/>
      <c r="AN29" s="851"/>
      <c r="AO29" s="851"/>
      <c r="AP29" s="851" t="s">
        <v>540</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690</v>
      </c>
      <c r="R30" s="779"/>
      <c r="S30" s="779"/>
      <c r="T30" s="779"/>
      <c r="U30" s="779"/>
      <c r="V30" s="779">
        <v>687</v>
      </c>
      <c r="W30" s="779"/>
      <c r="X30" s="779"/>
      <c r="Y30" s="779"/>
      <c r="Z30" s="779"/>
      <c r="AA30" s="779">
        <v>4</v>
      </c>
      <c r="AB30" s="779"/>
      <c r="AC30" s="779"/>
      <c r="AD30" s="779"/>
      <c r="AE30" s="780"/>
      <c r="AF30" s="781">
        <v>4</v>
      </c>
      <c r="AG30" s="782"/>
      <c r="AH30" s="782"/>
      <c r="AI30" s="782"/>
      <c r="AJ30" s="783"/>
      <c r="AK30" s="850">
        <v>156</v>
      </c>
      <c r="AL30" s="851"/>
      <c r="AM30" s="851"/>
      <c r="AN30" s="851"/>
      <c r="AO30" s="851"/>
      <c r="AP30" s="851" t="s">
        <v>540</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1264</v>
      </c>
      <c r="R31" s="779"/>
      <c r="S31" s="779"/>
      <c r="T31" s="779"/>
      <c r="U31" s="779"/>
      <c r="V31" s="779">
        <v>1246</v>
      </c>
      <c r="W31" s="779"/>
      <c r="X31" s="779"/>
      <c r="Y31" s="779"/>
      <c r="Z31" s="779"/>
      <c r="AA31" s="779">
        <v>18</v>
      </c>
      <c r="AB31" s="779"/>
      <c r="AC31" s="779"/>
      <c r="AD31" s="779"/>
      <c r="AE31" s="780"/>
      <c r="AF31" s="781">
        <v>1445</v>
      </c>
      <c r="AG31" s="782"/>
      <c r="AH31" s="782"/>
      <c r="AI31" s="782"/>
      <c r="AJ31" s="783"/>
      <c r="AK31" s="850">
        <v>22</v>
      </c>
      <c r="AL31" s="851"/>
      <c r="AM31" s="851"/>
      <c r="AN31" s="851"/>
      <c r="AO31" s="851"/>
      <c r="AP31" s="851" t="s">
        <v>539</v>
      </c>
      <c r="AQ31" s="851"/>
      <c r="AR31" s="851"/>
      <c r="AS31" s="851"/>
      <c r="AT31" s="851"/>
      <c r="AU31" s="851" t="s">
        <v>540</v>
      </c>
      <c r="AV31" s="851"/>
      <c r="AW31" s="851"/>
      <c r="AX31" s="851"/>
      <c r="AY31" s="851"/>
      <c r="AZ31" s="852" t="s">
        <v>542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1720</v>
      </c>
      <c r="R32" s="779"/>
      <c r="S32" s="779"/>
      <c r="T32" s="779"/>
      <c r="U32" s="779"/>
      <c r="V32" s="779">
        <v>1657</v>
      </c>
      <c r="W32" s="779"/>
      <c r="X32" s="779"/>
      <c r="Y32" s="779"/>
      <c r="Z32" s="779"/>
      <c r="AA32" s="779">
        <v>63</v>
      </c>
      <c r="AB32" s="779"/>
      <c r="AC32" s="779"/>
      <c r="AD32" s="779"/>
      <c r="AE32" s="780"/>
      <c r="AF32" s="781">
        <v>63</v>
      </c>
      <c r="AG32" s="782"/>
      <c r="AH32" s="782"/>
      <c r="AI32" s="782"/>
      <c r="AJ32" s="783"/>
      <c r="AK32" s="850">
        <v>656</v>
      </c>
      <c r="AL32" s="851"/>
      <c r="AM32" s="851"/>
      <c r="AN32" s="851"/>
      <c r="AO32" s="851"/>
      <c r="AP32" s="851">
        <v>7933</v>
      </c>
      <c r="AQ32" s="851"/>
      <c r="AR32" s="851"/>
      <c r="AS32" s="851"/>
      <c r="AT32" s="851"/>
      <c r="AU32" s="851">
        <v>6275</v>
      </c>
      <c r="AV32" s="851"/>
      <c r="AW32" s="851"/>
      <c r="AX32" s="851"/>
      <c r="AY32" s="851"/>
      <c r="AZ32" s="852" t="s">
        <v>540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949</v>
      </c>
      <c r="R33" s="779"/>
      <c r="S33" s="779"/>
      <c r="T33" s="779"/>
      <c r="U33" s="779"/>
      <c r="V33" s="779">
        <v>851</v>
      </c>
      <c r="W33" s="779"/>
      <c r="X33" s="779"/>
      <c r="Y33" s="779"/>
      <c r="Z33" s="779"/>
      <c r="AA33" s="779">
        <v>98</v>
      </c>
      <c r="AB33" s="779"/>
      <c r="AC33" s="779"/>
      <c r="AD33" s="779"/>
      <c r="AE33" s="780"/>
      <c r="AF33" s="781">
        <v>98</v>
      </c>
      <c r="AG33" s="782"/>
      <c r="AH33" s="782"/>
      <c r="AI33" s="782"/>
      <c r="AJ33" s="783"/>
      <c r="AK33" s="850">
        <v>316</v>
      </c>
      <c r="AL33" s="851"/>
      <c r="AM33" s="851"/>
      <c r="AN33" s="851"/>
      <c r="AO33" s="851"/>
      <c r="AP33" s="851">
        <v>3090</v>
      </c>
      <c r="AQ33" s="851"/>
      <c r="AR33" s="851"/>
      <c r="AS33" s="851"/>
      <c r="AT33" s="851"/>
      <c r="AU33" s="851">
        <v>2413</v>
      </c>
      <c r="AV33" s="851"/>
      <c r="AW33" s="851"/>
      <c r="AX33" s="851"/>
      <c r="AY33" s="851"/>
      <c r="AZ33" s="852" t="s">
        <v>541</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2328</v>
      </c>
      <c r="AG63" s="862"/>
      <c r="AH63" s="862"/>
      <c r="AI63" s="862"/>
      <c r="AJ63" s="863"/>
      <c r="AK63" s="864"/>
      <c r="AL63" s="859"/>
      <c r="AM63" s="859"/>
      <c r="AN63" s="859"/>
      <c r="AO63" s="859"/>
      <c r="AP63" s="862">
        <v>11023</v>
      </c>
      <c r="AQ63" s="862"/>
      <c r="AR63" s="862"/>
      <c r="AS63" s="862"/>
      <c r="AT63" s="862"/>
      <c r="AU63" s="862">
        <v>8688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9154</v>
      </c>
      <c r="R68" s="886"/>
      <c r="S68" s="886"/>
      <c r="T68" s="886"/>
      <c r="U68" s="886"/>
      <c r="V68" s="886">
        <v>9003</v>
      </c>
      <c r="W68" s="886"/>
      <c r="X68" s="886"/>
      <c r="Y68" s="886"/>
      <c r="Z68" s="886"/>
      <c r="AA68" s="886">
        <v>152</v>
      </c>
      <c r="AB68" s="886"/>
      <c r="AC68" s="886"/>
      <c r="AD68" s="886"/>
      <c r="AE68" s="886"/>
      <c r="AF68" s="886">
        <v>152</v>
      </c>
      <c r="AG68" s="886"/>
      <c r="AH68" s="886"/>
      <c r="AI68" s="886"/>
      <c r="AJ68" s="886"/>
      <c r="AK68" s="886">
        <v>1080</v>
      </c>
      <c r="AL68" s="886"/>
      <c r="AM68" s="886"/>
      <c r="AN68" s="886"/>
      <c r="AO68" s="886"/>
      <c r="AP68" s="886" t="s">
        <v>553</v>
      </c>
      <c r="AQ68" s="886"/>
      <c r="AR68" s="886"/>
      <c r="AS68" s="886"/>
      <c r="AT68" s="886"/>
      <c r="AU68" s="886" t="s">
        <v>554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1549</v>
      </c>
      <c r="R69" s="851"/>
      <c r="S69" s="851"/>
      <c r="T69" s="851"/>
      <c r="U69" s="851"/>
      <c r="V69" s="851">
        <v>1445</v>
      </c>
      <c r="W69" s="851"/>
      <c r="X69" s="851"/>
      <c r="Y69" s="851"/>
      <c r="Z69" s="851"/>
      <c r="AA69" s="851">
        <v>104</v>
      </c>
      <c r="AB69" s="851"/>
      <c r="AC69" s="851"/>
      <c r="AD69" s="851"/>
      <c r="AE69" s="851"/>
      <c r="AF69" s="851">
        <v>104</v>
      </c>
      <c r="AG69" s="851"/>
      <c r="AH69" s="851"/>
      <c r="AI69" s="851"/>
      <c r="AJ69" s="851"/>
      <c r="AK69" s="851" t="s">
        <v>552</v>
      </c>
      <c r="AL69" s="851"/>
      <c r="AM69" s="851"/>
      <c r="AN69" s="851"/>
      <c r="AO69" s="851"/>
      <c r="AP69" s="851" t="s">
        <v>554</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795514</v>
      </c>
      <c r="R70" s="851"/>
      <c r="S70" s="851"/>
      <c r="T70" s="851"/>
      <c r="U70" s="851"/>
      <c r="V70" s="851">
        <v>763822</v>
      </c>
      <c r="W70" s="851"/>
      <c r="X70" s="851"/>
      <c r="Y70" s="851"/>
      <c r="Z70" s="851"/>
      <c r="AA70" s="851">
        <v>31692</v>
      </c>
      <c r="AB70" s="851"/>
      <c r="AC70" s="851"/>
      <c r="AD70" s="851"/>
      <c r="AE70" s="851"/>
      <c r="AF70" s="851">
        <v>31692</v>
      </c>
      <c r="AG70" s="851"/>
      <c r="AH70" s="851"/>
      <c r="AI70" s="851"/>
      <c r="AJ70" s="851"/>
      <c r="AK70" s="851">
        <v>1</v>
      </c>
      <c r="AL70" s="851"/>
      <c r="AM70" s="851"/>
      <c r="AN70" s="851"/>
      <c r="AO70" s="851"/>
      <c r="AP70" s="851" t="s">
        <v>555</v>
      </c>
      <c r="AQ70" s="851"/>
      <c r="AR70" s="851"/>
      <c r="AS70" s="851"/>
      <c r="AT70" s="851"/>
      <c r="AU70" s="851" t="s">
        <v>555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665</v>
      </c>
      <c r="R71" s="851"/>
      <c r="S71" s="851"/>
      <c r="T71" s="851"/>
      <c r="U71" s="851"/>
      <c r="V71" s="851">
        <v>657</v>
      </c>
      <c r="W71" s="851"/>
      <c r="X71" s="851"/>
      <c r="Y71" s="851"/>
      <c r="Z71" s="851"/>
      <c r="AA71" s="851">
        <v>9</v>
      </c>
      <c r="AB71" s="851"/>
      <c r="AC71" s="851"/>
      <c r="AD71" s="851"/>
      <c r="AE71" s="851"/>
      <c r="AF71" s="851">
        <v>9</v>
      </c>
      <c r="AG71" s="851"/>
      <c r="AH71" s="851"/>
      <c r="AI71" s="851"/>
      <c r="AJ71" s="851"/>
      <c r="AK71" s="851" t="s">
        <v>552</v>
      </c>
      <c r="AL71" s="851"/>
      <c r="AM71" s="851"/>
      <c r="AN71" s="851"/>
      <c r="AO71" s="851"/>
      <c r="AP71" s="851" t="s">
        <v>555</v>
      </c>
      <c r="AQ71" s="851"/>
      <c r="AR71" s="851"/>
      <c r="AS71" s="851"/>
      <c r="AT71" s="851"/>
      <c r="AU71" s="851" t="s">
        <v>554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31957</v>
      </c>
      <c r="AG88" s="862"/>
      <c r="AH88" s="862"/>
      <c r="AI88" s="862"/>
      <c r="AJ88" s="862"/>
      <c r="AK88" s="859"/>
      <c r="AL88" s="859"/>
      <c r="AM88" s="859"/>
      <c r="AN88" s="859"/>
      <c r="AO88" s="859"/>
      <c r="AP88" s="862" t="s">
        <v>556</v>
      </c>
      <c r="AQ88" s="862"/>
      <c r="AR88" s="862"/>
      <c r="AS88" s="862"/>
      <c r="AT88" s="862"/>
      <c r="AU88" s="862" t="s">
        <v>557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292</v>
      </c>
      <c r="CS102" s="870"/>
      <c r="CT102" s="870"/>
      <c r="CU102" s="870"/>
      <c r="CV102" s="913"/>
      <c r="CW102" s="912">
        <v>25</v>
      </c>
      <c r="CX102" s="870"/>
      <c r="CY102" s="870"/>
      <c r="CZ102" s="870"/>
      <c r="DA102" s="913"/>
      <c r="DB102" s="912">
        <v>376</v>
      </c>
      <c r="DC102" s="870"/>
      <c r="DD102" s="870"/>
      <c r="DE102" s="870"/>
      <c r="DF102" s="913"/>
      <c r="DG102" s="912" t="s">
        <v>556</v>
      </c>
      <c r="DH102" s="870"/>
      <c r="DI102" s="870"/>
      <c r="DJ102" s="870"/>
      <c r="DK102" s="913"/>
      <c r="DL102" s="912">
        <v>49</v>
      </c>
      <c r="DM102" s="870"/>
      <c r="DN102" s="870"/>
      <c r="DO102" s="870"/>
      <c r="DP102" s="913"/>
      <c r="DQ102" s="912">
        <v>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3428467</v>
      </c>
      <c r="AB110" s="922"/>
      <c r="AC110" s="922"/>
      <c r="AD110" s="922"/>
      <c r="AE110" s="923"/>
      <c r="AF110" s="924">
        <v>3281707</v>
      </c>
      <c r="AG110" s="922"/>
      <c r="AH110" s="922"/>
      <c r="AI110" s="922"/>
      <c r="AJ110" s="923"/>
      <c r="AK110" s="924">
        <v>2957246</v>
      </c>
      <c r="AL110" s="922"/>
      <c r="AM110" s="922"/>
      <c r="AN110" s="922"/>
      <c r="AO110" s="923"/>
      <c r="AP110" s="925">
        <v>14.2</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23207034</v>
      </c>
      <c r="BR110" s="957"/>
      <c r="BS110" s="957"/>
      <c r="BT110" s="957"/>
      <c r="BU110" s="957"/>
      <c r="BV110" s="957">
        <v>21349638</v>
      </c>
      <c r="BW110" s="957"/>
      <c r="BX110" s="957"/>
      <c r="BY110" s="957"/>
      <c r="BZ110" s="957"/>
      <c r="CA110" s="957">
        <v>19670128</v>
      </c>
      <c r="CB110" s="957"/>
      <c r="CC110" s="957"/>
      <c r="CD110" s="957"/>
      <c r="CE110" s="957"/>
      <c r="CF110" s="971">
        <v>94.5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2441951</v>
      </c>
      <c r="DH110" s="957"/>
      <c r="DI110" s="957"/>
      <c r="DJ110" s="957"/>
      <c r="DK110" s="957"/>
      <c r="DL110" s="957">
        <v>2233910</v>
      </c>
      <c r="DM110" s="957"/>
      <c r="DN110" s="957"/>
      <c r="DO110" s="957"/>
      <c r="DP110" s="957"/>
      <c r="DQ110" s="957">
        <v>2018004</v>
      </c>
      <c r="DR110" s="957"/>
      <c r="DS110" s="957"/>
      <c r="DT110" s="957"/>
      <c r="DU110" s="957"/>
      <c r="DV110" s="958">
        <v>9.6999999999999993</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3408679</v>
      </c>
      <c r="BR111" s="950"/>
      <c r="BS111" s="950"/>
      <c r="BT111" s="950"/>
      <c r="BU111" s="950"/>
      <c r="BV111" s="950">
        <v>2765157</v>
      </c>
      <c r="BW111" s="950"/>
      <c r="BX111" s="950"/>
      <c r="BY111" s="950"/>
      <c r="BZ111" s="950"/>
      <c r="CA111" s="950">
        <v>4465959</v>
      </c>
      <c r="CB111" s="950"/>
      <c r="CC111" s="950"/>
      <c r="CD111" s="950"/>
      <c r="CE111" s="950"/>
      <c r="CF111" s="944">
        <v>21.5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8733808</v>
      </c>
      <c r="BR112" s="950"/>
      <c r="BS112" s="950"/>
      <c r="BT112" s="950"/>
      <c r="BU112" s="950"/>
      <c r="BV112" s="950">
        <v>9027281</v>
      </c>
      <c r="BW112" s="950"/>
      <c r="BX112" s="950"/>
      <c r="BY112" s="950"/>
      <c r="BZ112" s="950"/>
      <c r="CA112" s="950">
        <v>8688205</v>
      </c>
      <c r="CB112" s="950"/>
      <c r="CC112" s="950"/>
      <c r="CD112" s="950"/>
      <c r="CE112" s="950"/>
      <c r="CF112" s="944">
        <v>41.8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655828</v>
      </c>
      <c r="AB113" s="964"/>
      <c r="AC113" s="964"/>
      <c r="AD113" s="964"/>
      <c r="AE113" s="965"/>
      <c r="AF113" s="966">
        <v>799091</v>
      </c>
      <c r="AG113" s="964"/>
      <c r="AH113" s="964"/>
      <c r="AI113" s="964"/>
      <c r="AJ113" s="965"/>
      <c r="AK113" s="966">
        <v>662493</v>
      </c>
      <c r="AL113" s="964"/>
      <c r="AM113" s="964"/>
      <c r="AN113" s="964"/>
      <c r="AO113" s="965"/>
      <c r="AP113" s="967">
        <v>3.2</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567444</v>
      </c>
      <c r="DH113" s="989"/>
      <c r="DI113" s="989"/>
      <c r="DJ113" s="989"/>
      <c r="DK113" s="990"/>
      <c r="DL113" s="991">
        <v>531247</v>
      </c>
      <c r="DM113" s="989"/>
      <c r="DN113" s="989"/>
      <c r="DO113" s="989"/>
      <c r="DP113" s="990"/>
      <c r="DQ113" s="991">
        <v>2447955</v>
      </c>
      <c r="DR113" s="989"/>
      <c r="DS113" s="989"/>
      <c r="DT113" s="989"/>
      <c r="DU113" s="990"/>
      <c r="DV113" s="992">
        <v>11.8</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6224810</v>
      </c>
      <c r="BR114" s="950"/>
      <c r="BS114" s="950"/>
      <c r="BT114" s="950"/>
      <c r="BU114" s="950"/>
      <c r="BV114" s="950">
        <v>6126806</v>
      </c>
      <c r="BW114" s="950"/>
      <c r="BX114" s="950"/>
      <c r="BY114" s="950"/>
      <c r="BZ114" s="950"/>
      <c r="CA114" s="950">
        <v>6345455</v>
      </c>
      <c r="CB114" s="950"/>
      <c r="CC114" s="950"/>
      <c r="CD114" s="950"/>
      <c r="CE114" s="950"/>
      <c r="CF114" s="944">
        <v>30.5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425050</v>
      </c>
      <c r="AB115" s="964"/>
      <c r="AC115" s="964"/>
      <c r="AD115" s="964"/>
      <c r="AE115" s="965"/>
      <c r="AF115" s="966">
        <v>791217</v>
      </c>
      <c r="AG115" s="964"/>
      <c r="AH115" s="964"/>
      <c r="AI115" s="964"/>
      <c r="AJ115" s="965"/>
      <c r="AK115" s="966">
        <v>351814</v>
      </c>
      <c r="AL115" s="964"/>
      <c r="AM115" s="964"/>
      <c r="AN115" s="964"/>
      <c r="AO115" s="965"/>
      <c r="AP115" s="967">
        <v>1.7</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v>417604</v>
      </c>
      <c r="BR115" s="950"/>
      <c r="BS115" s="950"/>
      <c r="BT115" s="950"/>
      <c r="BU115" s="950"/>
      <c r="BV115" s="950">
        <v>378194</v>
      </c>
      <c r="BW115" s="950"/>
      <c r="BX115" s="950"/>
      <c r="BY115" s="950"/>
      <c r="BZ115" s="950"/>
      <c r="CA115" s="950">
        <v>4860</v>
      </c>
      <c r="CB115" s="950"/>
      <c r="CC115" s="950"/>
      <c r="CD115" s="950"/>
      <c r="CE115" s="950"/>
      <c r="CF115" s="944">
        <v>0</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4509345</v>
      </c>
      <c r="AB117" s="1007"/>
      <c r="AC117" s="1007"/>
      <c r="AD117" s="1007"/>
      <c r="AE117" s="1008"/>
      <c r="AF117" s="1009">
        <v>4872015</v>
      </c>
      <c r="AG117" s="1007"/>
      <c r="AH117" s="1007"/>
      <c r="AI117" s="1007"/>
      <c r="AJ117" s="1008"/>
      <c r="AK117" s="1009">
        <v>3971553</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431</v>
      </c>
      <c r="BR117" s="950"/>
      <c r="BS117" s="950"/>
      <c r="BT117" s="950"/>
      <c r="BU117" s="950"/>
      <c r="BV117" s="950" t="s">
        <v>431</v>
      </c>
      <c r="BW117" s="950"/>
      <c r="BX117" s="950"/>
      <c r="BY117" s="950"/>
      <c r="BZ117" s="950"/>
      <c r="CA117" s="950" t="s">
        <v>431</v>
      </c>
      <c r="CB117" s="950"/>
      <c r="CC117" s="950"/>
      <c r="CD117" s="950"/>
      <c r="CE117" s="950"/>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305530</v>
      </c>
      <c r="AB119" s="922"/>
      <c r="AC119" s="922"/>
      <c r="AD119" s="922"/>
      <c r="AE119" s="923"/>
      <c r="AF119" s="924">
        <v>305786</v>
      </c>
      <c r="AG119" s="922"/>
      <c r="AH119" s="922"/>
      <c r="AI119" s="922"/>
      <c r="AJ119" s="923"/>
      <c r="AK119" s="924">
        <v>305866</v>
      </c>
      <c r="AL119" s="922"/>
      <c r="AM119" s="922"/>
      <c r="AN119" s="922"/>
      <c r="AO119" s="923"/>
      <c r="AP119" s="925">
        <v>1.5</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41991935</v>
      </c>
      <c r="BR119" s="1028"/>
      <c r="BS119" s="1028"/>
      <c r="BT119" s="1028"/>
      <c r="BU119" s="1028"/>
      <c r="BV119" s="1028">
        <v>39647076</v>
      </c>
      <c r="BW119" s="1028"/>
      <c r="BX119" s="1028"/>
      <c r="BY119" s="1028"/>
      <c r="BZ119" s="1028"/>
      <c r="CA119" s="1028">
        <v>39174607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399284</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13864330</v>
      </c>
      <c r="BR120" s="957"/>
      <c r="BS120" s="957"/>
      <c r="BT120" s="957"/>
      <c r="BU120" s="957"/>
      <c r="BV120" s="957">
        <v>13620386</v>
      </c>
      <c r="BW120" s="957"/>
      <c r="BX120" s="957"/>
      <c r="BY120" s="957"/>
      <c r="BZ120" s="957"/>
      <c r="CA120" s="957">
        <v>15724688</v>
      </c>
      <c r="CB120" s="957"/>
      <c r="CC120" s="957"/>
      <c r="CD120" s="957"/>
      <c r="CE120" s="957"/>
      <c r="CF120" s="971">
        <v>75.599999999999994</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6542403</v>
      </c>
      <c r="DH120" s="957"/>
      <c r="DI120" s="957"/>
      <c r="DJ120" s="957"/>
      <c r="DK120" s="957"/>
      <c r="DL120" s="957">
        <v>6651118</v>
      </c>
      <c r="DM120" s="957"/>
      <c r="DN120" s="957"/>
      <c r="DO120" s="957"/>
      <c r="DP120" s="957"/>
      <c r="DQ120" s="957">
        <v>6274987</v>
      </c>
      <c r="DR120" s="957"/>
      <c r="DS120" s="957"/>
      <c r="DT120" s="957"/>
      <c r="DU120" s="957"/>
      <c r="DV120" s="958">
        <v>30.2</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v>45948</v>
      </c>
      <c r="AG121" s="989"/>
      <c r="AH121" s="989"/>
      <c r="AI121" s="989"/>
      <c r="AJ121" s="990"/>
      <c r="AK121" s="991">
        <v>45948</v>
      </c>
      <c r="AL121" s="989"/>
      <c r="AM121" s="989"/>
      <c r="AN121" s="989"/>
      <c r="AO121" s="990"/>
      <c r="AP121" s="992">
        <v>0.2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4115008</v>
      </c>
      <c r="BR121" s="950"/>
      <c r="BS121" s="950"/>
      <c r="BT121" s="950"/>
      <c r="BU121" s="950"/>
      <c r="BV121" s="950">
        <v>4187695</v>
      </c>
      <c r="BW121" s="950"/>
      <c r="BX121" s="950"/>
      <c r="BY121" s="950"/>
      <c r="BZ121" s="950"/>
      <c r="CA121" s="950">
        <v>3460204</v>
      </c>
      <c r="CB121" s="950"/>
      <c r="CC121" s="950"/>
      <c r="CD121" s="950"/>
      <c r="CE121" s="950"/>
      <c r="CF121" s="944">
        <v>16.600000000000001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2191405</v>
      </c>
      <c r="DH121" s="950"/>
      <c r="DI121" s="950"/>
      <c r="DJ121" s="950"/>
      <c r="DK121" s="950"/>
      <c r="DL121" s="950">
        <v>2376163</v>
      </c>
      <c r="DM121" s="950"/>
      <c r="DN121" s="950"/>
      <c r="DO121" s="950"/>
      <c r="DP121" s="950"/>
      <c r="DQ121" s="950">
        <v>2413218</v>
      </c>
      <c r="DR121" s="950"/>
      <c r="DS121" s="950"/>
      <c r="DT121" s="950"/>
      <c r="DU121" s="950"/>
      <c r="DV121" s="951">
        <v>11.6</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26729321</v>
      </c>
      <c r="BR122" s="1028"/>
      <c r="BS122" s="1028"/>
      <c r="BT122" s="1028"/>
      <c r="BU122" s="1028"/>
      <c r="BV122" s="1028">
        <v>25306129</v>
      </c>
      <c r="BW122" s="1028"/>
      <c r="BX122" s="1028"/>
      <c r="BY122" s="1028"/>
      <c r="BZ122" s="1028"/>
      <c r="CA122" s="1028">
        <v>24446200</v>
      </c>
      <c r="CB122" s="1028"/>
      <c r="CC122" s="1028"/>
      <c r="CD122" s="1028"/>
      <c r="CE122" s="1028"/>
      <c r="CF122" s="1048">
        <v>117.5</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44708659</v>
      </c>
      <c r="BR123" s="1096"/>
      <c r="BS123" s="1096"/>
      <c r="BT123" s="1096"/>
      <c r="BU123" s="1096"/>
      <c r="BV123" s="1096">
        <v>43114210</v>
      </c>
      <c r="BW123" s="1096"/>
      <c r="BX123" s="1096"/>
      <c r="BY123" s="1096"/>
      <c r="BZ123" s="1096"/>
      <c r="CA123" s="1096">
        <v>43631092</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v>411529</v>
      </c>
      <c r="DH126" s="950"/>
      <c r="DI126" s="950"/>
      <c r="DJ126" s="950"/>
      <c r="DK126" s="950"/>
      <c r="DL126" s="950">
        <v>372726</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119520</v>
      </c>
      <c r="AB127" s="989"/>
      <c r="AC127" s="989"/>
      <c r="AD127" s="989"/>
      <c r="AE127" s="990"/>
      <c r="AF127" s="991">
        <v>439483</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379000</v>
      </c>
      <c r="AB128" s="1078"/>
      <c r="AC128" s="1078"/>
      <c r="AD128" s="1078"/>
      <c r="AE128" s="1079"/>
      <c r="AF128" s="1080">
        <v>370839</v>
      </c>
      <c r="AG128" s="1078"/>
      <c r="AH128" s="1078"/>
      <c r="AI128" s="1078"/>
      <c r="AJ128" s="1079"/>
      <c r="AK128" s="1080">
        <v>427289</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12.19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v>6075</v>
      </c>
      <c r="DH128" s="1070"/>
      <c r="DI128" s="1070"/>
      <c r="DJ128" s="1070"/>
      <c r="DK128" s="1070"/>
      <c r="DL128" s="1070">
        <v>5468</v>
      </c>
      <c r="DM128" s="1070"/>
      <c r="DN128" s="1070"/>
      <c r="DO128" s="1070"/>
      <c r="DP128" s="1070"/>
      <c r="DQ128" s="1070">
        <v>4860</v>
      </c>
      <c r="DR128" s="1070"/>
      <c r="DS128" s="1070"/>
      <c r="DT128" s="1070"/>
      <c r="DU128" s="1070"/>
      <c r="DV128" s="1071">
        <v>0</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18051559</v>
      </c>
      <c r="AB129" s="989"/>
      <c r="AC129" s="989"/>
      <c r="AD129" s="989"/>
      <c r="AE129" s="990"/>
      <c r="AF129" s="991">
        <v>21107270</v>
      </c>
      <c r="AG129" s="989"/>
      <c r="AH129" s="989"/>
      <c r="AI129" s="989"/>
      <c r="AJ129" s="990"/>
      <c r="AK129" s="991">
        <v>23526477</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17.190000000000001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3117609</v>
      </c>
      <c r="AB130" s="989"/>
      <c r="AC130" s="989"/>
      <c r="AD130" s="989"/>
      <c r="AE130" s="990"/>
      <c r="AF130" s="991">
        <v>2942213</v>
      </c>
      <c r="AG130" s="989"/>
      <c r="AH130" s="989"/>
      <c r="AI130" s="989"/>
      <c r="AJ130" s="990"/>
      <c r="AK130" s="991">
        <v>2720812</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14933950</v>
      </c>
      <c r="AB131" s="1014"/>
      <c r="AC131" s="1014"/>
      <c r="AD131" s="1014"/>
      <c r="AE131" s="1015"/>
      <c r="AF131" s="1013">
        <v>18165057</v>
      </c>
      <c r="AG131" s="1014"/>
      <c r="AH131" s="1014"/>
      <c r="AI131" s="1014"/>
      <c r="AJ131" s="1015"/>
      <c r="AK131" s="1013">
        <v>20805665</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6.7814342490000001</v>
      </c>
      <c r="AB132" s="1130"/>
      <c r="AC132" s="1130"/>
      <c r="AD132" s="1130"/>
      <c r="AE132" s="1131"/>
      <c r="AF132" s="1132">
        <v>8.5822081370000003</v>
      </c>
      <c r="AG132" s="1130"/>
      <c r="AH132" s="1130"/>
      <c r="AI132" s="1130"/>
      <c r="AJ132" s="1131"/>
      <c r="AK132" s="1132">
        <v>3.9578259089999999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7.7</v>
      </c>
      <c r="AB133" s="1113"/>
      <c r="AC133" s="1113"/>
      <c r="AD133" s="1113"/>
      <c r="AE133" s="1114"/>
      <c r="AF133" s="1112">
        <v>7.7</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5781803</v>
      </c>
      <c r="L9" s="266">
        <v>91151</v>
      </c>
      <c r="M9" s="267">
        <v>64861</v>
      </c>
      <c r="N9" s="268">
        <v>40.5</v>
      </c>
    </row>
    <row r="10" spans="1:16" x14ac:dyDescent="0.15">
      <c r="A10" s="250"/>
      <c r="B10" s="246"/>
      <c r="C10" s="246"/>
      <c r="D10" s="246"/>
      <c r="E10" s="246"/>
      <c r="F10" s="246"/>
      <c r="G10" s="1152" t="s">
        <v>477</v>
      </c>
      <c r="H10" s="1153"/>
      <c r="I10" s="1153"/>
      <c r="J10" s="1154"/>
      <c r="K10" s="269">
        <v>266722</v>
      </c>
      <c r="L10" s="270">
        <v>4205</v>
      </c>
      <c r="M10" s="271">
        <v>5966</v>
      </c>
      <c r="N10" s="272">
        <v>-29.5</v>
      </c>
    </row>
    <row r="11" spans="1:16" ht="13.5" customHeight="1" x14ac:dyDescent="0.15">
      <c r="A11" s="250"/>
      <c r="B11" s="246"/>
      <c r="C11" s="246"/>
      <c r="D11" s="246"/>
      <c r="E11" s="246"/>
      <c r="F11" s="246"/>
      <c r="G11" s="1152" t="s">
        <v>478</v>
      </c>
      <c r="H11" s="1153"/>
      <c r="I11" s="1153"/>
      <c r="J11" s="1154"/>
      <c r="K11" s="269">
        <v>3582</v>
      </c>
      <c r="L11" s="270">
        <v>56</v>
      </c>
      <c r="M11" s="271">
        <v>9953</v>
      </c>
      <c r="N11" s="272">
        <v>-99.4</v>
      </c>
    </row>
    <row r="12" spans="1:16" ht="13.5" customHeight="1" x14ac:dyDescent="0.15">
      <c r="A12" s="250"/>
      <c r="B12" s="246"/>
      <c r="C12" s="246"/>
      <c r="D12" s="246"/>
      <c r="E12" s="246"/>
      <c r="F12" s="246"/>
      <c r="G12" s="1152" t="s">
        <v>479</v>
      </c>
      <c r="H12" s="1153"/>
      <c r="I12" s="1153"/>
      <c r="J12" s="1154"/>
      <c r="K12" s="269" t="s">
        <v>480</v>
      </c>
      <c r="L12" s="270" t="s">
        <v>480</v>
      </c>
      <c r="M12" s="271">
        <v>235</v>
      </c>
      <c r="N12" s="272" t="s">
        <v>480</v>
      </c>
    </row>
    <row r="13" spans="1:16" ht="13.5" customHeight="1" x14ac:dyDescent="0.15">
      <c r="A13" s="250"/>
      <c r="B13" s="246"/>
      <c r="C13" s="246"/>
      <c r="D13" s="246"/>
      <c r="E13" s="246"/>
      <c r="F13" s="246"/>
      <c r="G13" s="1152" t="s">
        <v>481</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482</v>
      </c>
      <c r="H14" s="1153"/>
      <c r="I14" s="1153"/>
      <c r="J14" s="1154"/>
      <c r="K14" s="269">
        <v>108646</v>
      </c>
      <c r="L14" s="270">
        <v>1713</v>
      </c>
      <c r="M14" s="271">
        <v>2790</v>
      </c>
      <c r="N14" s="272">
        <v>-38.6</v>
      </c>
    </row>
    <row r="15" spans="1:16" ht="13.5" customHeight="1" x14ac:dyDescent="0.15">
      <c r="A15" s="250"/>
      <c r="B15" s="246"/>
      <c r="C15" s="246"/>
      <c r="D15" s="246"/>
      <c r="E15" s="246"/>
      <c r="F15" s="246"/>
      <c r="G15" s="1152" t="s">
        <v>483</v>
      </c>
      <c r="H15" s="1153"/>
      <c r="I15" s="1153"/>
      <c r="J15" s="1154"/>
      <c r="K15" s="269">
        <v>59489</v>
      </c>
      <c r="L15" s="270">
        <v>938</v>
      </c>
      <c r="M15" s="271">
        <v>1647</v>
      </c>
      <c r="N15" s="272">
        <v>-43</v>
      </c>
    </row>
    <row r="16" spans="1:16" x14ac:dyDescent="0.15">
      <c r="A16" s="250"/>
      <c r="B16" s="246"/>
      <c r="C16" s="246"/>
      <c r="D16" s="246"/>
      <c r="E16" s="246"/>
      <c r="F16" s="246"/>
      <c r="G16" s="1155" t="s">
        <v>484</v>
      </c>
      <c r="H16" s="1156"/>
      <c r="I16" s="1156"/>
      <c r="J16" s="1157"/>
      <c r="K16" s="270">
        <v>-396316</v>
      </c>
      <c r="L16" s="270">
        <v>-6248</v>
      </c>
      <c r="M16" s="271">
        <v>-6521</v>
      </c>
      <c r="N16" s="272">
        <v>-4.2</v>
      </c>
    </row>
    <row r="17" spans="1:16" x14ac:dyDescent="0.15">
      <c r="A17" s="250"/>
      <c r="B17" s="246"/>
      <c r="C17" s="246"/>
      <c r="D17" s="246"/>
      <c r="E17" s="246"/>
      <c r="F17" s="246"/>
      <c r="G17" s="1155" t="s">
        <v>171</v>
      </c>
      <c r="H17" s="1156"/>
      <c r="I17" s="1156"/>
      <c r="J17" s="1157"/>
      <c r="K17" s="270">
        <v>5823926</v>
      </c>
      <c r="L17" s="270">
        <v>91815</v>
      </c>
      <c r="M17" s="271">
        <v>78930</v>
      </c>
      <c r="N17" s="272">
        <v>16.3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9.82</v>
      </c>
      <c r="L21" s="283">
        <v>7.52</v>
      </c>
      <c r="M21" s="284">
        <v>2.2999999999999998</v>
      </c>
      <c r="N21" s="251"/>
      <c r="O21" s="285"/>
      <c r="P21" s="281"/>
    </row>
    <row r="22" spans="1:16" s="286" customFormat="1" x14ac:dyDescent="0.15">
      <c r="A22" s="281"/>
      <c r="B22" s="251"/>
      <c r="C22" s="251"/>
      <c r="D22" s="251"/>
      <c r="E22" s="251"/>
      <c r="F22" s="251"/>
      <c r="G22" s="1147" t="s">
        <v>490</v>
      </c>
      <c r="H22" s="1148"/>
      <c r="I22" s="1148"/>
      <c r="J22" s="1149"/>
      <c r="K22" s="287">
        <v>99.7</v>
      </c>
      <c r="L22" s="288">
        <v>98</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2957246</v>
      </c>
      <c r="L32" s="296">
        <v>46621</v>
      </c>
      <c r="M32" s="297">
        <v>42665</v>
      </c>
      <c r="N32" s="298">
        <v>9.3000000000000007</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280</v>
      </c>
      <c r="N34" s="298" t="s">
        <v>480</v>
      </c>
    </row>
    <row r="35" spans="1:16" ht="27" customHeight="1" x14ac:dyDescent="0.15">
      <c r="A35" s="250"/>
      <c r="B35" s="246"/>
      <c r="C35" s="246"/>
      <c r="D35" s="246"/>
      <c r="E35" s="246"/>
      <c r="F35" s="246"/>
      <c r="G35" s="1163" t="s">
        <v>497</v>
      </c>
      <c r="H35" s="1164"/>
      <c r="I35" s="1164"/>
      <c r="J35" s="1165"/>
      <c r="K35" s="296">
        <v>662493</v>
      </c>
      <c r="L35" s="296">
        <v>10444</v>
      </c>
      <c r="M35" s="297">
        <v>11343</v>
      </c>
      <c r="N35" s="298">
        <v>-7.9</v>
      </c>
    </row>
    <row r="36" spans="1:16" ht="27" customHeight="1" x14ac:dyDescent="0.15">
      <c r="A36" s="250"/>
      <c r="B36" s="246"/>
      <c r="C36" s="246"/>
      <c r="D36" s="246"/>
      <c r="E36" s="246"/>
      <c r="F36" s="246"/>
      <c r="G36" s="1163" t="s">
        <v>498</v>
      </c>
      <c r="H36" s="1164"/>
      <c r="I36" s="1164"/>
      <c r="J36" s="1165"/>
      <c r="K36" s="296" t="s">
        <v>480</v>
      </c>
      <c r="L36" s="296" t="s">
        <v>480</v>
      </c>
      <c r="M36" s="297">
        <v>2949</v>
      </c>
      <c r="N36" s="298" t="s">
        <v>480</v>
      </c>
    </row>
    <row r="37" spans="1:16" ht="13.5" customHeight="1" x14ac:dyDescent="0.15">
      <c r="A37" s="250"/>
      <c r="B37" s="246"/>
      <c r="C37" s="246"/>
      <c r="D37" s="246"/>
      <c r="E37" s="246"/>
      <c r="F37" s="246"/>
      <c r="G37" s="1163" t="s">
        <v>499</v>
      </c>
      <c r="H37" s="1164"/>
      <c r="I37" s="1164"/>
      <c r="J37" s="1165"/>
      <c r="K37" s="296">
        <v>351814</v>
      </c>
      <c r="L37" s="296">
        <v>5546</v>
      </c>
      <c r="M37" s="297">
        <v>1561</v>
      </c>
      <c r="N37" s="298">
        <v>255.3</v>
      </c>
    </row>
    <row r="38" spans="1:16" ht="27" customHeight="1" x14ac:dyDescent="0.15">
      <c r="A38" s="250"/>
      <c r="B38" s="246"/>
      <c r="C38" s="246"/>
      <c r="D38" s="246"/>
      <c r="E38" s="246"/>
      <c r="F38" s="246"/>
      <c r="G38" s="1166" t="s">
        <v>500</v>
      </c>
      <c r="H38" s="1167"/>
      <c r="I38" s="1167"/>
      <c r="J38" s="1168"/>
      <c r="K38" s="299" t="s">
        <v>480</v>
      </c>
      <c r="L38" s="299" t="s">
        <v>480</v>
      </c>
      <c r="M38" s="300">
        <v>2</v>
      </c>
      <c r="N38" s="301" t="s">
        <v>480</v>
      </c>
      <c r="O38" s="295"/>
    </row>
    <row r="39" spans="1:16" x14ac:dyDescent="0.15">
      <c r="A39" s="250"/>
      <c r="B39" s="246"/>
      <c r="C39" s="246"/>
      <c r="D39" s="246"/>
      <c r="E39" s="246"/>
      <c r="F39" s="246"/>
      <c r="G39" s="1166" t="s">
        <v>501</v>
      </c>
      <c r="H39" s="1167"/>
      <c r="I39" s="1167"/>
      <c r="J39" s="1168"/>
      <c r="K39" s="302">
        <v>-427289</v>
      </c>
      <c r="L39" s="302">
        <v>-6736</v>
      </c>
      <c r="M39" s="303">
        <v>-3204</v>
      </c>
      <c r="N39" s="304">
        <v>110.2</v>
      </c>
      <c r="O39" s="295"/>
    </row>
    <row r="40" spans="1:16" ht="27" customHeight="1" x14ac:dyDescent="0.15">
      <c r="A40" s="250"/>
      <c r="B40" s="246"/>
      <c r="C40" s="246"/>
      <c r="D40" s="246"/>
      <c r="E40" s="246"/>
      <c r="F40" s="246"/>
      <c r="G40" s="1163" t="s">
        <v>502</v>
      </c>
      <c r="H40" s="1164"/>
      <c r="I40" s="1164"/>
      <c r="J40" s="1165"/>
      <c r="K40" s="302">
        <v>-2720812</v>
      </c>
      <c r="L40" s="302">
        <v>-42894</v>
      </c>
      <c r="M40" s="303">
        <v>-38849</v>
      </c>
      <c r="N40" s="304">
        <v>10.4</v>
      </c>
      <c r="O40" s="295"/>
    </row>
    <row r="41" spans="1:16" x14ac:dyDescent="0.15">
      <c r="A41" s="250"/>
      <c r="B41" s="246"/>
      <c r="C41" s="246"/>
      <c r="D41" s="246"/>
      <c r="E41" s="246"/>
      <c r="F41" s="246"/>
      <c r="G41" s="1169" t="s">
        <v>282</v>
      </c>
      <c r="H41" s="1170"/>
      <c r="I41" s="1170"/>
      <c r="J41" s="1171"/>
      <c r="K41" s="296">
        <v>823452</v>
      </c>
      <c r="L41" s="302">
        <v>12982</v>
      </c>
      <c r="M41" s="303">
        <v>16746</v>
      </c>
      <c r="N41" s="304">
        <v>-22.5</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3522046</v>
      </c>
      <c r="J51" s="322">
        <v>53827</v>
      </c>
      <c r="K51" s="323">
        <v>4</v>
      </c>
      <c r="L51" s="324">
        <v>52678</v>
      </c>
      <c r="M51" s="325">
        <v>1.9</v>
      </c>
      <c r="N51" s="326">
        <v>2.1</v>
      </c>
    </row>
    <row r="52" spans="1:14" x14ac:dyDescent="0.15">
      <c r="A52" s="250"/>
      <c r="B52" s="246"/>
      <c r="C52" s="246"/>
      <c r="D52" s="246"/>
      <c r="E52" s="246"/>
      <c r="F52" s="246"/>
      <c r="G52" s="327"/>
      <c r="H52" s="328" t="s">
        <v>513</v>
      </c>
      <c r="I52" s="329">
        <v>2235781</v>
      </c>
      <c r="J52" s="330">
        <v>34169</v>
      </c>
      <c r="K52" s="331">
        <v>20.3</v>
      </c>
      <c r="L52" s="332">
        <v>30185</v>
      </c>
      <c r="M52" s="333">
        <v>12.2</v>
      </c>
      <c r="N52" s="334">
        <v>8.1</v>
      </c>
    </row>
    <row r="53" spans="1:14" x14ac:dyDescent="0.15">
      <c r="A53" s="250"/>
      <c r="B53" s="246"/>
      <c r="C53" s="246"/>
      <c r="D53" s="246"/>
      <c r="E53" s="246"/>
      <c r="F53" s="246"/>
      <c r="G53" s="312" t="s">
        <v>514</v>
      </c>
      <c r="H53" s="313"/>
      <c r="I53" s="321">
        <v>7012419</v>
      </c>
      <c r="J53" s="322">
        <v>107398</v>
      </c>
      <c r="K53" s="323">
        <v>99.5</v>
      </c>
      <c r="L53" s="324">
        <v>69560</v>
      </c>
      <c r="M53" s="325">
        <v>32</v>
      </c>
      <c r="N53" s="326">
        <v>67.5</v>
      </c>
    </row>
    <row r="54" spans="1:14" x14ac:dyDescent="0.15">
      <c r="A54" s="250"/>
      <c r="B54" s="246"/>
      <c r="C54" s="246"/>
      <c r="D54" s="246"/>
      <c r="E54" s="246"/>
      <c r="F54" s="246"/>
      <c r="G54" s="327"/>
      <c r="H54" s="328" t="s">
        <v>513</v>
      </c>
      <c r="I54" s="329">
        <v>3779720</v>
      </c>
      <c r="J54" s="330">
        <v>57888</v>
      </c>
      <c r="K54" s="331">
        <v>69.400000000000006</v>
      </c>
      <c r="L54" s="332">
        <v>35305</v>
      </c>
      <c r="M54" s="333">
        <v>17</v>
      </c>
      <c r="N54" s="334">
        <v>52.4</v>
      </c>
    </row>
    <row r="55" spans="1:14" x14ac:dyDescent="0.15">
      <c r="A55" s="250"/>
      <c r="B55" s="246"/>
      <c r="C55" s="246"/>
      <c r="D55" s="246"/>
      <c r="E55" s="246"/>
      <c r="F55" s="246"/>
      <c r="G55" s="312" t="s">
        <v>515</v>
      </c>
      <c r="H55" s="313"/>
      <c r="I55" s="321">
        <v>5003466</v>
      </c>
      <c r="J55" s="322">
        <v>77308</v>
      </c>
      <c r="K55" s="323">
        <v>-28</v>
      </c>
      <c r="L55" s="324">
        <v>65988</v>
      </c>
      <c r="M55" s="325">
        <v>-5.0999999999999996</v>
      </c>
      <c r="N55" s="326">
        <v>-22.9</v>
      </c>
    </row>
    <row r="56" spans="1:14" x14ac:dyDescent="0.15">
      <c r="A56" s="250"/>
      <c r="B56" s="246"/>
      <c r="C56" s="246"/>
      <c r="D56" s="246"/>
      <c r="E56" s="246"/>
      <c r="F56" s="246"/>
      <c r="G56" s="327"/>
      <c r="H56" s="328" t="s">
        <v>513</v>
      </c>
      <c r="I56" s="329">
        <v>3938103</v>
      </c>
      <c r="J56" s="330">
        <v>60847</v>
      </c>
      <c r="K56" s="331">
        <v>5.0999999999999996</v>
      </c>
      <c r="L56" s="332">
        <v>36473</v>
      </c>
      <c r="M56" s="333">
        <v>3.3</v>
      </c>
      <c r="N56" s="334">
        <v>1.8</v>
      </c>
    </row>
    <row r="57" spans="1:14" x14ac:dyDescent="0.15">
      <c r="A57" s="250"/>
      <c r="B57" s="246"/>
      <c r="C57" s="246"/>
      <c r="D57" s="246"/>
      <c r="E57" s="246"/>
      <c r="F57" s="246"/>
      <c r="G57" s="312" t="s">
        <v>516</v>
      </c>
      <c r="H57" s="313"/>
      <c r="I57" s="321">
        <v>6178066</v>
      </c>
      <c r="J57" s="322">
        <v>96415</v>
      </c>
      <c r="K57" s="323">
        <v>24.7</v>
      </c>
      <c r="L57" s="324">
        <v>77507</v>
      </c>
      <c r="M57" s="325">
        <v>17.5</v>
      </c>
      <c r="N57" s="326">
        <v>7.2</v>
      </c>
    </row>
    <row r="58" spans="1:14" x14ac:dyDescent="0.15">
      <c r="A58" s="250"/>
      <c r="B58" s="246"/>
      <c r="C58" s="246"/>
      <c r="D58" s="246"/>
      <c r="E58" s="246"/>
      <c r="F58" s="246"/>
      <c r="G58" s="327"/>
      <c r="H58" s="328" t="s">
        <v>513</v>
      </c>
      <c r="I58" s="329">
        <v>4070013</v>
      </c>
      <c r="J58" s="330">
        <v>63517</v>
      </c>
      <c r="K58" s="331">
        <v>4.4000000000000004</v>
      </c>
      <c r="L58" s="332">
        <v>42788</v>
      </c>
      <c r="M58" s="333">
        <v>17.3</v>
      </c>
      <c r="N58" s="334">
        <v>-12.9</v>
      </c>
    </row>
    <row r="59" spans="1:14" x14ac:dyDescent="0.15">
      <c r="A59" s="250"/>
      <c r="B59" s="246"/>
      <c r="C59" s="246"/>
      <c r="D59" s="246"/>
      <c r="E59" s="246"/>
      <c r="F59" s="246"/>
      <c r="G59" s="312" t="s">
        <v>517</v>
      </c>
      <c r="H59" s="313"/>
      <c r="I59" s="321">
        <v>5030546</v>
      </c>
      <c r="J59" s="322">
        <v>79307</v>
      </c>
      <c r="K59" s="323">
        <v>-17.7</v>
      </c>
      <c r="L59" s="324">
        <v>86564</v>
      </c>
      <c r="M59" s="325">
        <v>11.7</v>
      </c>
      <c r="N59" s="326">
        <v>-29.4</v>
      </c>
    </row>
    <row r="60" spans="1:14" x14ac:dyDescent="0.15">
      <c r="A60" s="250"/>
      <c r="B60" s="246"/>
      <c r="C60" s="246"/>
      <c r="D60" s="246"/>
      <c r="E60" s="246"/>
      <c r="F60" s="246"/>
      <c r="G60" s="327"/>
      <c r="H60" s="328" t="s">
        <v>513</v>
      </c>
      <c r="I60" s="335">
        <v>3498155</v>
      </c>
      <c r="J60" s="330">
        <v>55149</v>
      </c>
      <c r="K60" s="331">
        <v>-13.2</v>
      </c>
      <c r="L60" s="332">
        <v>44869</v>
      </c>
      <c r="M60" s="333">
        <v>4.9000000000000004</v>
      </c>
      <c r="N60" s="334">
        <v>-18.100000000000001</v>
      </c>
    </row>
    <row r="61" spans="1:14" x14ac:dyDescent="0.15">
      <c r="A61" s="250"/>
      <c r="B61" s="246"/>
      <c r="C61" s="246"/>
      <c r="D61" s="246"/>
      <c r="E61" s="246"/>
      <c r="F61" s="246"/>
      <c r="G61" s="312" t="s">
        <v>518</v>
      </c>
      <c r="H61" s="336"/>
      <c r="I61" s="337">
        <v>5349309</v>
      </c>
      <c r="J61" s="338">
        <v>82851</v>
      </c>
      <c r="K61" s="339">
        <v>16.5</v>
      </c>
      <c r="L61" s="340">
        <v>70459</v>
      </c>
      <c r="M61" s="341">
        <v>11.6</v>
      </c>
      <c r="N61" s="326">
        <v>4.9000000000000004</v>
      </c>
    </row>
    <row r="62" spans="1:14" x14ac:dyDescent="0.15">
      <c r="A62" s="250"/>
      <c r="B62" s="246"/>
      <c r="C62" s="246"/>
      <c r="D62" s="246"/>
      <c r="E62" s="246"/>
      <c r="F62" s="246"/>
      <c r="G62" s="327"/>
      <c r="H62" s="328" t="s">
        <v>513</v>
      </c>
      <c r="I62" s="329">
        <v>3504354</v>
      </c>
      <c r="J62" s="330">
        <v>54314</v>
      </c>
      <c r="K62" s="331">
        <v>17.2</v>
      </c>
      <c r="L62" s="332">
        <v>37924</v>
      </c>
      <c r="M62" s="333">
        <v>10.9</v>
      </c>
      <c r="N62" s="334">
        <v>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28.09</v>
      </c>
      <c r="G47" s="12">
        <v>28.5</v>
      </c>
      <c r="H47" s="12">
        <v>38.409999999999997</v>
      </c>
      <c r="I47" s="12">
        <v>30.67</v>
      </c>
      <c r="J47" s="13">
        <v>31.64</v>
      </c>
    </row>
    <row r="48" spans="2:10" ht="57.75" customHeight="1" x14ac:dyDescent="0.15">
      <c r="B48" s="14"/>
      <c r="C48" s="1174" t="s">
        <v>4</v>
      </c>
      <c r="D48" s="1174"/>
      <c r="E48" s="1175"/>
      <c r="F48" s="15">
        <v>11.95</v>
      </c>
      <c r="G48" s="16">
        <v>12.82</v>
      </c>
      <c r="H48" s="16">
        <v>8.91</v>
      </c>
      <c r="I48" s="16">
        <v>10.84</v>
      </c>
      <c r="J48" s="17">
        <v>4.49</v>
      </c>
    </row>
    <row r="49" spans="2:10" ht="57.75" customHeight="1" thickBot="1" x14ac:dyDescent="0.2">
      <c r="B49" s="18"/>
      <c r="C49" s="1176" t="s">
        <v>5</v>
      </c>
      <c r="D49" s="1176"/>
      <c r="E49" s="1177"/>
      <c r="F49" s="19" t="s">
        <v>525</v>
      </c>
      <c r="G49" s="20" t="s">
        <v>526</v>
      </c>
      <c r="H49" s="20">
        <v>1.56</v>
      </c>
      <c r="I49" s="20">
        <v>0.09</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2018-02-23T01:11:19Z</cp:lastPrinted>
  <dcterms:created xsi:type="dcterms:W3CDTF">2018-01-24T05:16:51Z</dcterms:created>
  <dcterms:modified xsi:type="dcterms:W3CDTF">2018-10-23T06:39:55Z</dcterms:modified>
  <cp:category/>
</cp:coreProperties>
</file>