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19380" windowHeight="835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CO34" i="9" s="1"/>
</calcChain>
</file>

<file path=xl/sharedStrings.xml><?xml version="1.0" encoding="utf-8"?>
<sst xmlns="http://schemas.openxmlformats.org/spreadsheetml/2006/main" count="1052" uniqueCount="562">
  <si>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</si>
  <si>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</si>
  <si>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</si>
  <si>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</si>
  <si>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</si>
  <si>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</si>
  <si>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</si>
  <si>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</si>
  <si>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</si>
  <si>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</si>
  <si>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</si>
  <si>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</si>
  <si>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</si>
  <si>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</si>
  <si>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</si>
  <si>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</si>
  <si>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</si>
  <si>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</si>
  <si>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</si>
  <si>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</si>
  <si>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</si>
  <si>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</si>
  <si>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</si>
  <si>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</si>
  <si>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</si>
  <si>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</si>
  <si>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</si>
  <si>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</si>
  <si>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</si>
  <si>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</si>
  <si>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</si>
  <si>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</si>
  <si>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</si>
  <si>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</si>
  <si>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</si>
  <si>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</si>
  <si>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</si>
  <si>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</si>
  <si>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</si>
  <si>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</si>
  <si>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</si>
  <si>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</si>
  <si>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</si>
  <si>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</si>
  <si>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</si>
  <si>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</si>
  <si>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</si>
  <si>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</si>
  <si>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</si>
  <si>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</si>
  <si>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</si>
  <si>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</si>
  <si>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</si>
  <si>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</si>
  <si>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</si>
  <si>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</si>
  <si>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</si>
  <si>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</si>
  <si>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</si>
  <si>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</si>
  <si>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</si>
  <si>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</si>
  <si>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</si>
  <si>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</si>
  <si>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</si>
  <si>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</si>
  <si>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</si>
  <si>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</si>
  <si>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</si>
  <si>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</si>
  <si>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</si>
  <si>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</si>
  <si>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</si>
  <si>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</si>
  <si>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</si>
  <si>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</si>
  <si>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</si>
  <si>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</si>
  <si>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</si>
  <si>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</si>
  <si>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</si>
  <si>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</si>
  <si>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</si>
  <si>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</si>
  <si>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</si>
  <si>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</si>
  <si>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</si>
  <si>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</si>
  <si>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</si>
  <si>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</si>
  <si>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</si>
  <si>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</si>
  <si>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</si>
  <si>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</si>
  <si>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</si>
  <si>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</si>
  <si>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</si>
  <si>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</si>
  <si>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</si>
  <si>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</si>
  <si>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</si>
  <si>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</si>
  <si>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</si>
  <si>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</si>
  <si>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</si>
  <si>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</si>
  <si>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</si>
  <si>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</si>
  <si>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</si>
  <si>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</si>
  <si>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</si>
  <si>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</si>
  <si>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</si>
  <si>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</si>
  <si>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</si>
  <si>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</si>
  <si>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</si>
  <si>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</si>
  <si>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</si>
  <si>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</si>
  <si>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</si>
  <si>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</si>
  <si>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</si>
  <si>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</si>
  <si>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</si>
  <si>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</si>
  <si>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</si>
  <si>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</si>
  <si>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</si>
  <si>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</si>
  <si>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</si>
  <si>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</si>
  <si>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</si>
  <si>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</si>
  <si>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</si>
  <si>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</si>
  <si>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</si>
  <si>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</si>
  <si>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</si>
  <si>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</si>
  <si>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</si>
  <si>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</si>
  <si>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</si>
  <si>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</si>
  <si>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</si>
  <si>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</si>
  <si>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</si>
  <si>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</si>
  <si>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</si>
  <si>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</si>
  <si>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</si>
  <si>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</si>
  <si>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</si>
  <si>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</si>
  <si>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</si>
  <si>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</si>
  <si>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</si>
  <si>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</si>
  <si>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</si>
  <si>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</si>
  <si>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</si>
  <si>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</si>
  <si>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</si>
  <si>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</si>
  <si>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</si>
  <si>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</si>
  <si>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</si>
  <si>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</si>
  <si>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</si>
  <si>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</si>
  <si>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</si>
  <si>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</si>
  <si>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</si>
  <si>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</si>
  <si>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</si>
  <si>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</si>
  <si>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</si>
  <si>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</si>
  <si>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</si>
  <si>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</si>
  <si>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</si>
  <si>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</si>
  <si>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</si>
  <si>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</si>
  <si>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</si>
  <si>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</si>
  <si>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</si>
  <si>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</si>
  <si>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</si>
  <si>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</si>
  <si>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</si>
  <si>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</si>
  <si>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</si>
  <si>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</si>
  <si>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</si>
  <si>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</si>
  <si>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</si>
  <si>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</si>
  <si>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愛知県清須市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</si>
  <si>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</si>
  <si>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</si>
  <si>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</si>
  <si>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</si>
  <si>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</si>
  <si>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</si>
  <si>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</si>
  <si>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</si>
  <si>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</si>
  <si>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</si>
  <si>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</si>
  <si>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</si>
  <si>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</si>
  <si>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</si>
  <si>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</si>
  <si>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</si>
  <si>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</si>
  <si>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</si>
  <si>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</si>
  <si>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</si>
  <si>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</si>
  <si>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</si>
  <si>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</si>
  <si>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</si>
  <si>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</si>
  <si>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</si>
  <si>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</si>
  <si>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</si>
  <si>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</si>
  <si>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</si>
  <si>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</si>
  <si>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</si>
  <si>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</si>
  <si>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</si>
  <si>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</si>
  <si>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</si>
  <si>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</si>
  <si>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</si>
  <si>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</si>
  <si>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</si>
  <si>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</si>
  <si>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</si>
  <si>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</si>
  <si>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</si>
  <si>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</si>
  <si>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</si>
  <si>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</si>
  <si>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</si>
  <si>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</si>
  <si>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</si>
  <si>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</si>
  <si>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</si>
  <si>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</si>
  <si>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</si>
  <si>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</si>
  <si>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</si>
  <si>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</si>
  <si>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</si>
  <si>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</si>
  <si>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</si>
  <si>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</si>
  <si>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</si>
  <si>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</si>
  <si>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</si>
  <si>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</si>
  <si>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</si>
  <si>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</si>
  <si>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</si>
  <si>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</si>
  <si>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</si>
  <si>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</si>
  <si>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</si>
  <si>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</si>
  <si>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</si>
  <si>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</si>
  <si>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</si>
  <si>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</si>
  <si>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</si>
  <si>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</si>
  <si>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</si>
  <si>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</si>
  <si>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</si>
  <si>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</si>
  <si>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</si>
  <si>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</si>
  <si>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</si>
  <si>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</si>
  <si>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</si>
  <si>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</si>
  <si>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</si>
  <si>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</si>
  <si>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</si>
  <si>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</si>
  <si>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</si>
  <si>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</si>
  <si>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</si>
  <si>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</si>
  <si>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</si>
  <si>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</si>
  <si>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</si>
  <si>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</si>
  <si>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</si>
  <si>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</si>
  <si>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</si>
  <si>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</si>
  <si>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</si>
  <si>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</si>
  <si>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</si>
  <si>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</si>
  <si>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</si>
  <si>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</si>
  <si>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</si>
  <si>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</si>
  <si>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</si>
  <si>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</si>
  <si>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</si>
  <si>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</si>
  <si>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</si>
  <si>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</si>
  <si>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</si>
  <si>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</si>
  <si>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</si>
  <si>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</si>
  <si>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</si>
  <si>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</si>
  <si>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</si>
  <si>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</si>
  <si>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</si>
  <si>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</si>
  <si>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</si>
  <si>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</si>
  <si>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</si>
  <si>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</si>
  <si>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</si>
  <si>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</si>
  <si>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</si>
  <si>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</si>
  <si>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</si>
  <si>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</si>
  <si>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</si>
  <si>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</si>
  <si>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</si>
  <si>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</si>
  <si>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</si>
  <si>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</si>
  <si>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</si>
  <si>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</si>
  <si>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</si>
  <si>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</si>
  <si>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愛知県清須市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</si>
  <si>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</si>
  <si>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</si>
  <si>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</si>
  <si>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</si>
  <si>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</si>
  <si>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</si>
  <si>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</si>
  <si>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</si>
  <si>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</si>
  <si>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</si>
  <si>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</si>
  <si>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</si>
  <si>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</si>
  <si>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</si>
  <si>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</si>
  <si>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</si>
  <si>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</si>
  <si>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</si>
  <si>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</si>
  <si>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</si>
  <si>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</si>
  <si>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</si>
  <si>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</si>
  <si>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</si>
  <si>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</si>
  <si>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</si>
  <si>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</si>
  <si>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</si>
  <si>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</si>
  <si>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</si>
  <si>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</si>
  <si>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</si>
  <si>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</si>
  <si>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</si>
  <si>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</si>
  <si>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</si>
  <si>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</si>
  <si>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</si>
  <si>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</si>
  <si>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</si>
  <si>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</si>
  <si>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</si>
  <si>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</si>
  <si>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</si>
  <si>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</si>
  <si>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</si>
  <si>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</si>
  <si>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</si>
  <si>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</si>
  <si>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</si>
  <si>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</si>
  <si>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</si>
  <si>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</si>
  <si>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</si>
  <si>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</si>
  <si>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</si>
  <si>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</si>
  <si>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</si>
  <si>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</si>
  <si>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</si>
  <si>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</si>
  <si>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</si>
  <si>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</si>
  <si>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</si>
  <si>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</si>
  <si>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</si>
  <si>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</si>
  <si>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</si>
  <si>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</si>
  <si>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</si>
  <si>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</si>
  <si>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</si>
  <si>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</si>
  <si>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</si>
  <si>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</si>
  <si>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</si>
  <si>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</si>
  <si>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</si>
  <si>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</si>
  <si>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</si>
  <si>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</si>
  <si>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</si>
  <si>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</si>
  <si>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</si>
  <si>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</si>
  <si>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</si>
  <si>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</si>
  <si>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</si>
  <si>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</si>
  <si>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</si>
  <si>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</si>
  <si>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</si>
  <si>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</si>
  <si>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</si>
  <si>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</si>
  <si>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</si>
  <si>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</si>
  <si>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</si>
  <si>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</si>
  <si>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</si>
  <si>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</si>
  <si>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</si>
  <si>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</si>
  <si>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</si>
  <si>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</si>
  <si>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</si>
  <si>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</si>
  <si>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</si>
  <si>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</si>
  <si>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</si>
  <si>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</si>
  <si>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</si>
  <si>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</si>
  <si>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</si>
  <si>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</si>
  <si>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</si>
  <si>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</si>
  <si>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</si>
  <si>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</si>
  <si>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</si>
  <si>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</si>
  <si>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</si>
  <si>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</si>
  <si>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</si>
  <si>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</si>
  <si>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</si>
  <si>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</si>
  <si>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</si>
  <si>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</si>
  <si>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</si>
  <si>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</si>
  <si>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</si>
  <si>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</si>
  <si>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</si>
  <si>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</si>
  <si>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</si>
  <si>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</si>
  <si>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</si>
  <si>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</si>
  <si>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</si>
  <si>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</si>
  <si>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</si>
  <si>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</si>
  <si>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</si>
  <si>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</si>
  <si>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</si>
  <si>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</si>
  <si>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</si>
  <si>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</si>
  <si>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</si>
  <si>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</si>
  <si>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</si>
  <si>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</si>
  <si>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</si>
  <si>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</si>
  <si>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</si>
  <si>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</si>
  <si>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</si>
  <si>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</si>
  <si>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</si>
  <si>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</si>
  <si>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</si>
  <si>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</si>
  <si>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</si>
  <si>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</si>
  <si>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</si>
  <si>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</si>
  <si>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</si>
  <si>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</si>
  <si>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</si>
  <si>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</si>
  <si>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</si>
  <si>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</si>
  <si>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</si>
  <si>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</si>
  <si>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</si>
  <si>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</si>
  <si>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</si>
  <si>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 0.32</t>
  </si>
  <si>
    <t>▲ 0.77</t>
  </si>
  <si>
    <t>一般会計</t>
  </si>
  <si>
    <t>水道事業会計</t>
  </si>
  <si>
    <t>国民健康保険特別会計</t>
  </si>
  <si>
    <t>介護保険特別会計</t>
  </si>
  <si>
    <t>下水道事業特別会計</t>
  </si>
  <si>
    <t>後期高齢者医療特別会計</t>
  </si>
  <si>
    <t>その他会計（赤字）</t>
  </si>
  <si>
    <t>その他会計（黒字）</t>
  </si>
  <si>
    <t>西春日井広域事務組合</t>
    <rPh sb="0" eb="4">
      <t>ニシカスガイ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</si>
  <si>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</si>
  <si>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</si>
  <si>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</si>
  <si>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</si>
  <si>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</si>
  <si>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</si>
  <si>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尾張土地開発公社</t>
    <rPh sb="0" eb="2">
      <t>オワリ</t>
    </rPh>
    <rPh sb="2" eb="4">
      <t>トチ</t>
    </rPh>
    <rPh sb="4" eb="6">
      <t>カイハツ</t>
    </rPh>
    <rPh sb="6" eb="8">
      <t>コウシャ</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</si>
  <si>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</si>
  <si>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</si>
  <si>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</si>
  <si>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</si>
  <si>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</si>
  <si>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</si>
  <si>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</si>
  <si>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</si>
  <si>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</si>
  <si>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</si>
  <si>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</si>
  <si>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</si>
  <si>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</si>
  <si>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</si>
  <si>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</si>
  <si>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将来負担比率は、充当可能財源が将来負担額を上回っていることにより発生していない。
　有形固定資産減価償却率は、類似団体程度であるものの、公共施設等の老朽化対策は必須であり、今後、個別施設計画に基づき対策に取り組んでいく。</t>
    <rPh sb="1" eb="3">
      <t>ショウライ</t>
    </rPh>
    <rPh sb="3" eb="5">
      <t>フタン</t>
    </rPh>
    <rPh sb="5" eb="7">
      <t>ヒリツ</t>
    </rPh>
    <rPh sb="33" eb="35">
      <t>ハッセイ</t>
    </rPh>
    <rPh sb="43" eb="45">
      <t>ユウケイ</t>
    </rPh>
    <rPh sb="45" eb="47">
      <t>コテイ</t>
    </rPh>
    <rPh sb="47" eb="49">
      <t>シサン</t>
    </rPh>
    <rPh sb="49" eb="51">
      <t>ゲンカ</t>
    </rPh>
    <rPh sb="51" eb="53">
      <t>ショウキャク</t>
    </rPh>
    <rPh sb="53" eb="54">
      <t>リツ</t>
    </rPh>
    <rPh sb="56" eb="58">
      <t>ルイジ</t>
    </rPh>
    <rPh sb="58" eb="60">
      <t>ダンタイ</t>
    </rPh>
    <rPh sb="60" eb="62">
      <t>テイド</t>
    </rPh>
    <rPh sb="75" eb="78">
      <t>ロウキュウカ</t>
    </rPh>
    <rPh sb="78" eb="80">
      <t>タイサク</t>
    </rPh>
    <rPh sb="81" eb="83">
      <t>ヒッス</t>
    </rPh>
    <rPh sb="87" eb="89">
      <t>コンゴ</t>
    </rPh>
    <rPh sb="90" eb="92">
      <t>コベツ</t>
    </rPh>
    <rPh sb="92" eb="94">
      <t>シセツ</t>
    </rPh>
    <rPh sb="94" eb="96">
      <t>ケイカク</t>
    </rPh>
    <rPh sb="97" eb="98">
      <t>モト</t>
    </rPh>
    <rPh sb="100" eb="102">
      <t>タイサク</t>
    </rPh>
    <rPh sb="103" eb="104">
      <t>ト</t>
    </rPh>
    <rPh sb="105" eb="106">
      <t>ク</t>
    </rPh>
    <phoneticPr fontId="5"/>
  </si>
  <si>
    <t>　実質公債費比率は類似団体と比較して、低い数値となっている。将来負担比率は、充当可能財源が将来負担額を上回っていることにより発生していない。実質公債費比率は、
類似団体平均を大きく下回っており、３ヵ年平均は前年度の２．９％から２．６％へ減少している。これは、臨時財政対策債などの償還費増加に伴う基準財政需要額算入額の増加などにより分子が減少
したことや標準財政規模の増加により分母が増加したことが主な要因となっている。
　今後とも、緊急度・住民ニーズを的確に把握した事業の選択により、起債に大きく頼ることのない財政運営に努める。</t>
    <rPh sb="62" eb="64">
      <t>ハッセイ</t>
    </rPh>
    <rPh sb="99" eb="100">
      <t>ネン</t>
    </rPh>
    <rPh sb="100" eb="102">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</si>
</sst>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EDD2-4A2A-9549-3AB9769AB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34321</c:v>
                </c:pt>
                <c:pt idx="1">
                  <c:v>35029</c:v>
                </c:pt>
                <c:pt idx="2">
                  <c:v>48029</c:v>
                </c:pt>
                <c:pt idx="3">
                  <c:v>45639</c:v>
                </c:pt>
                <c:pt idx="4">
                  <c:v>65791</c:v>
                </c:pt>
              </c:numCache>
            </c:numRef>
          </c:val>
          <c:smooth val="0"/>
          <c:extLst>
            <c:ext xmlns:c16="http://schemas.microsoft.com/office/drawing/2014/chart" uri="{C3380CC4-5D6E-409C-BE32-E72D297353CC}">
              <c16:uniqueId val="{00000001-EDD2-4A2A-9549-3AB9769AB115}"/>
            </c:ext>
          </c:extLst>
        </c:ser>
        <c:dLbls>
          <c:showLegendKey val="0"/>
          <c:showVal val="0"/>
          <c:showCatName val="0"/>
          <c:showSerName val="0"/>
          <c:showPercent val="0"/>
          <c:showBubbleSize val="0"/>
        </c:dLbls>
        <c:marker val="1"/>
        <c:smooth val="0"/>
        <c:axId val="322097248"/>
        <c:axId val="353934136"/>
      </c:lineChart>
      <c:catAx>
        <c:axId val="32209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934136"/>
        <c:crosses val="autoZero"/>
        <c:auto val="1"/>
        <c:lblAlgn val="ctr"/>
        <c:lblOffset val="100"/>
        <c:tickLblSkip val="1"/>
        <c:tickMarkSkip val="1"/>
        <c:noMultiLvlLbl val="0"/>
      </c:catAx>
      <c:valAx>
        <c:axId val="353934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9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c:v>
                </c:pt>
                <c:pt idx="1">
                  <c:v>5.73</c:v>
                </c:pt>
                <c:pt idx="2">
                  <c:v>4.78</c:v>
                </c:pt>
                <c:pt idx="3">
                  <c:v>4.62</c:v>
                </c:pt>
                <c:pt idx="4">
                  <c:v>3.71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12.36</c:v>
                </c:pt>
                <c:pt idx="1">
                  <c:v>12.61</c:v>
                </c:pt>
                <c:pt idx="2">
                  <c:v>13.11</c:v>
                </c:pt>
                <c:pt idx="3">
                  <c:v>13.23</c:v>
                </c:pt>
                <c:pt idx="4">
                  <c:v>13.08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935704"/>
        <c:axId val="32118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c:v>
                </c:pt>
                <c:pt idx="1">
                  <c:v>2.42</c:v>
                </c:pt>
                <c:pt idx="2">
                  <c:v>-0.32</c:v>
                </c:pt>
                <c:pt idx="3">
                  <c:v>0.39</c:v>
                </c:pt>
                <c:pt idx="4">
                  <c:v>-0.77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935704"/>
        <c:axId val="321180336"/>
      </c:lineChart>
      <c:catAx>
        <c:axId val="35393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180336"/>
        <c:crosses val="autoZero"/>
        <c:auto val="1"/>
        <c:lblAlgn val="ctr"/>
        <c:lblOffset val="100"/>
        <c:tickLblSkip val="1"/>
        <c:tickMarkSkip val="1"/>
        <c:noMultiLvlLbl val="0"/>
      </c:catAx>
      <c:valAx>
        <c:axId val="32118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93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1.54</c:v>
                </c:pt>
                <c:pt idx="4">
                  <c:v>#N/A</c:v>
                </c:pt>
                <c:pt idx="5">
                  <c:v>0.28000000000000003</c:v>
                </c:pt>
                <c:pt idx="6">
                  <c:v>#N/A</c:v>
                </c:pt>
                <c:pt idx="7">
                  <c:v>0.04</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0.6</c:v>
                </c:pt>
                <c:pt idx="4">
                  <c:v>#N/A</c:v>
                </c:pt>
                <c:pt idx="5">
                  <c:v>1</c:v>
                </c:pt>
                <c:pt idx="6">
                  <c:v>#N/A</c:v>
                </c:pt>
                <c:pt idx="7">
                  <c:v>0.61</c:v>
                </c:pt>
                <c:pt idx="8">
                  <c:v>#N/A</c:v>
                </c:pt>
                <c:pt idx="9">
                  <c:v>0.98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c:v>
                </c:pt>
                <c:pt idx="2">
                  <c:v>#N/A</c:v>
                </c:pt>
                <c:pt idx="3">
                  <c:v>3.28</c:v>
                </c:pt>
                <c:pt idx="4">
                  <c:v>#N/A</c:v>
                </c:pt>
                <c:pt idx="5">
                  <c:v>1.05</c:v>
                </c:pt>
                <c:pt idx="6">
                  <c:v>#N/A</c:v>
                </c:pt>
                <c:pt idx="7">
                  <c:v>0.4</c:v>
                </c:pt>
                <c:pt idx="8">
                  <c:v>#N/A</c:v>
                </c:pt>
                <c:pt idx="9">
                  <c:v>1.47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1.95</c:v>
                </c:pt>
                <c:pt idx="2">
                  <c:v>#N/A</c:v>
                </c:pt>
                <c:pt idx="3">
                  <c:v>1.87</c:v>
                </c:pt>
                <c:pt idx="4">
                  <c:v>#N/A</c:v>
                </c:pt>
                <c:pt idx="5">
                  <c:v>1.85</c:v>
                </c:pt>
                <c:pt idx="6">
                  <c:v>#N/A</c:v>
                </c:pt>
                <c:pt idx="7">
                  <c:v>1.75</c:v>
                </c:pt>
                <c:pt idx="8">
                  <c:v>#N/A</c:v>
                </c:pt>
                <c:pt idx="9">
                  <c:v>1.52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3.79</c:v>
                </c:pt>
                <c:pt idx="2">
                  <c:v>#N/A</c:v>
                </c:pt>
                <c:pt idx="3">
                  <c:v>5.72</c:v>
                </c:pt>
                <c:pt idx="4">
                  <c:v>#N/A</c:v>
                </c:pt>
                <c:pt idx="5">
                  <c:v>4.78</c:v>
                </c:pt>
                <c:pt idx="6">
                  <c:v>#N/A</c:v>
                </c:pt>
                <c:pt idx="7">
                  <c:v>4.6100000000000003</c:v>
                </c:pt>
                <c:pt idx="8">
                  <c:v>#N/A</c:v>
                </c:pt>
                <c:pt idx="9">
                  <c:v>3.71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1181120"/>
        <c:axId val="321181512"/>
      </c:barChart>
      <c:catAx>
        <c:axId val="3211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181512"/>
        <c:crosses val="autoZero"/>
        <c:auto val="1"/>
        <c:lblAlgn val="ctr"/>
        <c:lblOffset val="100"/>
        <c:tickLblSkip val="1"/>
        <c:tickMarkSkip val="1"/>
        <c:noMultiLvlLbl val="0"/>
      </c:catAx>
      <c:valAx>
        <c:axId val="32118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18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1790</c:v>
                </c:pt>
                <c:pt idx="5">
                  <c:v>1896</c:v>
                </c:pt>
                <c:pt idx="8">
                  <c:v>1985</c:v>
                </c:pt>
                <c:pt idx="11">
                  <c:v>2068</c:v>
                </c:pt>
                <c:pt idx="14">
                  <c:v>2137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118</c:v>
                </c:pt>
                <c:pt idx="3">
                  <c:v>117</c:v>
                </c:pt>
                <c:pt idx="6">
                  <c:v>122</c:v>
                </c:pt>
                <c:pt idx="9">
                  <c:v>115</c:v>
                </c:pt>
                <c:pt idx="12">
                  <c:v>138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171</c:v>
                </c:pt>
                <c:pt idx="3">
                  <c:v>174</c:v>
                </c:pt>
                <c:pt idx="6">
                  <c:v>178</c:v>
                </c:pt>
                <c:pt idx="9">
                  <c:v>180</c:v>
                </c:pt>
                <c:pt idx="12">
                  <c:v>166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c:v>
                </c:pt>
                <c:pt idx="3">
                  <c:v>202</c:v>
                </c:pt>
                <c:pt idx="6">
                  <c:v>204</c:v>
                </c:pt>
                <c:pt idx="9">
                  <c:v>302</c:v>
                </c:pt>
                <c:pt idx="12">
                  <c:v>347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1751</c:v>
                </c:pt>
                <c:pt idx="3">
                  <c:v>1849</c:v>
                </c:pt>
                <c:pt idx="6">
                  <c:v>1843</c:v>
                </c:pt>
                <c:pt idx="9">
                  <c:v>1745</c:v>
                </c:pt>
                <c:pt idx="12">
                  <c:v>1789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1183864"/>
        <c:axId val="353775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396</c:v>
                </c:pt>
                <c:pt idx="2">
                  <c:v>#N/A</c:v>
                </c:pt>
                <c:pt idx="3">
                  <c:v>#N/A</c:v>
                </c:pt>
                <c:pt idx="4">
                  <c:v>446</c:v>
                </c:pt>
                <c:pt idx="5">
                  <c:v>#N/A</c:v>
                </c:pt>
                <c:pt idx="6">
                  <c:v>#N/A</c:v>
                </c:pt>
                <c:pt idx="7">
                  <c:v>362</c:v>
                </c:pt>
                <c:pt idx="8">
                  <c:v>#N/A</c:v>
                </c:pt>
                <c:pt idx="9">
                  <c:v>#N/A</c:v>
                </c:pt>
                <c:pt idx="10">
                  <c:v>274</c:v>
                </c:pt>
                <c:pt idx="11">
                  <c:v>#N/A</c:v>
                </c:pt>
                <c:pt idx="12">
                  <c:v>#N/A</c:v>
                </c:pt>
                <c:pt idx="13">
                  <c:v>303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1183864"/>
        <c:axId val="353775576"/>
      </c:lineChart>
      <c:catAx>
        <c:axId val="32118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775576"/>
        <c:crosses val="autoZero"/>
        <c:auto val="1"/>
        <c:lblAlgn val="ctr"/>
        <c:lblOffset val="100"/>
        <c:tickLblSkip val="1"/>
        <c:tickMarkSkip val="1"/>
        <c:noMultiLvlLbl val="0"/>
      </c:catAx>
      <c:valAx>
        <c:axId val="35377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18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20729</c:v>
                </c:pt>
                <c:pt idx="5">
                  <c:v>21062</c:v>
                </c:pt>
                <c:pt idx="8">
                  <c:v>22032</c:v>
                </c:pt>
                <c:pt idx="11">
                  <c:v>23156</c:v>
                </c:pt>
                <c:pt idx="14">
                  <c:v>23114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8572</c:v>
                </c:pt>
                <c:pt idx="5">
                  <c:v>9185</c:v>
                </c:pt>
                <c:pt idx="8">
                  <c:v>8383</c:v>
                </c:pt>
                <c:pt idx="11">
                  <c:v>8188</c:v>
                </c:pt>
                <c:pt idx="14">
                  <c:v>7793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5600</c:v>
                </c:pt>
                <c:pt idx="5">
                  <c:v>5499</c:v>
                </c:pt>
                <c:pt idx="8">
                  <c:v>5996</c:v>
                </c:pt>
                <c:pt idx="11">
                  <c:v>6850</c:v>
                </c:pt>
                <c:pt idx="14">
                  <c:v>6368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4781</c:v>
                </c:pt>
                <c:pt idx="3">
                  <c:v>4765</c:v>
                </c:pt>
                <c:pt idx="6">
                  <c:v>4468</c:v>
                </c:pt>
                <c:pt idx="9">
                  <c:v>4331</c:v>
                </c:pt>
                <c:pt idx="12">
                  <c:v>4347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1177</c:v>
                </c:pt>
                <c:pt idx="3">
                  <c:v>1034</c:v>
                </c:pt>
                <c:pt idx="6">
                  <c:v>970</c:v>
                </c:pt>
                <c:pt idx="9">
                  <c:v>879</c:v>
                </c:pt>
                <c:pt idx="12">
                  <c:v>717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8294</c:v>
                </c:pt>
                <c:pt idx="3">
                  <c:v>9146</c:v>
                </c:pt>
                <c:pt idx="6">
                  <c:v>9618</c:v>
                </c:pt>
                <c:pt idx="9">
                  <c:v>10331</c:v>
                </c:pt>
                <c:pt idx="12">
                  <c:v>10976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757</c:v>
                </c:pt>
                <c:pt idx="3">
                  <c:v>636</c:v>
                </c:pt>
                <c:pt idx="6">
                  <c:v>529</c:v>
                </c:pt>
                <c:pt idx="9">
                  <c:v>430</c:v>
                </c:pt>
                <c:pt idx="12">
                  <c:v>345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17064</c:v>
                </c:pt>
                <c:pt idx="3">
                  <c:v>16967</c:v>
                </c:pt>
                <c:pt idx="6">
                  <c:v>17126</c:v>
                </c:pt>
                <c:pt idx="9">
                  <c:v>17312</c:v>
                </c:pt>
                <c:pt idx="12">
                  <c:v>17840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3775968"/>
        <c:axId val="35377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3775968"/>
        <c:axId val="353776752"/>
      </c:lineChart>
      <c:catAx>
        <c:axId val="3537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776752"/>
        <c:crosses val="autoZero"/>
        <c:auto val="1"/>
        <c:lblAlgn val="ctr"/>
        <c:lblOffset val="100"/>
        <c:tickLblSkip val="1"/>
        <c:tickMarkSkip val="1"/>
        <c:noMultiLvlLbl val="0"/>
      </c:catAx>
      <c:valAx>
        <c:axId val="35377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7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{EC20C888-E835-4FBF-AA77-804D604F2D00}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{32A6A0DC-8A2B-4ADD-8083-E5CD14C43485}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{5EDFED3E-46CC-46C0-BA1E-5A7B4473A067}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{6CDE741D-D23D-40A8-9E1E-F7E48B165DDD}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{9164316B-4F8C-412F-87BF-C2DAA8F61E89}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56.4</c:v>
                </c:pt>
                <c:pt idx="4">
                  <c:v>54.3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{E898223F-B417-4301-8460-6367E4053613}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{70074491-48B8-4B57-B5FD-FCC71FEEB3C6}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{6E091C10-E321-4977-90B6-F9B639160875}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{A5B1B07D-D682-48CC-81B0-F03BDA0A8278}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{2375C46C-40A5-445D-9AD8-0D145694D471}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57.9</c:v>
                </c:pt>
                <c:pt idx="4">
                  <c:v>53.8</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1183472"/>
        <c:axId val="321183080"/>
      </c:scatterChart>
      <c:valAx>
        <c:axId val="321183472"/>
        <c:scaling>
          <c:orientation val="minMax"/>
          <c:max val="58.300000000000004"/>
          <c:min val="5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183080"/>
        <c:crosses val="autoZero"/>
        <c:crossBetween val="midCat"/>
      </c:valAx>
      <c:valAx>
        <c:axId val="321183080"/>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18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{02124DCA-2BF6-473E-89FC-3A92B847C1F6}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{10FA61CE-E2BA-4A4F-99CF-CF5E3FB93E8B}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{42E25E4F-B337-4358-9E04-F1AD5517EB38}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{3521503B-8310-4536-A261-6BCCDADF9E95}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{58D146E5-A1E6-4279-A0F7-1C2EB590D9AB}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2.8</c:v>
                </c:pt>
                <c:pt idx="2">
                  <c:v>2.9</c:v>
                </c:pt>
                <c:pt idx="3">
                  <c:v>2.6</c:v>
                </c:pt>
                <c:pt idx="4">
                  <c:v>2.2000000000000002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{85FB06FD-04C0-46FC-9FC5-3755AD5D33D4}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{3C9F0DB5-7C45-4941-BCB3-5CAFF8C734F5}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{648352DF-0F20-4F98-B42D-196DA6FF1BE7}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{E504DB00-7268-4220-947E-8CB818F94537}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{5DE7A43B-1233-49EB-9CBF-CD85D1CD309C}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1182296"/>
        <c:axId val="353777536"/>
      </c:scatterChart>
      <c:valAx>
        <c:axId val="321182296"/>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777536"/>
        <c:crosses val="autoZero"/>
        <c:crossBetween val="midCat"/>
      </c:valAx>
      <c:valAx>
        <c:axId val="353777536"/>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182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及び合併特例債の公債費の増額に伴い、基準財政需要額算入額が増加したものの、下水道事業進捗に伴う公営企業債の元利償還金に対する繰入金の増加等により、実質公債費比率の分子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将来負担額は増加しているものの、依然として充当可能財源等が将来負担額を上回った。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今後も事業の進捗により、将来負担額（地方債）は増加する見通しであるため、緊急度・住民ニーズを的確に把握し、計画的な事業の実施により、市債残高の抑制に努める。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1" name="テキスト ボックス 4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有形固定資産減価償却率は、類似団体の平均に比べ上回っているものの、前年度と比べると</a:t>
          </a:r>
          <a:r>
            <a:rPr kumimoji="1" lang="en-US" altLang="ja-JP" sz="1100">
              <a:latin typeface="ＭＳ Ｐゴシック"/>
            </a:rPr>
            <a:t>56.4</a:t>
          </a:r>
          <a:r>
            <a:rPr kumimoji="1" lang="ja-JP" altLang="en-US" sz="1100">
              <a:latin typeface="ＭＳ Ｐゴシック"/>
            </a:rPr>
            <a:t>％から</a:t>
          </a:r>
          <a:r>
            <a:rPr kumimoji="1" lang="en-US" altLang="ja-JP" sz="1100">
              <a:latin typeface="ＭＳ Ｐゴシック"/>
            </a:rPr>
            <a:t>54.3</a:t>
          </a:r>
          <a:r>
            <a:rPr kumimoji="1" lang="ja-JP" altLang="en-US" sz="1100">
              <a:latin typeface="ＭＳ Ｐゴシック"/>
            </a:rPr>
            <a:t>％と減少している。主な理由としては、当該年度に庁舎が増築され有形固定資産（分母）の増額したことが要因である。</a:t>
          </a:r>
          <a:endParaRPr kumimoji="1" lang="en-US" altLang="ja-JP" sz="1100">
            <a:latin typeface="ＭＳ Ｐゴシック"/>
          </a:endParaRPr>
        </a:p>
        <a:p>
          <a:r>
            <a:rPr kumimoji="1" lang="ja-JP" altLang="en-US" sz="1100">
              <a:latin typeface="ＭＳ Ｐゴシック"/>
            </a:rPr>
            <a:t>　市の所有する公共施設等の老朽化に対して、公共施設等総合管理計画、各個別施設計画に基づき、適切に維持管理等を進める。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1" name="直線コネクタ 70"/>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4"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5" name="直線コネクタ 74"/>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70290</xdr:rowOff>
    </xdr:from>
    <xdr:ext cx="405111" cy="259045"/>
    <xdr:sp macro="" textlink="">
      <xdr:nvSpPr>
        <xdr:cNvPr id="76" name="有形固定資産減価償却率平均値テキスト"/>
        <xdr:cNvSpPr txBox="1"/>
      </xdr:nvSpPr>
      <xdr:spPr>
        <a:xfrm>
          <a:off x="4813300" y="504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7" name="フローチャート : 判断 76"/>
        <xdr:cNvSpPr/>
      </xdr:nvSpPr>
      <xdr:spPr>
        <a:xfrm>
          <a:off x="4711700" y="50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115782</xdr:rowOff>
    </xdr:from>
    <xdr:to>
      <xdr:col>3</xdr:col>
      <xdr:colOff>511175</xdr:colOff>
      <xdr:row>29</xdr:row>
      <xdr:rowOff>45932</xdr:rowOff>
    </xdr:to>
    <xdr:sp macro="" textlink="">
      <xdr:nvSpPr>
        <xdr:cNvPr id="78" name="フローチャート : 判断 77"/>
        <xdr:cNvSpPr/>
      </xdr:nvSpPr>
      <xdr:spPr>
        <a:xfrm>
          <a:off x="4000500" y="491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73872</xdr:rowOff>
    </xdr:from>
    <xdr:to>
      <xdr:col>3</xdr:col>
      <xdr:colOff>1222375</xdr:colOff>
      <xdr:row>30</xdr:row>
      <xdr:rowOff>4022</xdr:rowOff>
    </xdr:to>
    <xdr:sp macro="" textlink="">
      <xdr:nvSpPr>
        <xdr:cNvPr id="84" name="円/楕円 83"/>
        <xdr:cNvSpPr/>
      </xdr:nvSpPr>
      <xdr:spPr>
        <a:xfrm>
          <a:off x="4711700" y="50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96749</xdr:rowOff>
    </xdr:from>
    <xdr:ext cx="405111" cy="259045"/>
    <xdr:sp macro="" textlink="">
      <xdr:nvSpPr>
        <xdr:cNvPr id="85" name="有形固定資産減価償却率該当値テキスト"/>
        <xdr:cNvSpPr txBox="1"/>
      </xdr:nvSpPr>
      <xdr:spPr>
        <a:xfrm>
          <a:off x="4813300" y="48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169757</xdr:rowOff>
    </xdr:from>
    <xdr:to>
      <xdr:col>3</xdr:col>
      <xdr:colOff>511175</xdr:colOff>
      <xdr:row>29</xdr:row>
      <xdr:rowOff>99907</xdr:rowOff>
    </xdr:to>
    <xdr:sp macro="" textlink="">
      <xdr:nvSpPr>
        <xdr:cNvPr id="86" name="円/楕円 85"/>
        <xdr:cNvSpPr/>
      </xdr:nvSpPr>
      <xdr:spPr>
        <a:xfrm>
          <a:off x="4000500" y="49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49107</xdr:rowOff>
    </xdr:from>
    <xdr:to>
      <xdr:col>3</xdr:col>
      <xdr:colOff>1171575</xdr:colOff>
      <xdr:row>29</xdr:row>
      <xdr:rowOff>124672</xdr:rowOff>
    </xdr:to>
    <xdr:cxnSp macro="">
      <xdr:nvCxnSpPr>
        <xdr:cNvPr id="87" name="直線コネクタ 86"/>
        <xdr:cNvCxnSpPr/>
      </xdr:nvCxnSpPr>
      <xdr:spPr>
        <a:xfrm>
          <a:off x="4051300" y="5021157"/>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62459</xdr:rowOff>
    </xdr:from>
    <xdr:ext cx="405111" cy="259045"/>
    <xdr:sp macro="" textlink="">
      <xdr:nvSpPr>
        <xdr:cNvPr id="88" name="n_1aveValue有形固定資産減価償却率"/>
        <xdr:cNvSpPr txBox="1"/>
      </xdr:nvSpPr>
      <xdr:spPr>
        <a:xfrm>
          <a:off x="3836043" y="469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91034</xdr:rowOff>
    </xdr:from>
    <xdr:ext cx="405111" cy="259045"/>
    <xdr:sp macro="" textlink="">
      <xdr:nvSpPr>
        <xdr:cNvPr id="89" name="n_1mainValue有形固定資産減価償却率"/>
        <xdr:cNvSpPr txBox="1"/>
      </xdr:nvSpPr>
      <xdr:spPr>
        <a:xfrm>
          <a:off x="3836043" y="50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3" name="正方形/長方形 92"/>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4" name="正方形/長方形 93"/>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5" name="正方形/長方形 94"/>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6" name="正方形/長方形 95"/>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7" name="正方形/長方形 96"/>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8" name="正方形/長方形 97"/>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9" name="正方形/長方形 9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100" name="正方形/長方形 9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101" name="正方形/長方形 10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2" name="テキスト ボックス 10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3" name="正方形/長方形 10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4" name="正方形/長方形 10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5" name="正方形/長方形 10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6" name="テキスト ボックス 10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7" name="テキスト ボックス 10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8" name="テキスト ボックス 10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9" name="テキスト ボックス 10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156845</xdr:rowOff>
    </xdr:from>
    <xdr:to>
      <xdr:col>6</xdr:col>
      <xdr:colOff>561975</xdr:colOff>
      <xdr:row>38</xdr:row>
      <xdr:rowOff>86995</xdr:rowOff>
    </xdr:to>
    <xdr:sp macro="" textlink="">
      <xdr:nvSpPr>
        <xdr:cNvPr id="70" name="円/楕円 69"/>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8272</xdr:rowOff>
    </xdr:from>
    <xdr:ext cx="405111" cy="259045"/>
    <xdr:sp macro="" textlink="">
      <xdr:nvSpPr>
        <xdr:cNvPr id="71" name="【道路】&#10;有形固定資産減価償却率該当値テキスト"/>
        <xdr:cNvSpPr txBox="1"/>
      </xdr:nvSpPr>
      <xdr:spPr>
        <a:xfrm>
          <a:off x="47244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8255</xdr:rowOff>
    </xdr:from>
    <xdr:to>
      <xdr:col>5</xdr:col>
      <xdr:colOff>409575</xdr:colOff>
      <xdr:row>38</xdr:row>
      <xdr:rowOff>109855</xdr:rowOff>
    </xdr:to>
    <xdr:sp macro="" textlink="">
      <xdr:nvSpPr>
        <xdr:cNvPr id="72" name="円/楕円 71"/>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36195</xdr:rowOff>
    </xdr:from>
    <xdr:to>
      <xdr:col>6</xdr:col>
      <xdr:colOff>511175</xdr:colOff>
      <xdr:row>38</xdr:row>
      <xdr:rowOff>59055</xdr:rowOff>
    </xdr:to>
    <xdr:cxnSp macro="">
      <xdr:nvCxnSpPr>
        <xdr:cNvPr id="73" name="直線コネクタ 72"/>
        <xdr:cNvCxnSpPr/>
      </xdr:nvCxnSpPr>
      <xdr:spPr>
        <a:xfrm flipV="1">
          <a:off x="3797300" y="6551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120032</xdr:rowOff>
    </xdr:from>
    <xdr:ext cx="405111" cy="259045"/>
    <xdr:sp macro="" textlink="">
      <xdr:nvSpPr>
        <xdr:cNvPr id="74" name="n_1aveValue【道路】&#10;有形固定資産減価償却率"/>
        <xdr:cNvSpPr txBox="1"/>
      </xdr:nvSpPr>
      <xdr:spPr>
        <a:xfrm>
          <a:off x="3582043"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126382</xdr:rowOff>
    </xdr:from>
    <xdr:ext cx="405111" cy="259045"/>
    <xdr:sp macro="" textlink="">
      <xdr:nvSpPr>
        <xdr:cNvPr id="75" name="n_1mainValue【道路】&#10;有形固定資産減価償却率"/>
        <xdr:cNvSpPr txBox="1"/>
      </xdr:nvSpPr>
      <xdr:spPr>
        <a:xfrm>
          <a:off x="3582043"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164465</xdr:rowOff>
    </xdr:from>
    <xdr:to>
      <xdr:col>14</xdr:col>
      <xdr:colOff>79375</xdr:colOff>
      <xdr:row>39</xdr:row>
      <xdr:rowOff>94615</xdr:rowOff>
    </xdr:to>
    <xdr:sp macro="" textlink="">
      <xdr:nvSpPr>
        <xdr:cNvPr id="106" name="フローチャート : 判断 105"/>
        <xdr:cNvSpPr/>
      </xdr:nvSpPr>
      <xdr:spPr>
        <a:xfrm>
          <a:off x="9588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137338</xdr:rowOff>
    </xdr:from>
    <xdr:to>
      <xdr:col>15</xdr:col>
      <xdr:colOff>231775</xdr:colOff>
      <xdr:row>41</xdr:row>
      <xdr:rowOff>67488</xdr:rowOff>
    </xdr:to>
    <xdr:sp macro="" textlink="">
      <xdr:nvSpPr>
        <xdr:cNvPr id="112" name="円/楕円 111"/>
        <xdr:cNvSpPr/>
      </xdr:nvSpPr>
      <xdr:spPr>
        <a:xfrm>
          <a:off x="10426700" y="69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52265</xdr:rowOff>
    </xdr:from>
    <xdr:ext cx="469744" cy="259045"/>
    <xdr:sp macro="" textlink="">
      <xdr:nvSpPr>
        <xdr:cNvPr id="113" name="【道路】&#10;一人当たり延長該当値テキスト"/>
        <xdr:cNvSpPr txBox="1"/>
      </xdr:nvSpPr>
      <xdr:spPr>
        <a:xfrm>
          <a:off x="10566400" y="69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134785</xdr:rowOff>
    </xdr:from>
    <xdr:to>
      <xdr:col>14</xdr:col>
      <xdr:colOff>79375</xdr:colOff>
      <xdr:row>41</xdr:row>
      <xdr:rowOff>64935</xdr:rowOff>
    </xdr:to>
    <xdr:sp macro="" textlink="">
      <xdr:nvSpPr>
        <xdr:cNvPr id="114" name="円/楕円 113"/>
        <xdr:cNvSpPr/>
      </xdr:nvSpPr>
      <xdr:spPr>
        <a:xfrm>
          <a:off x="9588500" y="69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14135</xdr:rowOff>
    </xdr:from>
    <xdr:to>
      <xdr:col>15</xdr:col>
      <xdr:colOff>180975</xdr:colOff>
      <xdr:row>41</xdr:row>
      <xdr:rowOff>16688</xdr:rowOff>
    </xdr:to>
    <xdr:cxnSp macro="">
      <xdr:nvCxnSpPr>
        <xdr:cNvPr id="115" name="直線コネクタ 114"/>
        <xdr:cNvCxnSpPr/>
      </xdr:nvCxnSpPr>
      <xdr:spPr>
        <a:xfrm>
          <a:off x="9639300" y="7043585"/>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111142</xdr:rowOff>
    </xdr:from>
    <xdr:ext cx="534377" cy="259045"/>
    <xdr:sp macro="" textlink="">
      <xdr:nvSpPr>
        <xdr:cNvPr id="116" name="n_1aveValue【道路】&#10;一人当たり延長"/>
        <xdr:cNvSpPr txBox="1"/>
      </xdr:nvSpPr>
      <xdr:spPr>
        <a:xfrm>
          <a:off x="9359410" y="6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56062</xdr:rowOff>
    </xdr:from>
    <xdr:ext cx="469744" cy="259045"/>
    <xdr:sp macro="" textlink="">
      <xdr:nvSpPr>
        <xdr:cNvPr id="117" name="n_1mainValue【道路】&#10;一人当たり延長"/>
        <xdr:cNvSpPr txBox="1"/>
      </xdr:nvSpPr>
      <xdr:spPr>
        <a:xfrm>
          <a:off x="9391727" y="708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12065</xdr:rowOff>
    </xdr:from>
    <xdr:to>
      <xdr:col>6</xdr:col>
      <xdr:colOff>561975</xdr:colOff>
      <xdr:row>60</xdr:row>
      <xdr:rowOff>113665</xdr:rowOff>
    </xdr:to>
    <xdr:sp macro="" textlink="">
      <xdr:nvSpPr>
        <xdr:cNvPr id="155" name="円/楕円 154"/>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34942</xdr:rowOff>
    </xdr:from>
    <xdr:ext cx="405111" cy="259045"/>
    <xdr:sp macro="" textlink="">
      <xdr:nvSpPr>
        <xdr:cNvPr id="156" name="【橋りょう・トンネル】&#10;有形固定資産減価償却率該当値テキスト"/>
        <xdr:cNvSpPr txBox="1"/>
      </xdr:nvSpPr>
      <xdr:spPr>
        <a:xfrm>
          <a:off x="4724400"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55880</xdr:rowOff>
    </xdr:from>
    <xdr:to>
      <xdr:col>5</xdr:col>
      <xdr:colOff>409575</xdr:colOff>
      <xdr:row>59</xdr:row>
      <xdr:rowOff>157480</xdr:rowOff>
    </xdr:to>
    <xdr:sp macro="" textlink="">
      <xdr:nvSpPr>
        <xdr:cNvPr id="157" name="円/楕円 156"/>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106680</xdr:rowOff>
    </xdr:from>
    <xdr:to>
      <xdr:col>6</xdr:col>
      <xdr:colOff>511175</xdr:colOff>
      <xdr:row>60</xdr:row>
      <xdr:rowOff>62865</xdr:rowOff>
    </xdr:to>
    <xdr:cxnSp macro="">
      <xdr:nvCxnSpPr>
        <xdr:cNvPr id="158" name="直線コネクタ 157"/>
        <xdr:cNvCxnSpPr/>
      </xdr:nvCxnSpPr>
      <xdr:spPr>
        <a:xfrm>
          <a:off x="3797300" y="1022223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2557</xdr:rowOff>
    </xdr:from>
    <xdr:ext cx="405111" cy="259045"/>
    <xdr:sp macro="" textlink="">
      <xdr:nvSpPr>
        <xdr:cNvPr id="160" name="n_1mainValue【橋りょう・トンネル】&#10;有形固定資産減価償却率"/>
        <xdr:cNvSpPr txBox="1"/>
      </xdr:nvSpPr>
      <xdr:spPr>
        <a:xfrm>
          <a:off x="3582043"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23,787,140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103850</xdr:rowOff>
    </xdr:from>
    <xdr:to>
      <xdr:col>15</xdr:col>
      <xdr:colOff>231775</xdr:colOff>
      <xdr:row>64</xdr:row>
      <xdr:rowOff>34000</xdr:rowOff>
    </xdr:to>
    <xdr:sp macro="" textlink="">
      <xdr:nvSpPr>
        <xdr:cNvPr id="195" name="円/楕円 194"/>
        <xdr:cNvSpPr/>
      </xdr:nvSpPr>
      <xdr:spPr>
        <a:xfrm>
          <a:off x="10426700" y="109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18777</xdr:rowOff>
    </xdr:from>
    <xdr:ext cx="469744" cy="259045"/>
    <xdr:sp macro="" textlink="">
      <xdr:nvSpPr>
        <xdr:cNvPr id="196" name="【橋りょう・トンネル】&#10;一人当たり有形固定資産（償却資産）額該当値テキスト"/>
        <xdr:cNvSpPr txBox="1"/>
      </xdr:nvSpPr>
      <xdr:spPr>
        <a:xfrm>
          <a:off x="10566400" y="108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105894</xdr:rowOff>
    </xdr:from>
    <xdr:to>
      <xdr:col>14</xdr:col>
      <xdr:colOff>79375</xdr:colOff>
      <xdr:row>64</xdr:row>
      <xdr:rowOff>36044</xdr:rowOff>
    </xdr:to>
    <xdr:sp macro="" textlink="">
      <xdr:nvSpPr>
        <xdr:cNvPr id="197" name="円/楕円 196"/>
        <xdr:cNvSpPr/>
      </xdr:nvSpPr>
      <xdr:spPr>
        <a:xfrm>
          <a:off x="9588500" y="109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154650</xdr:rowOff>
    </xdr:from>
    <xdr:to>
      <xdr:col>15</xdr:col>
      <xdr:colOff>180975</xdr:colOff>
      <xdr:row>63</xdr:row>
      <xdr:rowOff>156694</xdr:rowOff>
    </xdr:to>
    <xdr:cxnSp macro="">
      <xdr:nvCxnSpPr>
        <xdr:cNvPr id="198" name="直線コネクタ 197"/>
        <xdr:cNvCxnSpPr/>
      </xdr:nvCxnSpPr>
      <xdr:spPr>
        <a:xfrm flipV="1">
          <a:off x="9639300" y="10956000"/>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27171</xdr:rowOff>
    </xdr:from>
    <xdr:ext cx="469744" cy="259045"/>
    <xdr:sp macro="" textlink="">
      <xdr:nvSpPr>
        <xdr:cNvPr id="200" name="n_1mainValue【橋りょう・トンネル】&#10;一人当たり有形固定資産（償却資産）額"/>
        <xdr:cNvSpPr txBox="1"/>
      </xdr:nvSpPr>
      <xdr:spPr>
        <a:xfrm>
          <a:off x="9391727" y="109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1" name="テキスト ボックス 2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255" name="直線コネクタ 25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25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257" name="直線コネクタ 25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25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259" name="直線コネクタ 25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260"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261" name="フローチャート : 判断 26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73406</xdr:rowOff>
    </xdr:from>
    <xdr:to>
      <xdr:col>22</xdr:col>
      <xdr:colOff>415925</xdr:colOff>
      <xdr:row>37</xdr:row>
      <xdr:rowOff>3556</xdr:rowOff>
    </xdr:to>
    <xdr:sp macro="" textlink="">
      <xdr:nvSpPr>
        <xdr:cNvPr id="262" name="フローチャート : 判断 261"/>
        <xdr:cNvSpPr/>
      </xdr:nvSpPr>
      <xdr:spPr>
        <a:xfrm>
          <a:off x="15430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121412</xdr:rowOff>
    </xdr:from>
    <xdr:to>
      <xdr:col>23</xdr:col>
      <xdr:colOff>568325</xdr:colOff>
      <xdr:row>39</xdr:row>
      <xdr:rowOff>51562</xdr:rowOff>
    </xdr:to>
    <xdr:sp macro="" textlink="">
      <xdr:nvSpPr>
        <xdr:cNvPr id="268" name="円/楕円 267"/>
        <xdr:cNvSpPr/>
      </xdr:nvSpPr>
      <xdr:spPr>
        <a:xfrm>
          <a:off x="16268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99839</xdr:rowOff>
    </xdr:from>
    <xdr:ext cx="405111" cy="259045"/>
    <xdr:sp macro="" textlink="">
      <xdr:nvSpPr>
        <xdr:cNvPr id="269" name="【認定こども園・幼稚園・保育所】&#10;有形固定資産減価償却率該当値テキスト"/>
        <xdr:cNvSpPr txBox="1"/>
      </xdr:nvSpPr>
      <xdr:spPr>
        <a:xfrm>
          <a:off x="164084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91694</xdr:rowOff>
    </xdr:from>
    <xdr:to>
      <xdr:col>22</xdr:col>
      <xdr:colOff>415925</xdr:colOff>
      <xdr:row>39</xdr:row>
      <xdr:rowOff>21844</xdr:rowOff>
    </xdr:to>
    <xdr:sp macro="" textlink="">
      <xdr:nvSpPr>
        <xdr:cNvPr id="270" name="円/楕円 269"/>
        <xdr:cNvSpPr/>
      </xdr:nvSpPr>
      <xdr:spPr>
        <a:xfrm>
          <a:off x="15430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142494</xdr:rowOff>
    </xdr:from>
    <xdr:to>
      <xdr:col>23</xdr:col>
      <xdr:colOff>517525</xdr:colOff>
      <xdr:row>39</xdr:row>
      <xdr:rowOff>762</xdr:rowOff>
    </xdr:to>
    <xdr:cxnSp macro="">
      <xdr:nvCxnSpPr>
        <xdr:cNvPr id="271" name="直線コネクタ 270"/>
        <xdr:cNvCxnSpPr/>
      </xdr:nvCxnSpPr>
      <xdr:spPr>
        <a:xfrm>
          <a:off x="15481300" y="665759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20083</xdr:rowOff>
    </xdr:from>
    <xdr:ext cx="405111" cy="259045"/>
    <xdr:sp macro="" textlink="">
      <xdr:nvSpPr>
        <xdr:cNvPr id="272" name="n_1aveValue【認定こども園・幼稚園・保育所】&#10;有形固定資産減価償却率"/>
        <xdr:cNvSpPr txBox="1"/>
      </xdr:nvSpPr>
      <xdr:spPr>
        <a:xfrm>
          <a:off x="15266043"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12971</xdr:rowOff>
    </xdr:from>
    <xdr:ext cx="405111" cy="259045"/>
    <xdr:sp macro="" textlink="">
      <xdr:nvSpPr>
        <xdr:cNvPr id="273" name="n_1mainValue【認定こども園・幼稚園・保育所】&#10;有形固定資産減価償却率"/>
        <xdr:cNvSpPr txBox="1"/>
      </xdr:nvSpPr>
      <xdr:spPr>
        <a:xfrm>
          <a:off x="15266043"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5" name="テキスト ボックス 2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7" name="テキスト ボックス 2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9" name="テキスト ボックス 2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1" name="テキスト ボックス 2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3" name="テキスト ボックス 2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297" name="直線コネクタ 296"/>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298"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299" name="直線コネクタ 298"/>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00"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01" name="直線コネクタ 300"/>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02"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03" name="フローチャート : 判断 302"/>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97790</xdr:rowOff>
    </xdr:from>
    <xdr:to>
      <xdr:col>31</xdr:col>
      <xdr:colOff>85725</xdr:colOff>
      <xdr:row>39</xdr:row>
      <xdr:rowOff>27940</xdr:rowOff>
    </xdr:to>
    <xdr:sp macro="" textlink="">
      <xdr:nvSpPr>
        <xdr:cNvPr id="304" name="フローチャート : 判断 303"/>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97790</xdr:rowOff>
    </xdr:from>
    <xdr:to>
      <xdr:col>32</xdr:col>
      <xdr:colOff>238125</xdr:colOff>
      <xdr:row>37</xdr:row>
      <xdr:rowOff>27940</xdr:rowOff>
    </xdr:to>
    <xdr:sp macro="" textlink="">
      <xdr:nvSpPr>
        <xdr:cNvPr id="310" name="円/楕円 309"/>
        <xdr:cNvSpPr/>
      </xdr:nvSpPr>
      <xdr:spPr>
        <a:xfrm>
          <a:off x="22110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120667</xdr:rowOff>
    </xdr:from>
    <xdr:ext cx="469744" cy="259045"/>
    <xdr:sp macro="" textlink="">
      <xdr:nvSpPr>
        <xdr:cNvPr id="311" name="【認定こども園・幼稚園・保育所】&#10;一人当たり面積該当値テキスト"/>
        <xdr:cNvSpPr txBox="1"/>
      </xdr:nvSpPr>
      <xdr:spPr>
        <a:xfrm>
          <a:off x="22250400"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86360</xdr:rowOff>
    </xdr:from>
    <xdr:to>
      <xdr:col>31</xdr:col>
      <xdr:colOff>85725</xdr:colOff>
      <xdr:row>37</xdr:row>
      <xdr:rowOff>16510</xdr:rowOff>
    </xdr:to>
    <xdr:sp macro="" textlink="">
      <xdr:nvSpPr>
        <xdr:cNvPr id="312" name="円/楕円 311"/>
        <xdr:cNvSpPr/>
      </xdr:nvSpPr>
      <xdr:spPr>
        <a:xfrm>
          <a:off x="2127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137160</xdr:rowOff>
    </xdr:from>
    <xdr:to>
      <xdr:col>32</xdr:col>
      <xdr:colOff>187325</xdr:colOff>
      <xdr:row>36</xdr:row>
      <xdr:rowOff>148590</xdr:rowOff>
    </xdr:to>
    <xdr:cxnSp macro="">
      <xdr:nvCxnSpPr>
        <xdr:cNvPr id="313" name="直線コネクタ 312"/>
        <xdr:cNvCxnSpPr/>
      </xdr:nvCxnSpPr>
      <xdr:spPr>
        <a:xfrm>
          <a:off x="21323300" y="6309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19067</xdr:rowOff>
    </xdr:from>
    <xdr:ext cx="469744" cy="259045"/>
    <xdr:sp macro="" textlink="">
      <xdr:nvSpPr>
        <xdr:cNvPr id="314"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0.151</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33037</xdr:rowOff>
    </xdr:from>
    <xdr:ext cx="469744" cy="259045"/>
    <xdr:sp macro="" textlink="">
      <xdr:nvSpPr>
        <xdr:cNvPr id="315" name="n_1mainValue【認定こども園・幼稚園・保育所】&#10;一人当たり面積"/>
        <xdr:cNvSpPr txBox="1"/>
      </xdr:nvSpPr>
      <xdr:spPr>
        <a:xfrm>
          <a:off x="210757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6" name="テキスト ボックス 3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7" name="直線コネクタ 3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8" name="テキスト ボックス 3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9" name="直線コネクタ 3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0" name="テキスト ボックス 3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1" name="直線コネクタ 3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2" name="テキスト ボックス 3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3" name="直線コネクタ 3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4" name="テキスト ボックス 3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5" name="直線コネクタ 3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6" name="テキスト ボックス 3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8" name="テキスト ボックス 3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40" name="直線コネクタ 339"/>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41"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42" name="直線コネクタ 341"/>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43"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44" name="直線コネクタ 343"/>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45"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46" name="フローチャート : 判断 345"/>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154940</xdr:rowOff>
    </xdr:from>
    <xdr:to>
      <xdr:col>22</xdr:col>
      <xdr:colOff>415925</xdr:colOff>
      <xdr:row>60</xdr:row>
      <xdr:rowOff>85090</xdr:rowOff>
    </xdr:to>
    <xdr:sp macro="" textlink="">
      <xdr:nvSpPr>
        <xdr:cNvPr id="347" name="フローチャート : 判断 34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90170</xdr:rowOff>
    </xdr:from>
    <xdr:to>
      <xdr:col>23</xdr:col>
      <xdr:colOff>568325</xdr:colOff>
      <xdr:row>57</xdr:row>
      <xdr:rowOff>20320</xdr:rowOff>
    </xdr:to>
    <xdr:sp macro="" textlink="">
      <xdr:nvSpPr>
        <xdr:cNvPr id="353" name="円/楕円 352"/>
        <xdr:cNvSpPr/>
      </xdr:nvSpPr>
      <xdr:spPr>
        <a:xfrm>
          <a:off x="16268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5097</xdr:rowOff>
    </xdr:from>
    <xdr:ext cx="405111" cy="259045"/>
    <xdr:sp macro="" textlink="">
      <xdr:nvSpPr>
        <xdr:cNvPr id="354" name="【学校施設】&#10;有形固定資産減価償却率該当値テキスト"/>
        <xdr:cNvSpPr txBox="1"/>
      </xdr:nvSpPr>
      <xdr:spPr>
        <a:xfrm>
          <a:off x="16408400" y="960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143510</xdr:rowOff>
    </xdr:from>
    <xdr:to>
      <xdr:col>22</xdr:col>
      <xdr:colOff>415925</xdr:colOff>
      <xdr:row>57</xdr:row>
      <xdr:rowOff>73660</xdr:rowOff>
    </xdr:to>
    <xdr:sp macro="" textlink="">
      <xdr:nvSpPr>
        <xdr:cNvPr id="355" name="円/楕円 354"/>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140970</xdr:rowOff>
    </xdr:from>
    <xdr:to>
      <xdr:col>23</xdr:col>
      <xdr:colOff>517525</xdr:colOff>
      <xdr:row>57</xdr:row>
      <xdr:rowOff>22860</xdr:rowOff>
    </xdr:to>
    <xdr:cxnSp macro="">
      <xdr:nvCxnSpPr>
        <xdr:cNvPr id="356" name="直線コネクタ 355"/>
        <xdr:cNvCxnSpPr/>
      </xdr:nvCxnSpPr>
      <xdr:spPr>
        <a:xfrm flipV="1">
          <a:off x="15481300" y="97421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76217</xdr:rowOff>
    </xdr:from>
    <xdr:ext cx="405111" cy="259045"/>
    <xdr:sp macro="" textlink="">
      <xdr:nvSpPr>
        <xdr:cNvPr id="357" name="n_1aveValue【学校施設】&#10;有形固定資産減価償却率"/>
        <xdr:cNvSpPr txBox="1"/>
      </xdr:nvSpPr>
      <xdr:spPr>
        <a:xfrm>
          <a:off x="15266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90187</xdr:rowOff>
    </xdr:from>
    <xdr:ext cx="405111" cy="259045"/>
    <xdr:sp macro="" textlink="">
      <xdr:nvSpPr>
        <xdr:cNvPr id="358" name="n_1mainValue【学校施設】&#10;有形固定資産減価償却率"/>
        <xdr:cNvSpPr txBox="1"/>
      </xdr:nvSpPr>
      <xdr:spPr>
        <a:xfrm>
          <a:off x="15266043"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6" name="正方形/長方形 3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7" name="テキスト ボックス 3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8" name="直線コネクタ 3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9" name="テキスト ボックス 3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0" name="直線コネクタ 3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1" name="テキスト ボックス 3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2" name="直線コネクタ 3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3" name="テキスト ボックス 3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4" name="直線コネクタ 3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5" name="テキスト ボックス 3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6" name="直線コネクタ 3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7" name="テキスト ボックス 3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8" name="直線コネクタ 3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9" name="テキスト ボックス 3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0" name="直線コネクタ 3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1" name="テキスト ボックス 3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383" name="直線コネクタ 382"/>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8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85" name="直線コネクタ 38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386"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387" name="直線コネクタ 38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388"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389" name="フローチャート : 判断 388"/>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83312</xdr:rowOff>
    </xdr:from>
    <xdr:to>
      <xdr:col>31</xdr:col>
      <xdr:colOff>85725</xdr:colOff>
      <xdr:row>58</xdr:row>
      <xdr:rowOff>13462</xdr:rowOff>
    </xdr:to>
    <xdr:sp macro="" textlink="">
      <xdr:nvSpPr>
        <xdr:cNvPr id="390" name="フローチャート : 判断 389"/>
        <xdr:cNvSpPr/>
      </xdr:nvSpPr>
      <xdr:spPr>
        <a:xfrm>
          <a:off x="21272500" y="985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81026</xdr:rowOff>
    </xdr:from>
    <xdr:to>
      <xdr:col>32</xdr:col>
      <xdr:colOff>238125</xdr:colOff>
      <xdr:row>61</xdr:row>
      <xdr:rowOff>11176</xdr:rowOff>
    </xdr:to>
    <xdr:sp macro="" textlink="">
      <xdr:nvSpPr>
        <xdr:cNvPr id="396" name="円/楕円 395"/>
        <xdr:cNvSpPr/>
      </xdr:nvSpPr>
      <xdr:spPr>
        <a:xfrm>
          <a:off x="22110700" y="103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59453</xdr:rowOff>
    </xdr:from>
    <xdr:ext cx="469744" cy="259045"/>
    <xdr:sp macro="" textlink="">
      <xdr:nvSpPr>
        <xdr:cNvPr id="397" name="【学校施設】&#10;一人当たり面積該当値テキスト"/>
        <xdr:cNvSpPr txBox="1"/>
      </xdr:nvSpPr>
      <xdr:spPr>
        <a:xfrm>
          <a:off x="22250400" y="103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76454</xdr:rowOff>
    </xdr:from>
    <xdr:to>
      <xdr:col>31</xdr:col>
      <xdr:colOff>85725</xdr:colOff>
      <xdr:row>61</xdr:row>
      <xdr:rowOff>6604</xdr:rowOff>
    </xdr:to>
    <xdr:sp macro="" textlink="">
      <xdr:nvSpPr>
        <xdr:cNvPr id="398" name="円/楕円 397"/>
        <xdr:cNvSpPr/>
      </xdr:nvSpPr>
      <xdr:spPr>
        <a:xfrm>
          <a:off x="21272500" y="10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127254</xdr:rowOff>
    </xdr:from>
    <xdr:to>
      <xdr:col>32</xdr:col>
      <xdr:colOff>187325</xdr:colOff>
      <xdr:row>60</xdr:row>
      <xdr:rowOff>131826</xdr:rowOff>
    </xdr:to>
    <xdr:cxnSp macro="">
      <xdr:nvCxnSpPr>
        <xdr:cNvPr id="399" name="直線コネクタ 398"/>
        <xdr:cNvCxnSpPr/>
      </xdr:nvCxnSpPr>
      <xdr:spPr>
        <a:xfrm>
          <a:off x="21323300" y="104142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29989</xdr:rowOff>
    </xdr:from>
    <xdr:ext cx="469744" cy="259045"/>
    <xdr:sp macro="" textlink="">
      <xdr:nvSpPr>
        <xdr:cNvPr id="400" name="n_1aveValue【学校施設】&#10;一人当たり面積"/>
        <xdr:cNvSpPr txBox="1"/>
      </xdr:nvSpPr>
      <xdr:spPr>
        <a:xfrm>
          <a:off x="21075727" y="96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169181</xdr:rowOff>
    </xdr:from>
    <xdr:ext cx="469744" cy="259045"/>
    <xdr:sp macro="" textlink="">
      <xdr:nvSpPr>
        <xdr:cNvPr id="401" name="n_1mainValue【学校施設】&#10;一人当たり面積"/>
        <xdr:cNvSpPr txBox="1"/>
      </xdr:nvSpPr>
      <xdr:spPr>
        <a:xfrm>
          <a:off x="21075727"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9" name="正方形/長方形 4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0" name="テキスト ボックス 4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1" name="直線コネクタ 4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2" name="テキスト ボックス 4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3" name="直線コネクタ 4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4" name="テキスト ボックス 4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5" name="直線コネクタ 4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6" name="テキスト ボックス 4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7" name="直線コネクタ 4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8" name="テキスト ボックス 4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9" name="直線コネクタ 4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0" name="テキスト ボックス 4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1" name="直線コネクタ 4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2" name="テキスト ボックス 4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3" name="直線コネクタ 4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4" name="テキスト ボックス 4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26" name="直線コネクタ 425"/>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27"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28" name="直線コネクタ 427"/>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2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30" name="直線コネクタ 42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31"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32" name="フローチャート : 判断 431"/>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130175</xdr:rowOff>
    </xdr:from>
    <xdr:to>
      <xdr:col>22</xdr:col>
      <xdr:colOff>415925</xdr:colOff>
      <xdr:row>83</xdr:row>
      <xdr:rowOff>60325</xdr:rowOff>
    </xdr:to>
    <xdr:sp macro="" textlink="">
      <xdr:nvSpPr>
        <xdr:cNvPr id="433" name="フローチャート : 判断 432"/>
        <xdr:cNvSpPr/>
      </xdr:nvSpPr>
      <xdr:spPr>
        <a:xfrm>
          <a:off x="1543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143511</xdr:rowOff>
    </xdr:from>
    <xdr:to>
      <xdr:col>23</xdr:col>
      <xdr:colOff>568325</xdr:colOff>
      <xdr:row>84</xdr:row>
      <xdr:rowOff>73661</xdr:rowOff>
    </xdr:to>
    <xdr:sp macro="" textlink="">
      <xdr:nvSpPr>
        <xdr:cNvPr id="439" name="円/楕円 438"/>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121938</xdr:rowOff>
    </xdr:from>
    <xdr:ext cx="405111" cy="259045"/>
    <xdr:sp macro="" textlink="">
      <xdr:nvSpPr>
        <xdr:cNvPr id="440" name="【児童館】&#10;有形固定資産減価償却率該当値テキスト"/>
        <xdr:cNvSpPr txBox="1"/>
      </xdr:nvSpPr>
      <xdr:spPr>
        <a:xfrm>
          <a:off x="164084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170180</xdr:rowOff>
    </xdr:from>
    <xdr:to>
      <xdr:col>22</xdr:col>
      <xdr:colOff>415925</xdr:colOff>
      <xdr:row>84</xdr:row>
      <xdr:rowOff>100330</xdr:rowOff>
    </xdr:to>
    <xdr:sp macro="" textlink="">
      <xdr:nvSpPr>
        <xdr:cNvPr id="441" name="円/楕円 440"/>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22861</xdr:rowOff>
    </xdr:from>
    <xdr:to>
      <xdr:col>23</xdr:col>
      <xdr:colOff>517525</xdr:colOff>
      <xdr:row>84</xdr:row>
      <xdr:rowOff>49530</xdr:rowOff>
    </xdr:to>
    <xdr:cxnSp macro="">
      <xdr:nvCxnSpPr>
        <xdr:cNvPr id="442" name="直線コネクタ 441"/>
        <xdr:cNvCxnSpPr/>
      </xdr:nvCxnSpPr>
      <xdr:spPr>
        <a:xfrm flipV="1">
          <a:off x="15481300" y="144246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76852</xdr:rowOff>
    </xdr:from>
    <xdr:ext cx="405111" cy="259045"/>
    <xdr:sp macro="" textlink="">
      <xdr:nvSpPr>
        <xdr:cNvPr id="443" name="n_1aveValue【児童館】&#10;有形固定資産減価償却率"/>
        <xdr:cNvSpPr txBox="1"/>
      </xdr:nvSpPr>
      <xdr:spPr>
        <a:xfrm>
          <a:off x="15266043"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91457</xdr:rowOff>
    </xdr:from>
    <xdr:ext cx="405111" cy="259045"/>
    <xdr:sp macro="" textlink="">
      <xdr:nvSpPr>
        <xdr:cNvPr id="444" name="n_1mainValue【児童館】&#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5" name="直線コネクタ 4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6" name="テキスト ボックス 4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7" name="直線コネクタ 4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8" name="テキスト ボックス 4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9" name="直線コネクタ 4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0" name="テキスト ボックス 4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1" name="直線コネクタ 4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2" name="テキスト ボックス 4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66" name="直線コネクタ 465"/>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467"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468" name="直線コネクタ 467"/>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469"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470" name="直線コネクタ 469"/>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71"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72" name="フローチャート : 判断 47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73" name="フローチャート : 判断 472"/>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78739</xdr:rowOff>
    </xdr:from>
    <xdr:to>
      <xdr:col>32</xdr:col>
      <xdr:colOff>238125</xdr:colOff>
      <xdr:row>79</xdr:row>
      <xdr:rowOff>8889</xdr:rowOff>
    </xdr:to>
    <xdr:sp macro="" textlink="">
      <xdr:nvSpPr>
        <xdr:cNvPr id="479" name="円/楕円 478"/>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101616</xdr:rowOff>
    </xdr:from>
    <xdr:ext cx="469744" cy="259045"/>
    <xdr:sp macro="" textlink="">
      <xdr:nvSpPr>
        <xdr:cNvPr id="480" name="【児童館】&#10;一人当たり面積該当値テキスト"/>
        <xdr:cNvSpPr txBox="1"/>
      </xdr:nvSpPr>
      <xdr:spPr>
        <a:xfrm>
          <a:off x="222504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10161</xdr:rowOff>
    </xdr:from>
    <xdr:to>
      <xdr:col>31</xdr:col>
      <xdr:colOff>85725</xdr:colOff>
      <xdr:row>78</xdr:row>
      <xdr:rowOff>111761</xdr:rowOff>
    </xdr:to>
    <xdr:sp macro="" textlink="">
      <xdr:nvSpPr>
        <xdr:cNvPr id="481" name="円/楕円 480"/>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60961</xdr:rowOff>
    </xdr:from>
    <xdr:to>
      <xdr:col>32</xdr:col>
      <xdr:colOff>187325</xdr:colOff>
      <xdr:row>78</xdr:row>
      <xdr:rowOff>129539</xdr:rowOff>
    </xdr:to>
    <xdr:cxnSp macro="">
      <xdr:nvCxnSpPr>
        <xdr:cNvPr id="482" name="直線コネクタ 481"/>
        <xdr:cNvCxnSpPr/>
      </xdr:nvCxnSpPr>
      <xdr:spPr>
        <a:xfrm>
          <a:off x="21323300" y="13434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483"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128288</xdr:rowOff>
    </xdr:from>
    <xdr:ext cx="469744" cy="259045"/>
    <xdr:sp macro="" textlink="">
      <xdr:nvSpPr>
        <xdr:cNvPr id="484" name="n_1mainValue【児童館】&#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5" name="テキスト ボックス 4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6" name="直線コネクタ 4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7" name="テキスト ボックス 4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8" name="直線コネクタ 4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9" name="テキスト ボックス 4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0" name="直線コネクタ 4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1" name="テキスト ボックス 5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2" name="直線コネクタ 5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3" name="テキスト ボックス 5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4" name="直線コネクタ 5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5" name="テキスト ボックス 5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09" name="直線コネクタ 50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1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11" name="直線コネクタ 51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1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13" name="直線コネクタ 51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14"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15" name="フローチャート : 判断 51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130175</xdr:rowOff>
    </xdr:from>
    <xdr:to>
      <xdr:col>22</xdr:col>
      <xdr:colOff>415925</xdr:colOff>
      <xdr:row>105</xdr:row>
      <xdr:rowOff>60325</xdr:rowOff>
    </xdr:to>
    <xdr:sp macro="" textlink="">
      <xdr:nvSpPr>
        <xdr:cNvPr id="516" name="フローチャート : 判断 515"/>
        <xdr:cNvSpPr/>
      </xdr:nvSpPr>
      <xdr:spPr>
        <a:xfrm>
          <a:off x="15430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22" name="円/楕円 521"/>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114316</xdr:rowOff>
    </xdr:from>
    <xdr:ext cx="405111" cy="259045"/>
    <xdr:sp macro="" textlink="">
      <xdr:nvSpPr>
        <xdr:cNvPr id="523" name="【公民館】&#10;有形固定資産減価償却率該当値テキスト"/>
        <xdr:cNvSpPr txBox="1"/>
      </xdr:nvSpPr>
      <xdr:spPr>
        <a:xfrm>
          <a:off x="164084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164464</xdr:rowOff>
    </xdr:from>
    <xdr:to>
      <xdr:col>22</xdr:col>
      <xdr:colOff>415925</xdr:colOff>
      <xdr:row>105</xdr:row>
      <xdr:rowOff>94614</xdr:rowOff>
    </xdr:to>
    <xdr:sp macro="" textlink="">
      <xdr:nvSpPr>
        <xdr:cNvPr id="524" name="円/楕円 523"/>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15239</xdr:rowOff>
    </xdr:from>
    <xdr:to>
      <xdr:col>23</xdr:col>
      <xdr:colOff>517525</xdr:colOff>
      <xdr:row>105</xdr:row>
      <xdr:rowOff>43814</xdr:rowOff>
    </xdr:to>
    <xdr:cxnSp macro="">
      <xdr:nvCxnSpPr>
        <xdr:cNvPr id="525" name="直線コネクタ 524"/>
        <xdr:cNvCxnSpPr/>
      </xdr:nvCxnSpPr>
      <xdr:spPr>
        <a:xfrm flipV="1">
          <a:off x="15481300" y="180174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76852</xdr:rowOff>
    </xdr:from>
    <xdr:ext cx="405111" cy="259045"/>
    <xdr:sp macro="" textlink="">
      <xdr:nvSpPr>
        <xdr:cNvPr id="526" name="n_1aveValue【公民館】&#10;有形固定資産減価償却率"/>
        <xdr:cNvSpPr txBox="1"/>
      </xdr:nvSpPr>
      <xdr:spPr>
        <a:xfrm>
          <a:off x="15266043"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85741</xdr:rowOff>
    </xdr:from>
    <xdr:ext cx="405111" cy="259045"/>
    <xdr:sp macro="" textlink="">
      <xdr:nvSpPr>
        <xdr:cNvPr id="527" name="n_1mainValue【公民館】&#10;有形固定資産減価償却率"/>
        <xdr:cNvSpPr txBox="1"/>
      </xdr:nvSpPr>
      <xdr:spPr>
        <a:xfrm>
          <a:off x="15266043"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8" name="直線コネクタ 5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9" name="テキスト ボックス 5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0" name="直線コネクタ 5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1" name="テキスト ボックス 5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2" name="直線コネクタ 5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3" name="テキスト ボックス 5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4" name="直線コネクタ 5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5" name="テキスト ボックス 5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6" name="直線コネクタ 5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7" name="テキスト ボックス 5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51" name="直線コネクタ 550"/>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52"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53" name="直線コネクタ 55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54"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55" name="直線コネクタ 55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556"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57" name="フローチャート : 判断 556"/>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82550</xdr:rowOff>
    </xdr:from>
    <xdr:to>
      <xdr:col>31</xdr:col>
      <xdr:colOff>85725</xdr:colOff>
      <xdr:row>106</xdr:row>
      <xdr:rowOff>12700</xdr:rowOff>
    </xdr:to>
    <xdr:sp macro="" textlink="">
      <xdr:nvSpPr>
        <xdr:cNvPr id="558" name="フローチャート : 判断 557"/>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13970</xdr:rowOff>
    </xdr:from>
    <xdr:to>
      <xdr:col>32</xdr:col>
      <xdr:colOff>238125</xdr:colOff>
      <xdr:row>106</xdr:row>
      <xdr:rowOff>115570</xdr:rowOff>
    </xdr:to>
    <xdr:sp macro="" textlink="">
      <xdr:nvSpPr>
        <xdr:cNvPr id="564" name="円/楕円 563"/>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163847</xdr:rowOff>
    </xdr:from>
    <xdr:ext cx="469744" cy="259045"/>
    <xdr:sp macro="" textlink="">
      <xdr:nvSpPr>
        <xdr:cNvPr id="565" name="【公民館】&#10;一人当たり面積該当値テキスト"/>
        <xdr:cNvSpPr txBox="1"/>
      </xdr:nvSpPr>
      <xdr:spPr>
        <a:xfrm>
          <a:off x="222504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13970</xdr:rowOff>
    </xdr:from>
    <xdr:to>
      <xdr:col>31</xdr:col>
      <xdr:colOff>85725</xdr:colOff>
      <xdr:row>106</xdr:row>
      <xdr:rowOff>115570</xdr:rowOff>
    </xdr:to>
    <xdr:sp macro="" textlink="">
      <xdr:nvSpPr>
        <xdr:cNvPr id="566" name="円/楕円 565"/>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64770</xdr:rowOff>
    </xdr:from>
    <xdr:to>
      <xdr:col>32</xdr:col>
      <xdr:colOff>187325</xdr:colOff>
      <xdr:row>106</xdr:row>
      <xdr:rowOff>64770</xdr:rowOff>
    </xdr:to>
    <xdr:cxnSp macro="">
      <xdr:nvCxnSpPr>
        <xdr:cNvPr id="567" name="直線コネクタ 566"/>
        <xdr:cNvCxnSpPr/>
      </xdr:nvCxnSpPr>
      <xdr:spPr>
        <a:xfrm>
          <a:off x="21323300" y="1823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29227</xdr:rowOff>
    </xdr:from>
    <xdr:ext cx="469744" cy="259045"/>
    <xdr:sp macro="" textlink="">
      <xdr:nvSpPr>
        <xdr:cNvPr id="568"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106697</xdr:rowOff>
    </xdr:from>
    <xdr:ext cx="469744" cy="259045"/>
    <xdr:sp macro="" textlink="">
      <xdr:nvSpPr>
        <xdr:cNvPr id="569" name="n_1mainValue【公民館】&#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類似団体と比較して、特に学校施設が有形固定資産減価償却率が</a:t>
          </a:r>
          <a:r>
            <a:rPr kumimoji="1" lang="en-US" altLang="ja-JP" sz="1300">
              <a:latin typeface="ＭＳ Ｐゴシック"/>
            </a:rPr>
            <a:t>74.3</a:t>
          </a:r>
          <a:r>
            <a:rPr kumimoji="1" lang="ja-JP" altLang="en-US" sz="1300">
              <a:latin typeface="ＭＳ Ｐゴシック"/>
            </a:rPr>
            <a:t>％と高くなっている。</a:t>
          </a:r>
          <a:endParaRPr kumimoji="1" lang="en-US" altLang="ja-JP" sz="1300">
            <a:latin typeface="ＭＳ Ｐゴシック"/>
          </a:endParaRPr>
        </a:p>
        <a:p>
          <a:r>
            <a:rPr kumimoji="1" lang="ja-JP" altLang="en-US" sz="1300">
              <a:latin typeface="ＭＳ Ｐゴシック"/>
            </a:rPr>
            <a:t>　学校施設については、小学校が建設から５０年以上経過した施設もある。そのため、平成２９年度に２小学校の長寿命化等改修を行い、他の小学校及び中学校についても順次、改修に取り組んでいく。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7244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85816</xdr:rowOff>
    </xdr:from>
    <xdr:to>
      <xdr:col>5</xdr:col>
      <xdr:colOff>409575</xdr:colOff>
      <xdr:row>39</xdr:row>
      <xdr:rowOff>15966</xdr:rowOff>
    </xdr:to>
    <xdr:sp macro="" textlink="">
      <xdr:nvSpPr>
        <xdr:cNvPr id="65" name="フローチャート : 判断 64"/>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59690</xdr:rowOff>
    </xdr:from>
    <xdr:to>
      <xdr:col>6</xdr:col>
      <xdr:colOff>561975</xdr:colOff>
      <xdr:row>39</xdr:row>
      <xdr:rowOff>161290</xdr:rowOff>
    </xdr:to>
    <xdr:sp macro="" textlink="">
      <xdr:nvSpPr>
        <xdr:cNvPr id="71" name="円/楕円 70"/>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38117</xdr:rowOff>
    </xdr:from>
    <xdr:ext cx="405111" cy="259045"/>
    <xdr:sp macro="" textlink="">
      <xdr:nvSpPr>
        <xdr:cNvPr id="72" name="【図書館】&#10;有形固定資産減価償却率該当値テキスト"/>
        <xdr:cNvSpPr txBox="1"/>
      </xdr:nvSpPr>
      <xdr:spPr>
        <a:xfrm>
          <a:off x="47244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38463</xdr:rowOff>
    </xdr:from>
    <xdr:to>
      <xdr:col>5</xdr:col>
      <xdr:colOff>409575</xdr:colOff>
      <xdr:row>38</xdr:row>
      <xdr:rowOff>140063</xdr:rowOff>
    </xdr:to>
    <xdr:sp macro="" textlink="">
      <xdr:nvSpPr>
        <xdr:cNvPr id="73" name="円/楕円 72"/>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89263</xdr:rowOff>
    </xdr:from>
    <xdr:to>
      <xdr:col>6</xdr:col>
      <xdr:colOff>511175</xdr:colOff>
      <xdr:row>39</xdr:row>
      <xdr:rowOff>110490</xdr:rowOff>
    </xdr:to>
    <xdr:cxnSp macro="">
      <xdr:nvCxnSpPr>
        <xdr:cNvPr id="74" name="直線コネクタ 73"/>
        <xdr:cNvCxnSpPr/>
      </xdr:nvCxnSpPr>
      <xdr:spPr>
        <a:xfrm>
          <a:off x="3797300" y="6604363"/>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7093</xdr:rowOff>
    </xdr:from>
    <xdr:ext cx="405111" cy="259045"/>
    <xdr:sp macro="" textlink="">
      <xdr:nvSpPr>
        <xdr:cNvPr id="75" name="n_1aveValue【図書館】&#10;有形固定資産減価償却率"/>
        <xdr:cNvSpPr txBox="1"/>
      </xdr:nvSpPr>
      <xdr:spPr>
        <a:xfrm>
          <a:off x="3582043"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156590</xdr:rowOff>
    </xdr:from>
    <xdr:ext cx="405111" cy="259045"/>
    <xdr:sp macro="" textlink="">
      <xdr:nvSpPr>
        <xdr:cNvPr id="76" name="n_1mainValue【図書館】&#10;有形固定資産減価償却率"/>
        <xdr:cNvSpPr txBox="1"/>
      </xdr:nvSpPr>
      <xdr:spPr>
        <a:xfrm>
          <a:off x="3582043"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13" name="円/楕円 112"/>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3827</xdr:rowOff>
    </xdr:from>
    <xdr:ext cx="469744" cy="259045"/>
    <xdr:sp macro="" textlink="">
      <xdr:nvSpPr>
        <xdr:cNvPr id="114" name="【図書館】&#10;一人当たり面積該当値テキスト"/>
        <xdr:cNvSpPr txBox="1"/>
      </xdr:nvSpPr>
      <xdr:spPr>
        <a:xfrm>
          <a:off x="105664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5" name="円/楕円 114"/>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76200</xdr:rowOff>
    </xdr:from>
    <xdr:to>
      <xdr:col>15</xdr:col>
      <xdr:colOff>180975</xdr:colOff>
      <xdr:row>38</xdr:row>
      <xdr:rowOff>76200</xdr:rowOff>
    </xdr:to>
    <xdr:cxnSp macro="">
      <xdr:nvCxnSpPr>
        <xdr:cNvPr id="116" name="直線コネクタ 115"/>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143527</xdr:rowOff>
    </xdr:from>
    <xdr:ext cx="469744" cy="259045"/>
    <xdr:sp macro="" textlink="">
      <xdr:nvSpPr>
        <xdr:cNvPr id="118"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161815</xdr:rowOff>
    </xdr:from>
    <xdr:ext cx="405111" cy="259045"/>
    <xdr:sp macro="" textlink="">
      <xdr:nvSpPr>
        <xdr:cNvPr id="146" name="【体育館・プール】&#10;有形固定資産減価償却率平均値テキスト"/>
        <xdr:cNvSpPr txBox="1"/>
      </xdr:nvSpPr>
      <xdr:spPr>
        <a:xfrm>
          <a:off x="4724400" y="10277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138938</xdr:rowOff>
    </xdr:from>
    <xdr:to>
      <xdr:col>6</xdr:col>
      <xdr:colOff>561975</xdr:colOff>
      <xdr:row>61</xdr:row>
      <xdr:rowOff>69088</xdr:rowOff>
    </xdr:to>
    <xdr:sp macro="" textlink="">
      <xdr:nvSpPr>
        <xdr:cNvPr id="147" name="フローチャート : 判断 146"/>
        <xdr:cNvSpPr/>
      </xdr:nvSpPr>
      <xdr:spPr>
        <a:xfrm>
          <a:off x="45847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8" name="フローチャート : 判断 147"/>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88646</xdr:rowOff>
    </xdr:from>
    <xdr:to>
      <xdr:col>6</xdr:col>
      <xdr:colOff>561975</xdr:colOff>
      <xdr:row>63</xdr:row>
      <xdr:rowOff>18796</xdr:rowOff>
    </xdr:to>
    <xdr:sp macro="" textlink="">
      <xdr:nvSpPr>
        <xdr:cNvPr id="154" name="円/楕円 153"/>
        <xdr:cNvSpPr/>
      </xdr:nvSpPr>
      <xdr:spPr>
        <a:xfrm>
          <a:off x="4584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3573</xdr:rowOff>
    </xdr:from>
    <xdr:ext cx="405111" cy="259045"/>
    <xdr:sp macro="" textlink="">
      <xdr:nvSpPr>
        <xdr:cNvPr id="155" name="【体育館・プール】&#10;有形固定資産減価償却率該当値テキスト"/>
        <xdr:cNvSpPr txBox="1"/>
      </xdr:nvSpPr>
      <xdr:spPr>
        <a:xfrm>
          <a:off x="4724400" y="10633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134366</xdr:rowOff>
    </xdr:from>
    <xdr:to>
      <xdr:col>5</xdr:col>
      <xdr:colOff>409575</xdr:colOff>
      <xdr:row>63</xdr:row>
      <xdr:rowOff>64516</xdr:rowOff>
    </xdr:to>
    <xdr:sp macro="" textlink="">
      <xdr:nvSpPr>
        <xdr:cNvPr id="156" name="円/楕円 155"/>
        <xdr:cNvSpPr/>
      </xdr:nvSpPr>
      <xdr:spPr>
        <a:xfrm>
          <a:off x="3746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139446</xdr:rowOff>
    </xdr:from>
    <xdr:to>
      <xdr:col>6</xdr:col>
      <xdr:colOff>511175</xdr:colOff>
      <xdr:row>63</xdr:row>
      <xdr:rowOff>13716</xdr:rowOff>
    </xdr:to>
    <xdr:cxnSp macro="">
      <xdr:nvCxnSpPr>
        <xdr:cNvPr id="157" name="直線コネクタ 156"/>
        <xdr:cNvCxnSpPr/>
      </xdr:nvCxnSpPr>
      <xdr:spPr>
        <a:xfrm flipV="1">
          <a:off x="3797300" y="107693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158767</xdr:rowOff>
    </xdr:from>
    <xdr:ext cx="405111" cy="259045"/>
    <xdr:sp macro="" textlink="">
      <xdr:nvSpPr>
        <xdr:cNvPr id="158" name="n_1aveValue【体育館・プール】&#10;有形固定資産減価償却率"/>
        <xdr:cNvSpPr txBox="1"/>
      </xdr:nvSpPr>
      <xdr:spPr>
        <a:xfrm>
          <a:off x="3582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55643</xdr:rowOff>
    </xdr:from>
    <xdr:ext cx="405111" cy="259045"/>
    <xdr:sp macro="" textlink="">
      <xdr:nvSpPr>
        <xdr:cNvPr id="159" name="n_1mainValue【体育館・プール】&#10;有形固定資産減価償却率"/>
        <xdr:cNvSpPr txBox="1"/>
      </xdr:nvSpPr>
      <xdr:spPr>
        <a:xfrm>
          <a:off x="3582043" y="1085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21590</xdr:rowOff>
    </xdr:from>
    <xdr:to>
      <xdr:col>14</xdr:col>
      <xdr:colOff>79375</xdr:colOff>
      <xdr:row>62</xdr:row>
      <xdr:rowOff>123190</xdr:rowOff>
    </xdr:to>
    <xdr:sp macro="" textlink="">
      <xdr:nvSpPr>
        <xdr:cNvPr id="190" name="フローチャート : 判断 189"/>
        <xdr:cNvSpPr/>
      </xdr:nvSpPr>
      <xdr:spPr>
        <a:xfrm>
          <a:off x="9588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76835</xdr:rowOff>
    </xdr:from>
    <xdr:to>
      <xdr:col>15</xdr:col>
      <xdr:colOff>231775</xdr:colOff>
      <xdr:row>62</xdr:row>
      <xdr:rowOff>6985</xdr:rowOff>
    </xdr:to>
    <xdr:sp macro="" textlink="">
      <xdr:nvSpPr>
        <xdr:cNvPr id="196" name="円/楕円 195"/>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99712</xdr:rowOff>
    </xdr:from>
    <xdr:ext cx="469744" cy="259045"/>
    <xdr:sp macro="" textlink="">
      <xdr:nvSpPr>
        <xdr:cNvPr id="197" name="【体育館・プール】&#10;一人当たり面積該当値テキスト"/>
        <xdr:cNvSpPr txBox="1"/>
      </xdr:nvSpPr>
      <xdr:spPr>
        <a:xfrm>
          <a:off x="105664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74930</xdr:rowOff>
    </xdr:from>
    <xdr:to>
      <xdr:col>14</xdr:col>
      <xdr:colOff>79375</xdr:colOff>
      <xdr:row>62</xdr:row>
      <xdr:rowOff>5080</xdr:rowOff>
    </xdr:to>
    <xdr:sp macro="" textlink="">
      <xdr:nvSpPr>
        <xdr:cNvPr id="198" name="円/楕円 197"/>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125730</xdr:rowOff>
    </xdr:from>
    <xdr:to>
      <xdr:col>15</xdr:col>
      <xdr:colOff>180975</xdr:colOff>
      <xdr:row>61</xdr:row>
      <xdr:rowOff>127635</xdr:rowOff>
    </xdr:to>
    <xdr:cxnSp macro="">
      <xdr:nvCxnSpPr>
        <xdr:cNvPr id="199" name="直線コネクタ 198"/>
        <xdr:cNvCxnSpPr/>
      </xdr:nvCxnSpPr>
      <xdr:spPr>
        <a:xfrm>
          <a:off x="9639300" y="105841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114317</xdr:rowOff>
    </xdr:from>
    <xdr:ext cx="469744" cy="259045"/>
    <xdr:sp macro="" textlink="">
      <xdr:nvSpPr>
        <xdr:cNvPr id="200" name="n_1aveValue【体育館・プール】&#10;一人当たり面積"/>
        <xdr:cNvSpPr txBox="1"/>
      </xdr:nvSpPr>
      <xdr:spPr>
        <a:xfrm>
          <a:off x="9391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21607</xdr:rowOff>
    </xdr:from>
    <xdr:ext cx="469744" cy="259045"/>
    <xdr:sp macro="" textlink="">
      <xdr:nvSpPr>
        <xdr:cNvPr id="201" name="n_1main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36830</xdr:rowOff>
    </xdr:from>
    <xdr:to>
      <xdr:col>6</xdr:col>
      <xdr:colOff>561975</xdr:colOff>
      <xdr:row>80</xdr:row>
      <xdr:rowOff>138430</xdr:rowOff>
    </xdr:to>
    <xdr:sp macro="" textlink="">
      <xdr:nvSpPr>
        <xdr:cNvPr id="239" name="円/楕円 238"/>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59707</xdr:rowOff>
    </xdr:from>
    <xdr:ext cx="405111" cy="259045"/>
    <xdr:sp macro="" textlink="">
      <xdr:nvSpPr>
        <xdr:cNvPr id="240" name="【福祉施設】&#10;有形固定資産減価償却率該当値テキスト"/>
        <xdr:cNvSpPr txBox="1"/>
      </xdr:nvSpPr>
      <xdr:spPr>
        <a:xfrm>
          <a:off x="47244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48261</xdr:rowOff>
    </xdr:from>
    <xdr:to>
      <xdr:col>5</xdr:col>
      <xdr:colOff>409575</xdr:colOff>
      <xdr:row>80</xdr:row>
      <xdr:rowOff>149861</xdr:rowOff>
    </xdr:to>
    <xdr:sp macro="" textlink="">
      <xdr:nvSpPr>
        <xdr:cNvPr id="241" name="円/楕円 240"/>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87630</xdr:rowOff>
    </xdr:from>
    <xdr:to>
      <xdr:col>6</xdr:col>
      <xdr:colOff>511175</xdr:colOff>
      <xdr:row>80</xdr:row>
      <xdr:rowOff>99061</xdr:rowOff>
    </xdr:to>
    <xdr:cxnSp macro="">
      <xdr:nvCxnSpPr>
        <xdr:cNvPr id="242" name="直線コネクタ 241"/>
        <xdr:cNvCxnSpPr/>
      </xdr:nvCxnSpPr>
      <xdr:spPr>
        <a:xfrm flipV="1">
          <a:off x="3797300" y="13803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166388</xdr:rowOff>
    </xdr:from>
    <xdr:ext cx="405111" cy="259045"/>
    <xdr:sp macro="" textlink="">
      <xdr:nvSpPr>
        <xdr:cNvPr id="244" name="n_1mainValue【福祉施設】&#10;有形固定資産減価償却率"/>
        <xdr:cNvSpPr txBox="1"/>
      </xdr:nvSpPr>
      <xdr:spPr>
        <a:xfrm>
          <a:off x="3582043"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139156</xdr:rowOff>
    </xdr:from>
    <xdr:to>
      <xdr:col>15</xdr:col>
      <xdr:colOff>231775</xdr:colOff>
      <xdr:row>86</xdr:row>
      <xdr:rowOff>69306</xdr:rowOff>
    </xdr:to>
    <xdr:sp macro="" textlink="">
      <xdr:nvSpPr>
        <xdr:cNvPr id="283" name="円/楕円 282"/>
        <xdr:cNvSpPr/>
      </xdr:nvSpPr>
      <xdr:spPr>
        <a:xfrm>
          <a:off x="10426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54083</xdr:rowOff>
    </xdr:from>
    <xdr:ext cx="469744" cy="259045"/>
    <xdr:sp macro="" textlink="">
      <xdr:nvSpPr>
        <xdr:cNvPr id="284" name="【福祉施設】&#10;一人当たり面積該当値テキスト"/>
        <xdr:cNvSpPr txBox="1"/>
      </xdr:nvSpPr>
      <xdr:spPr>
        <a:xfrm>
          <a:off x="10566400" y="146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23223</xdr:rowOff>
    </xdr:from>
    <xdr:to>
      <xdr:col>14</xdr:col>
      <xdr:colOff>79375</xdr:colOff>
      <xdr:row>86</xdr:row>
      <xdr:rowOff>124823</xdr:rowOff>
    </xdr:to>
    <xdr:sp macro="" textlink="">
      <xdr:nvSpPr>
        <xdr:cNvPr id="285" name="円/楕円 284"/>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18506</xdr:rowOff>
    </xdr:from>
    <xdr:to>
      <xdr:col>15</xdr:col>
      <xdr:colOff>180975</xdr:colOff>
      <xdr:row>86</xdr:row>
      <xdr:rowOff>74023</xdr:rowOff>
    </xdr:to>
    <xdr:cxnSp macro="">
      <xdr:nvCxnSpPr>
        <xdr:cNvPr id="286" name="直線コネクタ 285"/>
        <xdr:cNvCxnSpPr/>
      </xdr:nvCxnSpPr>
      <xdr:spPr>
        <a:xfrm flipV="1">
          <a:off x="9639300" y="1476320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115950</xdr:rowOff>
    </xdr:from>
    <xdr:ext cx="469744" cy="259045"/>
    <xdr:sp macro="" textlink="">
      <xdr:nvSpPr>
        <xdr:cNvPr id="288"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40639</xdr:rowOff>
    </xdr:from>
    <xdr:to>
      <xdr:col>5</xdr:col>
      <xdr:colOff>409575</xdr:colOff>
      <xdr:row>105</xdr:row>
      <xdr:rowOff>142239</xdr:rowOff>
    </xdr:to>
    <xdr:sp macro="" textlink="">
      <xdr:nvSpPr>
        <xdr:cNvPr id="320" name="フローチャート : 判断 319"/>
        <xdr:cNvSpPr/>
      </xdr:nvSpPr>
      <xdr:spPr>
        <a:xfrm>
          <a:off x="3746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21589</xdr:rowOff>
    </xdr:from>
    <xdr:to>
      <xdr:col>6</xdr:col>
      <xdr:colOff>561975</xdr:colOff>
      <xdr:row>105</xdr:row>
      <xdr:rowOff>123189</xdr:rowOff>
    </xdr:to>
    <xdr:sp macro="" textlink="">
      <xdr:nvSpPr>
        <xdr:cNvPr id="326" name="円/楕円 325"/>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44466</xdr:rowOff>
    </xdr:from>
    <xdr:ext cx="405111" cy="259045"/>
    <xdr:sp macro="" textlink="">
      <xdr:nvSpPr>
        <xdr:cNvPr id="327" name="【市民会館】&#10;有形固定資産減価償却率該当値テキスト"/>
        <xdr:cNvSpPr txBox="1"/>
      </xdr:nvSpPr>
      <xdr:spPr>
        <a:xfrm>
          <a:off x="4724400"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27305</xdr:rowOff>
    </xdr:from>
    <xdr:to>
      <xdr:col>5</xdr:col>
      <xdr:colOff>409575</xdr:colOff>
      <xdr:row>105</xdr:row>
      <xdr:rowOff>128905</xdr:rowOff>
    </xdr:to>
    <xdr:sp macro="" textlink="">
      <xdr:nvSpPr>
        <xdr:cNvPr id="328" name="円/楕円 327"/>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72389</xdr:rowOff>
    </xdr:from>
    <xdr:to>
      <xdr:col>6</xdr:col>
      <xdr:colOff>511175</xdr:colOff>
      <xdr:row>105</xdr:row>
      <xdr:rowOff>78105</xdr:rowOff>
    </xdr:to>
    <xdr:cxnSp macro="">
      <xdr:nvCxnSpPr>
        <xdr:cNvPr id="329" name="直線コネクタ 328"/>
        <xdr:cNvCxnSpPr/>
      </xdr:nvCxnSpPr>
      <xdr:spPr>
        <a:xfrm flipV="1">
          <a:off x="3797300" y="180746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133366</xdr:rowOff>
    </xdr:from>
    <xdr:ext cx="405111" cy="259045"/>
    <xdr:sp macro="" textlink="">
      <xdr:nvSpPr>
        <xdr:cNvPr id="330" name="n_1aveValue【市民会館】&#10;有形固定資産減価償却率"/>
        <xdr:cNvSpPr txBox="1"/>
      </xdr:nvSpPr>
      <xdr:spPr>
        <a:xfrm>
          <a:off x="3582043"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145432</xdr:rowOff>
    </xdr:from>
    <xdr:ext cx="405111" cy="259045"/>
    <xdr:sp macro="" textlink="">
      <xdr:nvSpPr>
        <xdr:cNvPr id="331" name="n_1mainValue【市民会館】&#10;有形固定資産減価償却率"/>
        <xdr:cNvSpPr txBox="1"/>
      </xdr:nvSpPr>
      <xdr:spPr>
        <a:xfrm>
          <a:off x="3582043"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42" name="直線コネクタ 3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3" name="テキスト ボックス 3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4" name="直線コネクタ 3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5" name="テキスト ボックス 3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6" name="直線コネクタ 3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7" name="テキスト ボックス 3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8" name="直線コネクタ 3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9" name="テキスト ボックス 3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50" name="直線コネクタ 3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51" name="テキスト ボックス 3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52" name="直線コネクタ 3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3" name="テキスト ボックス 3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95794</xdr:rowOff>
    </xdr:from>
    <xdr:to>
      <xdr:col>15</xdr:col>
      <xdr:colOff>180340</xdr:colOff>
      <xdr:row>108</xdr:row>
      <xdr:rowOff>157843</xdr:rowOff>
    </xdr:to>
    <xdr:cxnSp macro="">
      <xdr:nvCxnSpPr>
        <xdr:cNvPr id="357" name="直線コネクタ 356"/>
        <xdr:cNvCxnSpPr/>
      </xdr:nvCxnSpPr>
      <xdr:spPr>
        <a:xfrm flipV="1">
          <a:off x="10476865" y="17069344"/>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161670</xdr:rowOff>
    </xdr:from>
    <xdr:ext cx="469744" cy="259045"/>
    <xdr:sp macro="" textlink="">
      <xdr:nvSpPr>
        <xdr:cNvPr id="358" name="【市民会館】&#10;一人当たり面積最小値テキスト"/>
        <xdr:cNvSpPr txBox="1"/>
      </xdr:nvSpPr>
      <xdr:spPr>
        <a:xfrm>
          <a:off x="10566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157843</xdr:rowOff>
    </xdr:from>
    <xdr:to>
      <xdr:col>15</xdr:col>
      <xdr:colOff>269875</xdr:colOff>
      <xdr:row>108</xdr:row>
      <xdr:rowOff>157843</xdr:rowOff>
    </xdr:to>
    <xdr:cxnSp macro="">
      <xdr:nvCxnSpPr>
        <xdr:cNvPr id="359" name="直線コネクタ 358"/>
        <xdr:cNvCxnSpPr/>
      </xdr:nvCxnSpPr>
      <xdr:spPr>
        <a:xfrm>
          <a:off x="10388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42471</xdr:rowOff>
    </xdr:from>
    <xdr:ext cx="469744" cy="259045"/>
    <xdr:sp macro="" textlink="">
      <xdr:nvSpPr>
        <xdr:cNvPr id="360" name="【市民会館】&#10;一人当たり面積最大値テキスト"/>
        <xdr:cNvSpPr txBox="1"/>
      </xdr:nvSpPr>
      <xdr:spPr>
        <a:xfrm>
          <a:off x="10566400" y="1684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15</xdr:col>
      <xdr:colOff>92075</xdr:colOff>
      <xdr:row>99</xdr:row>
      <xdr:rowOff>95794</xdr:rowOff>
    </xdr:from>
    <xdr:to>
      <xdr:col>15</xdr:col>
      <xdr:colOff>269875</xdr:colOff>
      <xdr:row>99</xdr:row>
      <xdr:rowOff>95794</xdr:rowOff>
    </xdr:to>
    <xdr:cxnSp macro="">
      <xdr:nvCxnSpPr>
        <xdr:cNvPr id="361" name="直線コネクタ 360"/>
        <xdr:cNvCxnSpPr/>
      </xdr:nvCxnSpPr>
      <xdr:spPr>
        <a:xfrm>
          <a:off x="10388600" y="1706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77669</xdr:rowOff>
    </xdr:from>
    <xdr:ext cx="469744" cy="259045"/>
    <xdr:sp macro="" textlink="">
      <xdr:nvSpPr>
        <xdr:cNvPr id="362" name="【市民会館】&#10;一人当たり面積平均値テキスト"/>
        <xdr:cNvSpPr txBox="1"/>
      </xdr:nvSpPr>
      <xdr:spPr>
        <a:xfrm>
          <a:off x="10566400" y="18251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54792</xdr:rowOff>
    </xdr:from>
    <xdr:to>
      <xdr:col>15</xdr:col>
      <xdr:colOff>231775</xdr:colOff>
      <xdr:row>107</xdr:row>
      <xdr:rowOff>156392</xdr:rowOff>
    </xdr:to>
    <xdr:sp macro="" textlink="">
      <xdr:nvSpPr>
        <xdr:cNvPr id="363" name="フローチャート : 判断 362"/>
        <xdr:cNvSpPr/>
      </xdr:nvSpPr>
      <xdr:spPr>
        <a:xfrm>
          <a:off x="10426700" y="1839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74386</xdr:rowOff>
    </xdr:from>
    <xdr:to>
      <xdr:col>14</xdr:col>
      <xdr:colOff>79375</xdr:colOff>
      <xdr:row>108</xdr:row>
      <xdr:rowOff>4536</xdr:rowOff>
    </xdr:to>
    <xdr:sp macro="" textlink="">
      <xdr:nvSpPr>
        <xdr:cNvPr id="364" name="フローチャート : 判断 363"/>
        <xdr:cNvSpPr/>
      </xdr:nvSpPr>
      <xdr:spPr>
        <a:xfrm>
          <a:off x="9588500" y="1841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18869</xdr:rowOff>
    </xdr:from>
    <xdr:to>
      <xdr:col>15</xdr:col>
      <xdr:colOff>231775</xdr:colOff>
      <xdr:row>108</xdr:row>
      <xdr:rowOff>120469</xdr:rowOff>
    </xdr:to>
    <xdr:sp macro="" textlink="">
      <xdr:nvSpPr>
        <xdr:cNvPr id="370" name="円/楕円 369"/>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105246</xdr:rowOff>
    </xdr:from>
    <xdr:ext cx="469744" cy="259045"/>
    <xdr:sp macro="" textlink="">
      <xdr:nvSpPr>
        <xdr:cNvPr id="371" name="【市民会館】&#10;一人当たり面積該当値テキスト"/>
        <xdr:cNvSpPr txBox="1"/>
      </xdr:nvSpPr>
      <xdr:spPr>
        <a:xfrm>
          <a:off x="105664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18869</xdr:rowOff>
    </xdr:from>
    <xdr:to>
      <xdr:col>14</xdr:col>
      <xdr:colOff>79375</xdr:colOff>
      <xdr:row>108</xdr:row>
      <xdr:rowOff>120469</xdr:rowOff>
    </xdr:to>
    <xdr:sp macro="" textlink="">
      <xdr:nvSpPr>
        <xdr:cNvPr id="372" name="円/楕円 371"/>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69669</xdr:rowOff>
    </xdr:from>
    <xdr:to>
      <xdr:col>15</xdr:col>
      <xdr:colOff>180975</xdr:colOff>
      <xdr:row>108</xdr:row>
      <xdr:rowOff>69669</xdr:rowOff>
    </xdr:to>
    <xdr:cxnSp macro="">
      <xdr:nvCxnSpPr>
        <xdr:cNvPr id="373" name="直線コネクタ 372"/>
        <xdr:cNvCxnSpPr/>
      </xdr:nvCxnSpPr>
      <xdr:spPr>
        <a:xfrm>
          <a:off x="9639300" y="1858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21063</xdr:rowOff>
    </xdr:from>
    <xdr:ext cx="469744" cy="259045"/>
    <xdr:sp macro="" textlink="">
      <xdr:nvSpPr>
        <xdr:cNvPr id="374" name="n_1aveValue【市民会館】&#10;一人当たり面積"/>
        <xdr:cNvSpPr txBox="1"/>
      </xdr:nvSpPr>
      <xdr:spPr>
        <a:xfrm>
          <a:off x="9391727" y="181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111596</xdr:rowOff>
    </xdr:from>
    <xdr:ext cx="469744" cy="259045"/>
    <xdr:sp macro="" textlink="">
      <xdr:nvSpPr>
        <xdr:cNvPr id="375"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2" name="直線コネクタ 4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3" name="テキスト ボックス 4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4" name="直線コネクタ 4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5" name="テキスト ボックス 4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6" name="直線コネクタ 4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7" name="テキスト ボックス 4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8" name="直線コネクタ 4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9" name="テキスト ボックス 4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0" name="直線コネクタ 4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1" name="テキスト ボックス 4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2" name="直線コネクタ 4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3" name="テキスト ボックス 4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17" name="直線コネクタ 416"/>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18"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19" name="直線コネクタ 418"/>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20"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21" name="直線コネクタ 420"/>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22"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23" name="フローチャート : 判断 42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156573</xdr:rowOff>
    </xdr:from>
    <xdr:to>
      <xdr:col>22</xdr:col>
      <xdr:colOff>415925</xdr:colOff>
      <xdr:row>60</xdr:row>
      <xdr:rowOff>86723</xdr:rowOff>
    </xdr:to>
    <xdr:sp macro="" textlink="">
      <xdr:nvSpPr>
        <xdr:cNvPr id="424" name="フローチャート : 判断 423"/>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30" name="円/楕円 429"/>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132097</xdr:rowOff>
    </xdr:from>
    <xdr:ext cx="405111" cy="259045"/>
    <xdr:sp macro="" textlink="">
      <xdr:nvSpPr>
        <xdr:cNvPr id="431" name="【保健センター・保健所】&#10;有形固定資産減価償却率該当値テキスト"/>
        <xdr:cNvSpPr txBox="1"/>
      </xdr:nvSpPr>
      <xdr:spPr>
        <a:xfrm>
          <a:off x="164084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120650</xdr:rowOff>
    </xdr:from>
    <xdr:to>
      <xdr:col>22</xdr:col>
      <xdr:colOff>415925</xdr:colOff>
      <xdr:row>61</xdr:row>
      <xdr:rowOff>50800</xdr:rowOff>
    </xdr:to>
    <xdr:sp macro="" textlink="">
      <xdr:nvSpPr>
        <xdr:cNvPr id="432" name="円/楕円 431"/>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160020</xdr:rowOff>
    </xdr:from>
    <xdr:to>
      <xdr:col>23</xdr:col>
      <xdr:colOff>517525</xdr:colOff>
      <xdr:row>61</xdr:row>
      <xdr:rowOff>0</xdr:rowOff>
    </xdr:to>
    <xdr:cxnSp macro="">
      <xdr:nvCxnSpPr>
        <xdr:cNvPr id="433" name="直線コネクタ 432"/>
        <xdr:cNvCxnSpPr/>
      </xdr:nvCxnSpPr>
      <xdr:spPr>
        <a:xfrm flipV="1">
          <a:off x="15481300" y="1027557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103250</xdr:rowOff>
    </xdr:from>
    <xdr:ext cx="405111" cy="259045"/>
    <xdr:sp macro="" textlink="">
      <xdr:nvSpPr>
        <xdr:cNvPr id="434" name="n_1aveValue【保健センター・保健所】&#10;有形固定資産減価償却率"/>
        <xdr:cNvSpPr txBox="1"/>
      </xdr:nvSpPr>
      <xdr:spPr>
        <a:xfrm>
          <a:off x="15266043"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41927</xdr:rowOff>
    </xdr:from>
    <xdr:ext cx="405111" cy="259045"/>
    <xdr:sp macro="" textlink="">
      <xdr:nvSpPr>
        <xdr:cNvPr id="435" name="n_1mainValue【保健センター・保健所】&#10;有形固定資産減価償却率"/>
        <xdr:cNvSpPr txBox="1"/>
      </xdr:nvSpPr>
      <xdr:spPr>
        <a:xfrm>
          <a:off x="1526604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59" name="直線コネクタ 45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6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61" name="直線コネクタ 46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6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63" name="直線コネクタ 46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64"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65" name="フローチャート : 判断 46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66" name="フローチャート : 判断 465"/>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165100</xdr:rowOff>
    </xdr:from>
    <xdr:to>
      <xdr:col>32</xdr:col>
      <xdr:colOff>238125</xdr:colOff>
      <xdr:row>61</xdr:row>
      <xdr:rowOff>95250</xdr:rowOff>
    </xdr:to>
    <xdr:sp macro="" textlink="">
      <xdr:nvSpPr>
        <xdr:cNvPr id="472" name="円/楕円 471"/>
        <xdr:cNvSpPr/>
      </xdr:nvSpPr>
      <xdr:spPr>
        <a:xfrm>
          <a:off x="22110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16527</xdr:rowOff>
    </xdr:from>
    <xdr:ext cx="469744" cy="259045"/>
    <xdr:sp macro="" textlink="">
      <xdr:nvSpPr>
        <xdr:cNvPr id="473" name="【保健センター・保健所】&#10;一人当たり面積該当値テキスト"/>
        <xdr:cNvSpPr txBox="1"/>
      </xdr:nvSpPr>
      <xdr:spPr>
        <a:xfrm>
          <a:off x="22250400"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127000</xdr:rowOff>
    </xdr:from>
    <xdr:to>
      <xdr:col>31</xdr:col>
      <xdr:colOff>85725</xdr:colOff>
      <xdr:row>61</xdr:row>
      <xdr:rowOff>57150</xdr:rowOff>
    </xdr:to>
    <xdr:sp macro="" textlink="">
      <xdr:nvSpPr>
        <xdr:cNvPr id="474" name="円/楕円 473"/>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6350</xdr:rowOff>
    </xdr:from>
    <xdr:to>
      <xdr:col>32</xdr:col>
      <xdr:colOff>187325</xdr:colOff>
      <xdr:row>61</xdr:row>
      <xdr:rowOff>44450</xdr:rowOff>
    </xdr:to>
    <xdr:cxnSp macro="">
      <xdr:nvCxnSpPr>
        <xdr:cNvPr id="475" name="直線コネクタ 474"/>
        <xdr:cNvCxnSpPr/>
      </xdr:nvCxnSpPr>
      <xdr:spPr>
        <a:xfrm>
          <a:off x="21323300" y="1046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111777</xdr:rowOff>
    </xdr:from>
    <xdr:ext cx="469744" cy="259045"/>
    <xdr:sp macro="" textlink="">
      <xdr:nvSpPr>
        <xdr:cNvPr id="476"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73677</xdr:rowOff>
    </xdr:from>
    <xdr:ext cx="469744" cy="259045"/>
    <xdr:sp macro="" textlink="">
      <xdr:nvSpPr>
        <xdr:cNvPr id="477" name="n_1mainValue【保健センター・保健所】&#10;一人当たり面積"/>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4" name="テキスト ボックス 5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5" name="直線コネクタ 5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6" name="テキスト ボックス 5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7" name="直線コネクタ 5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8" name="テキスト ボックス 5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9" name="直線コネクタ 5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0" name="テキスト ボックス 5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1" name="直線コネクタ 5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2" name="テキスト ボックス 5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3" name="直線コネクタ 5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4" name="テキスト ボックス 5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18" name="直線コネクタ 51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1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20" name="直線コネクタ 51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2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22" name="直線コネクタ 52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523"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24" name="フローチャート : 判断 52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76836</xdr:rowOff>
    </xdr:from>
    <xdr:to>
      <xdr:col>22</xdr:col>
      <xdr:colOff>415925</xdr:colOff>
      <xdr:row>105</xdr:row>
      <xdr:rowOff>6986</xdr:rowOff>
    </xdr:to>
    <xdr:sp macro="" textlink="">
      <xdr:nvSpPr>
        <xdr:cNvPr id="525" name="フローチャート : 判断 524"/>
        <xdr:cNvSpPr/>
      </xdr:nvSpPr>
      <xdr:spPr>
        <a:xfrm>
          <a:off x="15430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145414</xdr:rowOff>
    </xdr:from>
    <xdr:to>
      <xdr:col>23</xdr:col>
      <xdr:colOff>568325</xdr:colOff>
      <xdr:row>109</xdr:row>
      <xdr:rowOff>75564</xdr:rowOff>
    </xdr:to>
    <xdr:sp macro="" textlink="">
      <xdr:nvSpPr>
        <xdr:cNvPr id="531" name="円/楕円 530"/>
        <xdr:cNvSpPr/>
      </xdr:nvSpPr>
      <xdr:spPr>
        <a:xfrm>
          <a:off x="16268700" y="18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60341</xdr:rowOff>
    </xdr:from>
    <xdr:ext cx="405111" cy="259045"/>
    <xdr:sp macro="" textlink="">
      <xdr:nvSpPr>
        <xdr:cNvPr id="532" name="【庁舎】&#10;有形固定資産減価償却率該当値テキスト"/>
        <xdr:cNvSpPr txBox="1"/>
      </xdr:nvSpPr>
      <xdr:spPr>
        <a:xfrm>
          <a:off x="16408400" y="1857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34925</xdr:rowOff>
    </xdr:from>
    <xdr:to>
      <xdr:col>22</xdr:col>
      <xdr:colOff>415925</xdr:colOff>
      <xdr:row>103</xdr:row>
      <xdr:rowOff>136525</xdr:rowOff>
    </xdr:to>
    <xdr:sp macro="" textlink="">
      <xdr:nvSpPr>
        <xdr:cNvPr id="533" name="円/楕円 532"/>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85725</xdr:rowOff>
    </xdr:from>
    <xdr:to>
      <xdr:col>23</xdr:col>
      <xdr:colOff>517525</xdr:colOff>
      <xdr:row>109</xdr:row>
      <xdr:rowOff>24764</xdr:rowOff>
    </xdr:to>
    <xdr:cxnSp macro="">
      <xdr:nvCxnSpPr>
        <xdr:cNvPr id="534" name="直線コネクタ 533"/>
        <xdr:cNvCxnSpPr/>
      </xdr:nvCxnSpPr>
      <xdr:spPr>
        <a:xfrm>
          <a:off x="15481300" y="17745075"/>
          <a:ext cx="838200" cy="9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169563</xdr:rowOff>
    </xdr:from>
    <xdr:ext cx="405111" cy="259045"/>
    <xdr:sp macro="" textlink="">
      <xdr:nvSpPr>
        <xdr:cNvPr id="535" name="n_1aveValue【庁舎】&#10;有形固定資産減価償却率"/>
        <xdr:cNvSpPr txBox="1"/>
      </xdr:nvSpPr>
      <xdr:spPr>
        <a:xfrm>
          <a:off x="15266043"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153052</xdr:rowOff>
    </xdr:from>
    <xdr:ext cx="405111" cy="259045"/>
    <xdr:sp macro="" textlink="">
      <xdr:nvSpPr>
        <xdr:cNvPr id="536" name="n_1mainValue【庁舎】&#10;有形固定資産減価償却率"/>
        <xdr:cNvSpPr txBox="1"/>
      </xdr:nvSpPr>
      <xdr:spPr>
        <a:xfrm>
          <a:off x="15266043"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7" name="テキスト ボックス 5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8" name="直線コネクタ 5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9" name="テキスト ボックス 5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0" name="直線コネクタ 5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1" name="テキスト ボックス 5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2" name="直線コネクタ 5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3" name="テキスト ボックス 5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4" name="直線コネクタ 5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5" name="テキスト ボックス 5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6" name="直線コネクタ 5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7" name="テキスト ボックス 5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8" name="直線コネクタ 5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9" name="テキスト ボックス 5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63" name="直線コネクタ 56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6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65" name="直線コネクタ 56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6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67" name="直線コネクタ 56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568"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69" name="フローチャート : 判断 56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70" name="フローチャート : 判断 56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66221</xdr:rowOff>
    </xdr:from>
    <xdr:to>
      <xdr:col>32</xdr:col>
      <xdr:colOff>238125</xdr:colOff>
      <xdr:row>107</xdr:row>
      <xdr:rowOff>167821</xdr:rowOff>
    </xdr:to>
    <xdr:sp macro="" textlink="">
      <xdr:nvSpPr>
        <xdr:cNvPr id="576" name="円/楕円 575"/>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44648</xdr:rowOff>
    </xdr:from>
    <xdr:ext cx="469744" cy="259045"/>
    <xdr:sp macro="" textlink="">
      <xdr:nvSpPr>
        <xdr:cNvPr id="577" name="【庁舎】&#10;一人当たり面積該当値テキスト"/>
        <xdr:cNvSpPr txBox="1"/>
      </xdr:nvSpPr>
      <xdr:spPr>
        <a:xfrm>
          <a:off x="222504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578" name="円/楕円 57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117021</xdr:rowOff>
    </xdr:to>
    <xdr:cxnSp macro="">
      <xdr:nvCxnSpPr>
        <xdr:cNvPr id="579" name="直線コネクタ 578"/>
        <xdr:cNvCxnSpPr/>
      </xdr:nvCxnSpPr>
      <xdr:spPr>
        <a:xfrm>
          <a:off x="21323300" y="184556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58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581"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庁舎の有形固定資産減価償却率が</a:t>
          </a:r>
          <a:r>
            <a:rPr kumimoji="1" lang="en-US" altLang="ja-JP" sz="1300">
              <a:latin typeface="ＭＳ Ｐゴシック"/>
            </a:rPr>
            <a:t>68.5</a:t>
          </a:r>
          <a:r>
            <a:rPr kumimoji="1" lang="ja-JP" altLang="en-US" sz="1300">
              <a:latin typeface="ＭＳ Ｐゴシック"/>
            </a:rPr>
            <a:t>％から</a:t>
          </a:r>
          <a:r>
            <a:rPr kumimoji="1" lang="en-US" altLang="ja-JP" sz="1300">
              <a:latin typeface="ＭＳ Ｐゴシック"/>
            </a:rPr>
            <a:t>17.7</a:t>
          </a:r>
          <a:r>
            <a:rPr kumimoji="1" lang="ja-JP" altLang="en-US" sz="1300">
              <a:latin typeface="ＭＳ Ｐゴシック"/>
            </a:rPr>
            <a:t>％と大きく低下している。これは、平成２８年度に庁舎の増築を行い、これまでの分庁方式から本庁方式に切り替えたことが要因となっている。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７月７日の合併により清須市が誕生して以来、平成２１年１０月１日の春日町との合併を経ても財政力指数は１．００を上回っていたが、平成２４年度以降は１．００を下回っている。平成２８年度は、市町村民税所得割の増額等により基準財政収入額が増加したものの、社会福祉費や生活保護費の増加等による基準財政需要額がさらに増加したため、前年度から０．０２ポイント減少の０．９３となった。</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75293</xdr:rowOff>
    </xdr:to>
    <xdr:cxnSp macro="">
      <xdr:nvCxnSpPr>
        <xdr:cNvPr id="70" name="直線コネクタ 69"/>
        <xdr:cNvCxnSpPr/>
      </xdr:nvCxnSpPr>
      <xdr:spPr>
        <a:xfrm>
          <a:off x="4114800" y="689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40822</xdr:rowOff>
    </xdr:to>
    <xdr:cxnSp macro="">
      <xdr:nvCxnSpPr>
        <xdr:cNvPr id="76" name="直線コネクタ 75"/>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40822</xdr:rowOff>
    </xdr:to>
    <xdr:cxnSp macro="">
      <xdr:nvCxnSpPr>
        <xdr:cNvPr id="79" name="直線コネクタ 78"/>
        <xdr:cNvCxnSpPr/>
      </xdr:nvCxnSpPr>
      <xdr:spPr>
        <a:xfrm>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9" name="円/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1" name="円/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5" name="円/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6" name="テキスト ボックス 95"/>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7" name="円/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について、人件費の減少はあったものの、繰出金や補助費等が増加した。一方で、経常一般財源収入額については、地方消費税交付金が減少するものの、地方税の増加などにより前年比微増の数値となり、結果、経常収支比率は前年度から１．２％増加し、８４．７％となった。</a:t>
          </a:r>
          <a:endParaRPr kumimoji="1" lang="en-US" altLang="ja-JP" sz="1300">
            <a:latin typeface="ＭＳ Ｐゴシック"/>
          </a:endParaRPr>
        </a:p>
        <a:p>
          <a:r>
            <a:rPr kumimoji="1" lang="ja-JP" altLang="en-US" sz="1300">
              <a:latin typeface="ＭＳ Ｐゴシック"/>
            </a:rPr>
            <a:t>　類似団体平均を下回る数値ではあるが、今後、扶助費や補助費等の充当一般財源の増加が見込まれることから、推移の傾向を注視しつつ、適正な執行に努める。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75142</xdr:rowOff>
    </xdr:from>
    <xdr:to>
      <xdr:col>7</xdr:col>
      <xdr:colOff>152400</xdr:colOff>
      <xdr:row>61</xdr:row>
      <xdr:rowOff>123402</xdr:rowOff>
    </xdr:to>
    <xdr:cxnSp macro="">
      <xdr:nvCxnSpPr>
        <xdr:cNvPr id="133" name="直線コネクタ 132"/>
        <xdr:cNvCxnSpPr/>
      </xdr:nvCxnSpPr>
      <xdr:spPr>
        <a:xfrm>
          <a:off x="4114800" y="105335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75142</xdr:rowOff>
    </xdr:from>
    <xdr:to>
      <xdr:col>6</xdr:col>
      <xdr:colOff>0</xdr:colOff>
      <xdr:row>62</xdr:row>
      <xdr:rowOff>92710</xdr:rowOff>
    </xdr:to>
    <xdr:cxnSp macro="">
      <xdr:nvCxnSpPr>
        <xdr:cNvPr id="136" name="直線コネクタ 135"/>
        <xdr:cNvCxnSpPr/>
      </xdr:nvCxnSpPr>
      <xdr:spPr>
        <a:xfrm flipV="1">
          <a:off x="3225800" y="1053359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124883</xdr:rowOff>
    </xdr:to>
    <xdr:cxnSp macro="">
      <xdr:nvCxnSpPr>
        <xdr:cNvPr id="139" name="直線コネクタ 138"/>
        <xdr:cNvCxnSpPr/>
      </xdr:nvCxnSpPr>
      <xdr:spPr>
        <a:xfrm flipV="1">
          <a:off x="2336800" y="1072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124883</xdr:rowOff>
    </xdr:to>
    <xdr:cxnSp macro="">
      <xdr:nvCxnSpPr>
        <xdr:cNvPr id="142" name="直線コネクタ 141"/>
        <xdr:cNvCxnSpPr/>
      </xdr:nvCxnSpPr>
      <xdr:spPr>
        <a:xfrm>
          <a:off x="1447800" y="1073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72602</xdr:rowOff>
    </xdr:from>
    <xdr:to>
      <xdr:col>7</xdr:col>
      <xdr:colOff>203200</xdr:colOff>
      <xdr:row>62</xdr:row>
      <xdr:rowOff>2752</xdr:rowOff>
    </xdr:to>
    <xdr:sp macro="" textlink="">
      <xdr:nvSpPr>
        <xdr:cNvPr id="152" name="円/楕円 151"/>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89129</xdr:rowOff>
    </xdr:from>
    <xdr:ext cx="762000" cy="259045"/>
    <xdr:sp macro="" textlink="">
      <xdr:nvSpPr>
        <xdr:cNvPr id="153"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24342</xdr:rowOff>
    </xdr:from>
    <xdr:to>
      <xdr:col>6</xdr:col>
      <xdr:colOff>50800</xdr:colOff>
      <xdr:row>61</xdr:row>
      <xdr:rowOff>125942</xdr:rowOff>
    </xdr:to>
    <xdr:sp macro="" textlink="">
      <xdr:nvSpPr>
        <xdr:cNvPr id="154" name="円/楕円 153"/>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136119</xdr:rowOff>
    </xdr:from>
    <xdr:ext cx="736600" cy="259045"/>
    <xdr:sp macro="" textlink="">
      <xdr:nvSpPr>
        <xdr:cNvPr id="155" name="テキスト ボックス 154"/>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8" name="円/楕円 157"/>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9" name="テキスト ボックス 158"/>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60" name="円/楕円 159"/>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61" name="テキスト ボックス 160"/>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庁舎増築等事業の実施に伴う物件費の増加などはあったものの、新規育児休業の取得や年度途中の退職による職員給の減少などに伴う人件費の減少が上回り、前年度に比べ、６４８円の減少となった。</a:t>
          </a:r>
          <a:endParaRPr kumimoji="1" lang="en-US" altLang="ja-JP" sz="1300" baseline="0">
            <a:latin typeface="ＭＳ Ｐゴシック"/>
          </a:endParaRPr>
        </a:p>
        <a:p>
          <a:r>
            <a:rPr kumimoji="1" lang="ja-JP" altLang="en-US" sz="1300" baseline="0">
              <a:latin typeface="ＭＳ Ｐゴシック"/>
            </a:rPr>
            <a:t>　一方、本市は合併団体であり、保育園や学校、児童館などの施設数が多く、施設管理経費が値に占める割合が大きい。</a:t>
          </a:r>
          <a:endParaRPr kumimoji="1" lang="en-US" altLang="ja-JP" sz="1300" baseline="0">
            <a:latin typeface="ＭＳ Ｐゴシック"/>
          </a:endParaRPr>
        </a:p>
        <a:p>
          <a:r>
            <a:rPr kumimoji="1" lang="ja-JP" altLang="en-US" sz="1300" baseline="0">
              <a:latin typeface="ＭＳ Ｐゴシック"/>
            </a:rPr>
            <a:t>　引き続き、公共施設等総合管理計画に基づき、中長期的な視点で公共施設の更新・統廃合・長寿命化改修を検討し、財政負担の軽減・平準化を図る。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65946</xdr:rowOff>
    </xdr:from>
    <xdr:to>
      <xdr:col>7</xdr:col>
      <xdr:colOff>152400</xdr:colOff>
      <xdr:row>81</xdr:row>
      <xdr:rowOff>67064</xdr:rowOff>
    </xdr:to>
    <xdr:cxnSp macro="">
      <xdr:nvCxnSpPr>
        <xdr:cNvPr id="197" name="直線コネクタ 196"/>
        <xdr:cNvCxnSpPr/>
      </xdr:nvCxnSpPr>
      <xdr:spPr>
        <a:xfrm flipV="1">
          <a:off x="4114800" y="13953396"/>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50724</xdr:rowOff>
    </xdr:from>
    <xdr:ext cx="762000" cy="259045"/>
    <xdr:sp macro="" textlink="">
      <xdr:nvSpPr>
        <xdr:cNvPr id="198" name="人件費・物件費等の状況平均値テキスト"/>
        <xdr:cNvSpPr txBox="1"/>
      </xdr:nvSpPr>
      <xdr:spPr>
        <a:xfrm>
          <a:off x="5041900" y="1393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63415</xdr:rowOff>
    </xdr:from>
    <xdr:to>
      <xdr:col>6</xdr:col>
      <xdr:colOff>0</xdr:colOff>
      <xdr:row>81</xdr:row>
      <xdr:rowOff>67064</xdr:rowOff>
    </xdr:to>
    <xdr:cxnSp macro="">
      <xdr:nvCxnSpPr>
        <xdr:cNvPr id="200" name="直線コネクタ 199"/>
        <xdr:cNvCxnSpPr/>
      </xdr:nvCxnSpPr>
      <xdr:spPr>
        <a:xfrm>
          <a:off x="3225800" y="13950865"/>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61001</xdr:rowOff>
    </xdr:from>
    <xdr:to>
      <xdr:col>4</xdr:col>
      <xdr:colOff>482600</xdr:colOff>
      <xdr:row>81</xdr:row>
      <xdr:rowOff>63415</xdr:rowOff>
    </xdr:to>
    <xdr:cxnSp macro="">
      <xdr:nvCxnSpPr>
        <xdr:cNvPr id="203" name="直線コネクタ 202"/>
        <xdr:cNvCxnSpPr/>
      </xdr:nvCxnSpPr>
      <xdr:spPr>
        <a:xfrm>
          <a:off x="2336800" y="1394845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59689</xdr:rowOff>
    </xdr:from>
    <xdr:to>
      <xdr:col>3</xdr:col>
      <xdr:colOff>279400</xdr:colOff>
      <xdr:row>81</xdr:row>
      <xdr:rowOff>61001</xdr:rowOff>
    </xdr:to>
    <xdr:cxnSp macro="">
      <xdr:nvCxnSpPr>
        <xdr:cNvPr id="206" name="直線コネクタ 205"/>
        <xdr:cNvCxnSpPr/>
      </xdr:nvCxnSpPr>
      <xdr:spPr>
        <a:xfrm>
          <a:off x="1447800" y="13947139"/>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15146</xdr:rowOff>
    </xdr:from>
    <xdr:to>
      <xdr:col>7</xdr:col>
      <xdr:colOff>203200</xdr:colOff>
      <xdr:row>81</xdr:row>
      <xdr:rowOff>116746</xdr:rowOff>
    </xdr:to>
    <xdr:sp macro="" textlink="">
      <xdr:nvSpPr>
        <xdr:cNvPr id="216" name="円/楕円 215"/>
        <xdr:cNvSpPr/>
      </xdr:nvSpPr>
      <xdr:spPr>
        <a:xfrm>
          <a:off x="4902200" y="139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107873</xdr:rowOff>
    </xdr:from>
    <xdr:ext cx="762000" cy="259045"/>
    <xdr:sp macro="" textlink="">
      <xdr:nvSpPr>
        <xdr:cNvPr id="217" name="人件費・物件費等の状況該当値テキスト"/>
        <xdr:cNvSpPr txBox="1"/>
      </xdr:nvSpPr>
      <xdr:spPr>
        <a:xfrm>
          <a:off x="5041900" y="138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16264</xdr:rowOff>
    </xdr:from>
    <xdr:to>
      <xdr:col>6</xdr:col>
      <xdr:colOff>50800</xdr:colOff>
      <xdr:row>81</xdr:row>
      <xdr:rowOff>117864</xdr:rowOff>
    </xdr:to>
    <xdr:sp macro="" textlink="">
      <xdr:nvSpPr>
        <xdr:cNvPr id="218" name="円/楕円 217"/>
        <xdr:cNvSpPr/>
      </xdr:nvSpPr>
      <xdr:spPr>
        <a:xfrm>
          <a:off x="4064000" y="139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102641</xdr:rowOff>
    </xdr:from>
    <xdr:ext cx="736600" cy="259045"/>
    <xdr:sp macro="" textlink="">
      <xdr:nvSpPr>
        <xdr:cNvPr id="219" name="テキスト ボックス 218"/>
        <xdr:cNvSpPr txBox="1"/>
      </xdr:nvSpPr>
      <xdr:spPr>
        <a:xfrm>
          <a:off x="3733800" y="139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12615</xdr:rowOff>
    </xdr:from>
    <xdr:to>
      <xdr:col>4</xdr:col>
      <xdr:colOff>533400</xdr:colOff>
      <xdr:row>81</xdr:row>
      <xdr:rowOff>114215</xdr:rowOff>
    </xdr:to>
    <xdr:sp macro="" textlink="">
      <xdr:nvSpPr>
        <xdr:cNvPr id="220" name="円/楕円 219"/>
        <xdr:cNvSpPr/>
      </xdr:nvSpPr>
      <xdr:spPr>
        <a:xfrm>
          <a:off x="3175000" y="139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124392</xdr:rowOff>
    </xdr:from>
    <xdr:ext cx="762000" cy="259045"/>
    <xdr:sp macro="" textlink="">
      <xdr:nvSpPr>
        <xdr:cNvPr id="221" name="テキスト ボックス 220"/>
        <xdr:cNvSpPr txBox="1"/>
      </xdr:nvSpPr>
      <xdr:spPr>
        <a:xfrm>
          <a:off x="2844800" y="1366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10201</xdr:rowOff>
    </xdr:from>
    <xdr:to>
      <xdr:col>3</xdr:col>
      <xdr:colOff>330200</xdr:colOff>
      <xdr:row>81</xdr:row>
      <xdr:rowOff>111801</xdr:rowOff>
    </xdr:to>
    <xdr:sp macro="" textlink="">
      <xdr:nvSpPr>
        <xdr:cNvPr id="222" name="円/楕円 221"/>
        <xdr:cNvSpPr/>
      </xdr:nvSpPr>
      <xdr:spPr>
        <a:xfrm>
          <a:off x="2286000" y="138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121978</xdr:rowOff>
    </xdr:from>
    <xdr:ext cx="762000" cy="259045"/>
    <xdr:sp macro="" textlink="">
      <xdr:nvSpPr>
        <xdr:cNvPr id="223" name="テキスト ボックス 222"/>
        <xdr:cNvSpPr txBox="1"/>
      </xdr:nvSpPr>
      <xdr:spPr>
        <a:xfrm>
          <a:off x="1955800" y="1366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8889</xdr:rowOff>
    </xdr:from>
    <xdr:to>
      <xdr:col>2</xdr:col>
      <xdr:colOff>127000</xdr:colOff>
      <xdr:row>81</xdr:row>
      <xdr:rowOff>110489</xdr:rowOff>
    </xdr:to>
    <xdr:sp macro="" textlink="">
      <xdr:nvSpPr>
        <xdr:cNvPr id="224" name="円/楕円 223"/>
        <xdr:cNvSpPr/>
      </xdr:nvSpPr>
      <xdr:spPr>
        <a:xfrm>
          <a:off x="13970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120666</xdr:rowOff>
    </xdr:from>
    <xdr:ext cx="762000" cy="259045"/>
    <xdr:sp macro="" textlink="">
      <xdr:nvSpPr>
        <xdr:cNvPr id="225" name="テキスト ボックス 224"/>
        <xdr:cNvSpPr txBox="1"/>
      </xdr:nvSpPr>
      <xdr:spPr>
        <a:xfrm>
          <a:off x="1066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本市の給与水準は、これまで全国平均、類似団体平均を下回る数値で推移してきている。</a:t>
          </a:r>
          <a:endParaRPr kumimoji="1" lang="en-US" altLang="ja-JP" sz="1300">
            <a:latin typeface="ＭＳ Ｐゴシック"/>
          </a:endParaRPr>
        </a:p>
        <a:p>
          <a:r>
            <a:rPr kumimoji="1" lang="ja-JP" altLang="en-US" sz="1300">
              <a:latin typeface="ＭＳ Ｐゴシック"/>
            </a:rPr>
            <a:t>　今回の数値も、依然として全国平均や類似団体平均を下回っている。その中で、本市の数値が前年度を上回った理由としては、経験年数の長い職員の給与に影響を受けたものと考えられる。</a:t>
          </a:r>
          <a:endParaRPr kumimoji="1" lang="en-US" altLang="ja-JP" sz="1300">
            <a:latin typeface="ＭＳ Ｐゴシック"/>
          </a:endParaRPr>
        </a:p>
        <a:p>
          <a:r>
            <a:rPr kumimoji="1" lang="ja-JP" altLang="en-US" sz="1300">
              <a:latin typeface="ＭＳ Ｐゴシック"/>
            </a:rPr>
            <a:t>　今後も、市民の理解が得られるよう類似団体との均衡を保ちつつ、適正な給与水準の維持に努める。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40518</xdr:rowOff>
    </xdr:to>
    <xdr:cxnSp macro="">
      <xdr:nvCxnSpPr>
        <xdr:cNvPr id="261" name="直線コネクタ 260"/>
        <xdr:cNvCxnSpPr/>
      </xdr:nvCxnSpPr>
      <xdr:spPr>
        <a:xfrm>
          <a:off x="16179800" y="140419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81</xdr:row>
      <xdr:rowOff>154516</xdr:rowOff>
    </xdr:to>
    <xdr:cxnSp macro="">
      <xdr:nvCxnSpPr>
        <xdr:cNvPr id="264" name="直線コネクタ 263"/>
        <xdr:cNvCxnSpPr/>
      </xdr:nvCxnSpPr>
      <xdr:spPr>
        <a:xfrm>
          <a:off x="15290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81</xdr:row>
      <xdr:rowOff>166007</xdr:rowOff>
    </xdr:to>
    <xdr:cxnSp macro="">
      <xdr:nvCxnSpPr>
        <xdr:cNvPr id="267" name="直線コネクタ 266"/>
        <xdr:cNvCxnSpPr/>
      </xdr:nvCxnSpPr>
      <xdr:spPr>
        <a:xfrm flipV="1">
          <a:off x="14401800" y="140419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86</xdr:row>
      <xdr:rowOff>124582</xdr:rowOff>
    </xdr:to>
    <xdr:cxnSp macro="">
      <xdr:nvCxnSpPr>
        <xdr:cNvPr id="270" name="直線コネクタ 269"/>
        <xdr:cNvCxnSpPr/>
      </xdr:nvCxnSpPr>
      <xdr:spPr>
        <a:xfrm flipV="1">
          <a:off x="13512800" y="14053457"/>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80" name="円/楕円 279"/>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81"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82" name="円/楕円 281"/>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83" name="テキスト ボックス 282"/>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4" name="円/楕円 283"/>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5" name="テキスト ボックス 284"/>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6" name="円/楕円 285"/>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7" name="テキスト ボックス 286"/>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8" name="円/楕円 287"/>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9" name="テキスト ボックス 288"/>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本市の職員数は、適切な定員管理により継続して類似団体平均を下回っている。</a:t>
          </a:r>
          <a:endParaRPr kumimoji="1" lang="en-US" altLang="ja-JP" sz="1300" baseline="0">
            <a:latin typeface="ＭＳ Ｐゴシック"/>
          </a:endParaRPr>
        </a:p>
        <a:p>
          <a:r>
            <a:rPr kumimoji="1" lang="ja-JP" altLang="en-US" sz="1300" baseline="0">
              <a:latin typeface="ＭＳ Ｐゴシック"/>
            </a:rPr>
            <a:t>　今後も、現在の行政サービス水準を維持するため、適正な定員管理に努める。</a:t>
          </a:r>
          <a:endParaRPr kumimoji="1" lang="en-US" altLang="ja-JP" sz="1300" baseline="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60</xdr:row>
      <xdr:rowOff>152082</xdr:rowOff>
    </xdr:to>
    <xdr:cxnSp macro="">
      <xdr:nvCxnSpPr>
        <xdr:cNvPr id="324" name="直線コネクタ 323"/>
        <xdr:cNvCxnSpPr/>
      </xdr:nvCxnSpPr>
      <xdr:spPr>
        <a:xfrm flipV="1">
          <a:off x="16179800" y="104209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152082</xdr:rowOff>
    </xdr:from>
    <xdr:to>
      <xdr:col>23</xdr:col>
      <xdr:colOff>406400</xdr:colOff>
      <xdr:row>61</xdr:row>
      <xdr:rowOff>2752</xdr:rowOff>
    </xdr:to>
    <xdr:cxnSp macro="">
      <xdr:nvCxnSpPr>
        <xdr:cNvPr id="327" name="直線コネクタ 326"/>
        <xdr:cNvCxnSpPr/>
      </xdr:nvCxnSpPr>
      <xdr:spPr>
        <a:xfrm flipV="1">
          <a:off x="15290800" y="1043908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2752</xdr:rowOff>
    </xdr:from>
    <xdr:to>
      <xdr:col>22</xdr:col>
      <xdr:colOff>203200</xdr:colOff>
      <xdr:row>61</xdr:row>
      <xdr:rowOff>26881</xdr:rowOff>
    </xdr:to>
    <xdr:cxnSp macro="">
      <xdr:nvCxnSpPr>
        <xdr:cNvPr id="330" name="直線コネクタ 329"/>
        <xdr:cNvCxnSpPr/>
      </xdr:nvCxnSpPr>
      <xdr:spPr>
        <a:xfrm flipV="1">
          <a:off x="14401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40957</xdr:rowOff>
    </xdr:to>
    <xdr:cxnSp macro="">
      <xdr:nvCxnSpPr>
        <xdr:cNvPr id="333" name="直線コネクタ 332"/>
        <xdr:cNvCxnSpPr/>
      </xdr:nvCxnSpPr>
      <xdr:spPr>
        <a:xfrm flipV="1">
          <a:off x="13512800" y="104853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83185</xdr:rowOff>
    </xdr:from>
    <xdr:to>
      <xdr:col>24</xdr:col>
      <xdr:colOff>609600</xdr:colOff>
      <xdr:row>61</xdr:row>
      <xdr:rowOff>13335</xdr:rowOff>
    </xdr:to>
    <xdr:sp macro="" textlink="">
      <xdr:nvSpPr>
        <xdr:cNvPr id="343" name="円/楕円 342"/>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99712</xdr:rowOff>
    </xdr:from>
    <xdr:ext cx="762000" cy="259045"/>
    <xdr:sp macro="" textlink="">
      <xdr:nvSpPr>
        <xdr:cNvPr id="344"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101282</xdr:rowOff>
    </xdr:from>
    <xdr:to>
      <xdr:col>23</xdr:col>
      <xdr:colOff>457200</xdr:colOff>
      <xdr:row>61</xdr:row>
      <xdr:rowOff>31432</xdr:rowOff>
    </xdr:to>
    <xdr:sp macro="" textlink="">
      <xdr:nvSpPr>
        <xdr:cNvPr id="345" name="円/楕円 344"/>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41609</xdr:rowOff>
    </xdr:from>
    <xdr:ext cx="736600" cy="259045"/>
    <xdr:sp macro="" textlink="">
      <xdr:nvSpPr>
        <xdr:cNvPr id="346" name="テキスト ボックス 345"/>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123402</xdr:rowOff>
    </xdr:from>
    <xdr:to>
      <xdr:col>22</xdr:col>
      <xdr:colOff>254000</xdr:colOff>
      <xdr:row>61</xdr:row>
      <xdr:rowOff>53552</xdr:rowOff>
    </xdr:to>
    <xdr:sp macro="" textlink="">
      <xdr:nvSpPr>
        <xdr:cNvPr id="347" name="円/楕円 346"/>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48" name="テキスト ボックス 347"/>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147531</xdr:rowOff>
    </xdr:from>
    <xdr:to>
      <xdr:col>21</xdr:col>
      <xdr:colOff>50800</xdr:colOff>
      <xdr:row>61</xdr:row>
      <xdr:rowOff>77681</xdr:rowOff>
    </xdr:to>
    <xdr:sp macro="" textlink="">
      <xdr:nvSpPr>
        <xdr:cNvPr id="349" name="円/楕円 348"/>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87858</xdr:rowOff>
    </xdr:from>
    <xdr:ext cx="762000" cy="259045"/>
    <xdr:sp macro="" textlink="">
      <xdr:nvSpPr>
        <xdr:cNvPr id="350" name="テキスト ボックス 349"/>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161607</xdr:rowOff>
    </xdr:from>
    <xdr:to>
      <xdr:col>19</xdr:col>
      <xdr:colOff>533400</xdr:colOff>
      <xdr:row>61</xdr:row>
      <xdr:rowOff>91757</xdr:rowOff>
    </xdr:to>
    <xdr:sp macro="" textlink="">
      <xdr:nvSpPr>
        <xdr:cNvPr id="351" name="円/楕円 350"/>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101934</xdr:rowOff>
    </xdr:from>
    <xdr:ext cx="762000" cy="259045"/>
    <xdr:sp macro="" textlink="">
      <xdr:nvSpPr>
        <xdr:cNvPr id="352" name="テキスト ボックス 351"/>
        <xdr:cNvSpPr txBox="1"/>
      </xdr:nvSpPr>
      <xdr:spPr>
        <a:xfrm>
          <a:off x="13131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実質公債費比率については、昨年度に引き続き標準財政規模の増加の影響を受け、類似団体平均を大きく下回って前年度から０．４％減少の２．２％となった。</a:t>
          </a:r>
          <a:endParaRPr kumimoji="1" lang="en-US" altLang="ja-JP" sz="1300">
            <a:latin typeface="ＭＳ Ｐゴシック"/>
          </a:endParaRPr>
        </a:p>
        <a:p>
          <a:r>
            <a:rPr kumimoji="1" lang="ja-JP" altLang="en-US" sz="1300">
              <a:latin typeface="ＭＳ Ｐゴシック"/>
            </a:rPr>
            <a:t>　ただし、平成２８年度の単年度数値は前年度から０．１％増加の２．１％となった。これは、元利償還金・準元利償還金の増加が、標準財政規模の増加を上回っているためであり、今後も緊急度・住民ニーズを的確に把握し、計画的な事業の実施により、起債に大きく依存することのない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104503</xdr:rowOff>
    </xdr:from>
    <xdr:to>
      <xdr:col>24</xdr:col>
      <xdr:colOff>558800</xdr:colOff>
      <xdr:row>38</xdr:row>
      <xdr:rowOff>132080</xdr:rowOff>
    </xdr:to>
    <xdr:cxnSp macro="">
      <xdr:nvCxnSpPr>
        <xdr:cNvPr id="387" name="直線コネクタ 386"/>
        <xdr:cNvCxnSpPr/>
      </xdr:nvCxnSpPr>
      <xdr:spPr>
        <a:xfrm flipV="1">
          <a:off x="16179800" y="66196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152763</xdr:rowOff>
    </xdr:to>
    <xdr:cxnSp macro="">
      <xdr:nvCxnSpPr>
        <xdr:cNvPr id="390" name="直線コネクタ 389"/>
        <xdr:cNvCxnSpPr/>
      </xdr:nvCxnSpPr>
      <xdr:spPr>
        <a:xfrm flipV="1">
          <a:off x="15290800" y="66471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145869</xdr:rowOff>
    </xdr:from>
    <xdr:to>
      <xdr:col>22</xdr:col>
      <xdr:colOff>203200</xdr:colOff>
      <xdr:row>38</xdr:row>
      <xdr:rowOff>152763</xdr:rowOff>
    </xdr:to>
    <xdr:cxnSp macro="">
      <xdr:nvCxnSpPr>
        <xdr:cNvPr id="393" name="直線コネクタ 392"/>
        <xdr:cNvCxnSpPr/>
      </xdr:nvCxnSpPr>
      <xdr:spPr>
        <a:xfrm>
          <a:off x="14401800" y="666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145869</xdr:rowOff>
    </xdr:from>
    <xdr:to>
      <xdr:col>21</xdr:col>
      <xdr:colOff>0</xdr:colOff>
      <xdr:row>39</xdr:row>
      <xdr:rowOff>1996</xdr:rowOff>
    </xdr:to>
    <xdr:cxnSp macro="">
      <xdr:nvCxnSpPr>
        <xdr:cNvPr id="396" name="直線コネクタ 395"/>
        <xdr:cNvCxnSpPr/>
      </xdr:nvCxnSpPr>
      <xdr:spPr>
        <a:xfrm flipV="1">
          <a:off x="13512800" y="66609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53703</xdr:rowOff>
    </xdr:from>
    <xdr:to>
      <xdr:col>24</xdr:col>
      <xdr:colOff>609600</xdr:colOff>
      <xdr:row>38</xdr:row>
      <xdr:rowOff>155303</xdr:rowOff>
    </xdr:to>
    <xdr:sp macro="" textlink="">
      <xdr:nvSpPr>
        <xdr:cNvPr id="406" name="円/楕円 405"/>
        <xdr:cNvSpPr/>
      </xdr:nvSpPr>
      <xdr:spPr>
        <a:xfrm>
          <a:off x="169672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70230</xdr:rowOff>
    </xdr:from>
    <xdr:ext cx="762000" cy="259045"/>
    <xdr:sp macro="" textlink="">
      <xdr:nvSpPr>
        <xdr:cNvPr id="407" name="公債費負担の状況該当値テキスト"/>
        <xdr:cNvSpPr txBox="1"/>
      </xdr:nvSpPr>
      <xdr:spPr>
        <a:xfrm>
          <a:off x="17106900" y="64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408" name="円/楕円 40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9" name="テキスト ボックス 408"/>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101963</xdr:rowOff>
    </xdr:from>
    <xdr:to>
      <xdr:col>22</xdr:col>
      <xdr:colOff>254000</xdr:colOff>
      <xdr:row>39</xdr:row>
      <xdr:rowOff>32113</xdr:rowOff>
    </xdr:to>
    <xdr:sp macro="" textlink="">
      <xdr:nvSpPr>
        <xdr:cNvPr id="410" name="円/楕円 409"/>
        <xdr:cNvSpPr/>
      </xdr:nvSpPr>
      <xdr:spPr>
        <a:xfrm>
          <a:off x="15240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42290</xdr:rowOff>
    </xdr:from>
    <xdr:ext cx="762000" cy="259045"/>
    <xdr:sp macro="" textlink="">
      <xdr:nvSpPr>
        <xdr:cNvPr id="411" name="テキスト ボックス 410"/>
        <xdr:cNvSpPr txBox="1"/>
      </xdr:nvSpPr>
      <xdr:spPr>
        <a:xfrm>
          <a:off x="14909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95069</xdr:rowOff>
    </xdr:from>
    <xdr:to>
      <xdr:col>21</xdr:col>
      <xdr:colOff>50800</xdr:colOff>
      <xdr:row>39</xdr:row>
      <xdr:rowOff>25219</xdr:rowOff>
    </xdr:to>
    <xdr:sp macro="" textlink="">
      <xdr:nvSpPr>
        <xdr:cNvPr id="412" name="円/楕円 411"/>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35396</xdr:rowOff>
    </xdr:from>
    <xdr:ext cx="762000" cy="259045"/>
    <xdr:sp macro="" textlink="">
      <xdr:nvSpPr>
        <xdr:cNvPr id="413" name="テキスト ボックス 412"/>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122646</xdr:rowOff>
    </xdr:from>
    <xdr:to>
      <xdr:col>19</xdr:col>
      <xdr:colOff>533400</xdr:colOff>
      <xdr:row>39</xdr:row>
      <xdr:rowOff>52796</xdr:rowOff>
    </xdr:to>
    <xdr:sp macro="" textlink="">
      <xdr:nvSpPr>
        <xdr:cNvPr id="414" name="円/楕円 413"/>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62973</xdr:rowOff>
    </xdr:from>
    <xdr:ext cx="762000" cy="259045"/>
    <xdr:sp macro="" textlink="">
      <xdr:nvSpPr>
        <xdr:cNvPr id="415" name="テキスト ボックス 414"/>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増築等事業に係る地方債借入等による地方債現在高の増加や公営企業際等繰入見込額の増加により、将来負担額が昨年度より上昇したものの、依然として充当可能財源等が将来負担額を上回ったため、将来負担比率は計上されていない。</a:t>
          </a:r>
          <a:endParaRPr kumimoji="1" lang="en-US" altLang="ja-JP" sz="1300">
            <a:latin typeface="ＭＳ Ｐゴシック"/>
          </a:endParaRPr>
        </a:p>
        <a:p>
          <a:r>
            <a:rPr kumimoji="1" lang="ja-JP" altLang="en-US" sz="1300">
              <a:latin typeface="ＭＳ Ｐゴシック"/>
            </a:rPr>
            <a:t>　今後、事業の進捗により、将来負担額（地方債）は増加する見通しであるため、</a:t>
          </a:r>
          <a:r>
            <a:rPr kumimoji="1" lang="ja-JP" altLang="ja-JP" sz="1300">
              <a:solidFill>
                <a:schemeClr val="dk1"/>
              </a:solidFill>
              <a:effectLst/>
              <a:latin typeface="+mn-lt"/>
              <a:ea typeface="+mn-ea"/>
              <a:cs typeface="+mn-cs"/>
            </a:rPr>
            <a:t>緊急度・住民ニーズを的確に把握し、</a:t>
          </a:r>
          <a:r>
            <a:rPr kumimoji="1" lang="ja-JP" altLang="en-US" sz="1300">
              <a:latin typeface="ＭＳ Ｐゴシック"/>
            </a:rPr>
            <a:t>計画的な事業の実施により、起債に大きく依存することのない財政運営に努める。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より１．２％減少し、１７．５％となった。これは、経常一般財源収入額が微増したことに加え、新規育児休業の取得や年度途中の退職による職員給の減少などから、人件費が減少したためである。</a:t>
          </a:r>
          <a:endParaRPr kumimoji="1" lang="en-US" altLang="ja-JP" sz="1300">
            <a:latin typeface="ＭＳ Ｐゴシック"/>
          </a:endParaRPr>
        </a:p>
        <a:p>
          <a:r>
            <a:rPr kumimoji="1" lang="ja-JP" altLang="en-US" sz="1300">
              <a:latin typeface="ＭＳ Ｐゴシック"/>
            </a:rPr>
            <a:t>　今後も、現在の行政サービス水準を維持するため、適正な定員管理を行い、人件費の抑制に努める。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104140</xdr:rowOff>
    </xdr:to>
    <xdr:cxnSp macro="">
      <xdr:nvCxnSpPr>
        <xdr:cNvPr id="66" name="直線コネクタ 65"/>
        <xdr:cNvCxnSpPr/>
      </xdr:nvCxnSpPr>
      <xdr:spPr>
        <a:xfrm flipV="1">
          <a:off x="3987800" y="5842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134620</xdr:rowOff>
    </xdr:to>
    <xdr:cxnSp macro="">
      <xdr:nvCxnSpPr>
        <xdr:cNvPr id="69" name="直線コネクタ 68"/>
        <xdr:cNvCxnSpPr/>
      </xdr:nvCxnSpPr>
      <xdr:spPr>
        <a:xfrm flipV="1">
          <a:off x="3098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8890</xdr:rowOff>
    </xdr:to>
    <xdr:cxnSp macro="">
      <xdr:nvCxnSpPr>
        <xdr:cNvPr id="72" name="直線コネクタ 71"/>
        <xdr:cNvCxnSpPr/>
      </xdr:nvCxnSpPr>
      <xdr:spPr>
        <a:xfrm flipV="1">
          <a:off x="2209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77470</xdr:rowOff>
    </xdr:to>
    <xdr:cxnSp macro="">
      <xdr:nvCxnSpPr>
        <xdr:cNvPr id="75" name="直線コネクタ 74"/>
        <xdr:cNvCxnSpPr/>
      </xdr:nvCxnSpPr>
      <xdr:spPr>
        <a:xfrm flipV="1">
          <a:off x="1320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庁舎増築等事業に伴う物件費増加が影響し、前年度より０．２％増加の、１９．９％となった。依然として類似団体平均と比して高い状況にあり、その要因は、本市が合併団体であり、保育園や学校、児童館などの施設管理経費の占める割合が大きいためである。引き続き、公共施設等総合管理計画に基づき、中長期的な視点で公共施設の更新・統廃合・長寿命化改修を検討し、財政負担の軽減・平準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85090</xdr:rowOff>
    </xdr:from>
    <xdr:to>
      <xdr:col>24</xdr:col>
      <xdr:colOff>31750</xdr:colOff>
      <xdr:row>19</xdr:row>
      <xdr:rowOff>100330</xdr:rowOff>
    </xdr:to>
    <xdr:cxnSp macro="">
      <xdr:nvCxnSpPr>
        <xdr:cNvPr id="127" name="直線コネクタ 126"/>
        <xdr:cNvCxnSpPr/>
      </xdr:nvCxnSpPr>
      <xdr:spPr>
        <a:xfrm>
          <a:off x="15671800" y="3342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85090</xdr:rowOff>
    </xdr:from>
    <xdr:to>
      <xdr:col>22</xdr:col>
      <xdr:colOff>565150</xdr:colOff>
      <xdr:row>19</xdr:row>
      <xdr:rowOff>115570</xdr:rowOff>
    </xdr:to>
    <xdr:cxnSp macro="">
      <xdr:nvCxnSpPr>
        <xdr:cNvPr id="130" name="直線コネクタ 129"/>
        <xdr:cNvCxnSpPr/>
      </xdr:nvCxnSpPr>
      <xdr:spPr>
        <a:xfrm flipV="1">
          <a:off x="14782800" y="3342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85090</xdr:rowOff>
    </xdr:from>
    <xdr:to>
      <xdr:col>21</xdr:col>
      <xdr:colOff>361950</xdr:colOff>
      <xdr:row>19</xdr:row>
      <xdr:rowOff>115570</xdr:rowOff>
    </xdr:to>
    <xdr:cxnSp macro="">
      <xdr:nvCxnSpPr>
        <xdr:cNvPr id="133" name="直線コネクタ 132"/>
        <xdr:cNvCxnSpPr/>
      </xdr:nvCxnSpPr>
      <xdr:spPr>
        <a:xfrm>
          <a:off x="13893800" y="3342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54610</xdr:rowOff>
    </xdr:from>
    <xdr:to>
      <xdr:col>20</xdr:col>
      <xdr:colOff>158750</xdr:colOff>
      <xdr:row>19</xdr:row>
      <xdr:rowOff>85090</xdr:rowOff>
    </xdr:to>
    <xdr:cxnSp macro="">
      <xdr:nvCxnSpPr>
        <xdr:cNvPr id="136" name="直線コネクタ 135"/>
        <xdr:cNvCxnSpPr/>
      </xdr:nvCxnSpPr>
      <xdr:spPr>
        <a:xfrm>
          <a:off x="13004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49530</xdr:rowOff>
    </xdr:from>
    <xdr:to>
      <xdr:col>24</xdr:col>
      <xdr:colOff>82550</xdr:colOff>
      <xdr:row>19</xdr:row>
      <xdr:rowOff>151130</xdr:rowOff>
    </xdr:to>
    <xdr:sp macro="" textlink="">
      <xdr:nvSpPr>
        <xdr:cNvPr id="146" name="円/楕円 145"/>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21607</xdr:rowOff>
    </xdr:from>
    <xdr:ext cx="762000" cy="259045"/>
    <xdr:sp macro="" textlink="">
      <xdr:nvSpPr>
        <xdr:cNvPr id="147"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8" name="円/楕円 147"/>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9" name="テキスト ボックス 148"/>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64770</xdr:rowOff>
    </xdr:from>
    <xdr:to>
      <xdr:col>21</xdr:col>
      <xdr:colOff>412750</xdr:colOff>
      <xdr:row>19</xdr:row>
      <xdr:rowOff>166370</xdr:rowOff>
    </xdr:to>
    <xdr:sp macro="" textlink="">
      <xdr:nvSpPr>
        <xdr:cNvPr id="150" name="円/楕円 149"/>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151147</xdr:rowOff>
    </xdr:from>
    <xdr:ext cx="762000" cy="259045"/>
    <xdr:sp macro="" textlink="">
      <xdr:nvSpPr>
        <xdr:cNvPr id="151" name="テキスト ボックス 150"/>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34290</xdr:rowOff>
    </xdr:from>
    <xdr:to>
      <xdr:col>20</xdr:col>
      <xdr:colOff>209550</xdr:colOff>
      <xdr:row>19</xdr:row>
      <xdr:rowOff>135890</xdr:rowOff>
    </xdr:to>
    <xdr:sp macro="" textlink="">
      <xdr:nvSpPr>
        <xdr:cNvPr id="152" name="円/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3810</xdr:rowOff>
    </xdr:from>
    <xdr:to>
      <xdr:col>19</xdr:col>
      <xdr:colOff>6350</xdr:colOff>
      <xdr:row>19</xdr:row>
      <xdr:rowOff>105410</xdr:rowOff>
    </xdr:to>
    <xdr:sp macro="" textlink="">
      <xdr:nvSpPr>
        <xdr:cNvPr id="154" name="円/楕円 153"/>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90187</xdr:rowOff>
    </xdr:from>
    <xdr:ext cx="762000" cy="259045"/>
    <xdr:sp macro="" textlink="">
      <xdr:nvSpPr>
        <xdr:cNvPr id="155" name="テキスト ボックス 154"/>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０．２％増加し、１１．０％となった。これは、経常一般財源収入額が微増した一方で、年金生活者等支援臨時福祉給付金費や生活保護扶助費の増加により、扶助費が増加したためである。類似団体平均と同水準の数値ではあるものの、今後も扶助費の増加が見込まれるため、推移の傾向を注視しつつ、適正な執行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140607</xdr:rowOff>
    </xdr:to>
    <xdr:cxnSp macro="">
      <xdr:nvCxnSpPr>
        <xdr:cNvPr id="190" name="直線コネクタ 189"/>
        <xdr:cNvCxnSpPr/>
      </xdr:nvCxnSpPr>
      <xdr:spPr>
        <a:xfrm>
          <a:off x="3987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xdr:rowOff>
    </xdr:to>
    <xdr:cxnSp macro="">
      <xdr:nvCxnSpPr>
        <xdr:cNvPr id="193" name="直線コネクタ 192"/>
        <xdr:cNvCxnSpPr/>
      </xdr:nvCxnSpPr>
      <xdr:spPr>
        <a:xfrm flipV="1">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56</xdr:row>
      <xdr:rowOff>12700</xdr:rowOff>
    </xdr:to>
    <xdr:cxnSp macro="">
      <xdr:nvCxnSpPr>
        <xdr:cNvPr id="196" name="直線コネクタ 195"/>
        <xdr:cNvCxnSpPr/>
      </xdr:nvCxnSpPr>
      <xdr:spPr>
        <a:xfrm>
          <a:off x="2209800" y="9439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162378</xdr:rowOff>
    </xdr:to>
    <xdr:cxnSp macro="">
      <xdr:nvCxnSpPr>
        <xdr:cNvPr id="199" name="直線コネクタ 198"/>
        <xdr:cNvCxnSpPr/>
      </xdr:nvCxnSpPr>
      <xdr:spPr>
        <a:xfrm flipV="1">
          <a:off x="1320800" y="9439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61884</xdr:rowOff>
    </xdr:from>
    <xdr:ext cx="762000" cy="259045"/>
    <xdr:sp macro="" textlink="">
      <xdr:nvSpPr>
        <xdr:cNvPr id="210"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16" name="テキスト ボックス 215"/>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17" name="円/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１．５％増加し、１４．７％となった。これは、経常一般財源収入額が微増した一方で、国民健康保険特別会計繰出金等が増加したためで、類似団体平均を上回る数値となっている。</a:t>
          </a:r>
          <a:endParaRPr kumimoji="1" lang="en-US" altLang="ja-JP" sz="1300">
            <a:latin typeface="ＭＳ Ｐゴシック"/>
          </a:endParaRPr>
        </a:p>
        <a:p>
          <a:r>
            <a:rPr kumimoji="1" lang="ja-JP" altLang="en-US" sz="1300">
              <a:latin typeface="ＭＳ Ｐゴシック"/>
            </a:rPr>
            <a:t>　今後、国民健康保険税の見直しによる繰出金の減少を図る。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37193</xdr:rowOff>
    </xdr:from>
    <xdr:to>
      <xdr:col>24</xdr:col>
      <xdr:colOff>31750</xdr:colOff>
      <xdr:row>58</xdr:row>
      <xdr:rowOff>29028</xdr:rowOff>
    </xdr:to>
    <xdr:cxnSp macro="">
      <xdr:nvCxnSpPr>
        <xdr:cNvPr id="253" name="直線コネクタ 252"/>
        <xdr:cNvCxnSpPr/>
      </xdr:nvCxnSpPr>
      <xdr:spPr>
        <a:xfrm>
          <a:off x="15671800" y="98098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37193</xdr:rowOff>
    </xdr:from>
    <xdr:to>
      <xdr:col>22</xdr:col>
      <xdr:colOff>565150</xdr:colOff>
      <xdr:row>58</xdr:row>
      <xdr:rowOff>39915</xdr:rowOff>
    </xdr:to>
    <xdr:cxnSp macro="">
      <xdr:nvCxnSpPr>
        <xdr:cNvPr id="256" name="直線コネクタ 255"/>
        <xdr:cNvCxnSpPr/>
      </xdr:nvCxnSpPr>
      <xdr:spPr>
        <a:xfrm flipV="1">
          <a:off x="14782800" y="9809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39915</xdr:rowOff>
    </xdr:from>
    <xdr:to>
      <xdr:col>21</xdr:col>
      <xdr:colOff>361950</xdr:colOff>
      <xdr:row>59</xdr:row>
      <xdr:rowOff>64407</xdr:rowOff>
    </xdr:to>
    <xdr:cxnSp macro="">
      <xdr:nvCxnSpPr>
        <xdr:cNvPr id="259" name="直線コネクタ 258"/>
        <xdr:cNvCxnSpPr/>
      </xdr:nvCxnSpPr>
      <xdr:spPr>
        <a:xfrm flipV="1">
          <a:off x="13893800" y="99840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59</xdr:row>
      <xdr:rowOff>64407</xdr:rowOff>
    </xdr:to>
    <xdr:cxnSp macro="">
      <xdr:nvCxnSpPr>
        <xdr:cNvPr id="262" name="直線コネクタ 261"/>
        <xdr:cNvCxnSpPr/>
      </xdr:nvCxnSpPr>
      <xdr:spPr>
        <a:xfrm>
          <a:off x="13004800" y="99404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2" name="円/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157843</xdr:rowOff>
    </xdr:from>
    <xdr:to>
      <xdr:col>22</xdr:col>
      <xdr:colOff>615950</xdr:colOff>
      <xdr:row>57</xdr:row>
      <xdr:rowOff>87993</xdr:rowOff>
    </xdr:to>
    <xdr:sp macro="" textlink="">
      <xdr:nvSpPr>
        <xdr:cNvPr id="274" name="円/楕円 273"/>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75" name="テキスト ボックス 274"/>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160565</xdr:rowOff>
    </xdr:from>
    <xdr:to>
      <xdr:col>21</xdr:col>
      <xdr:colOff>412750</xdr:colOff>
      <xdr:row>58</xdr:row>
      <xdr:rowOff>90715</xdr:rowOff>
    </xdr:to>
    <xdr:sp macro="" textlink="">
      <xdr:nvSpPr>
        <xdr:cNvPr id="276" name="円/楕円 275"/>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75492</xdr:rowOff>
    </xdr:from>
    <xdr:ext cx="762000" cy="259045"/>
    <xdr:sp macro="" textlink="">
      <xdr:nvSpPr>
        <xdr:cNvPr id="277" name="テキスト ボックス 276"/>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13607</xdr:rowOff>
    </xdr:from>
    <xdr:to>
      <xdr:col>20</xdr:col>
      <xdr:colOff>209550</xdr:colOff>
      <xdr:row>59</xdr:row>
      <xdr:rowOff>115207</xdr:rowOff>
    </xdr:to>
    <xdr:sp macro="" textlink="">
      <xdr:nvSpPr>
        <xdr:cNvPr id="278" name="円/楕円 277"/>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99984</xdr:rowOff>
    </xdr:from>
    <xdr:ext cx="762000" cy="259045"/>
    <xdr:sp macro="" textlink="">
      <xdr:nvSpPr>
        <xdr:cNvPr id="279" name="テキスト ボックス 278"/>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80" name="円/楕円 279"/>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1" name="テキスト ボックス 280"/>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０．３％増加の１０．１％となった。これは、経常経費充当一般財源額と経常一般財源収入額は共に微増したが、経常経費充当一般財源額の増加が上回ったためである。</a:t>
          </a:r>
          <a:endParaRPr kumimoji="1" lang="en-US" altLang="ja-JP" sz="1300">
            <a:latin typeface="ＭＳ Ｐゴシック"/>
          </a:endParaRPr>
        </a:p>
        <a:p>
          <a:r>
            <a:rPr kumimoji="1" lang="ja-JP" altLang="en-US" sz="1300">
              <a:latin typeface="ＭＳ Ｐゴシック"/>
            </a:rPr>
            <a:t>　類似団体平均及び全国平均とほぼ同水準の数値であり、今後も適正な執行に努める。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58420</xdr:rowOff>
    </xdr:from>
    <xdr:to>
      <xdr:col>24</xdr:col>
      <xdr:colOff>31750</xdr:colOff>
      <xdr:row>37</xdr:row>
      <xdr:rowOff>75565</xdr:rowOff>
    </xdr:to>
    <xdr:cxnSp macro="">
      <xdr:nvCxnSpPr>
        <xdr:cNvPr id="309" name="直線コネクタ 308"/>
        <xdr:cNvCxnSpPr/>
      </xdr:nvCxnSpPr>
      <xdr:spPr>
        <a:xfrm>
          <a:off x="15671800" y="64020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58420</xdr:rowOff>
    </xdr:from>
    <xdr:to>
      <xdr:col>22</xdr:col>
      <xdr:colOff>565150</xdr:colOff>
      <xdr:row>37</xdr:row>
      <xdr:rowOff>92710</xdr:rowOff>
    </xdr:to>
    <xdr:cxnSp macro="">
      <xdr:nvCxnSpPr>
        <xdr:cNvPr id="312" name="直線コネクタ 311"/>
        <xdr:cNvCxnSpPr/>
      </xdr:nvCxnSpPr>
      <xdr:spPr>
        <a:xfrm flipV="1">
          <a:off x="14782800" y="6402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98425</xdr:rowOff>
    </xdr:to>
    <xdr:cxnSp macro="">
      <xdr:nvCxnSpPr>
        <xdr:cNvPr id="315" name="直線コネクタ 314"/>
        <xdr:cNvCxnSpPr/>
      </xdr:nvCxnSpPr>
      <xdr:spPr>
        <a:xfrm flipV="1">
          <a:off x="13893800" y="6436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98425</xdr:rowOff>
    </xdr:from>
    <xdr:to>
      <xdr:col>20</xdr:col>
      <xdr:colOff>158750</xdr:colOff>
      <xdr:row>37</xdr:row>
      <xdr:rowOff>115570</xdr:rowOff>
    </xdr:to>
    <xdr:cxnSp macro="">
      <xdr:nvCxnSpPr>
        <xdr:cNvPr id="318" name="直線コネクタ 317"/>
        <xdr:cNvCxnSpPr/>
      </xdr:nvCxnSpPr>
      <xdr:spPr>
        <a:xfrm flipV="1">
          <a:off x="13004800" y="64420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24765</xdr:rowOff>
    </xdr:from>
    <xdr:to>
      <xdr:col>24</xdr:col>
      <xdr:colOff>82550</xdr:colOff>
      <xdr:row>37</xdr:row>
      <xdr:rowOff>126365</xdr:rowOff>
    </xdr:to>
    <xdr:sp macro="" textlink="">
      <xdr:nvSpPr>
        <xdr:cNvPr id="328" name="円/楕円 327"/>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41292</xdr:rowOff>
    </xdr:from>
    <xdr:ext cx="762000" cy="259045"/>
    <xdr:sp macro="" textlink="">
      <xdr:nvSpPr>
        <xdr:cNvPr id="329" name="補助費等該当値テキスト"/>
        <xdr:cNvSpPr txBox="1"/>
      </xdr:nvSpPr>
      <xdr:spPr>
        <a:xfrm>
          <a:off x="16598900" y="62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xdr:rowOff>
    </xdr:from>
    <xdr:to>
      <xdr:col>22</xdr:col>
      <xdr:colOff>615950</xdr:colOff>
      <xdr:row>37</xdr:row>
      <xdr:rowOff>109220</xdr:rowOff>
    </xdr:to>
    <xdr:sp macro="" textlink="">
      <xdr:nvSpPr>
        <xdr:cNvPr id="330" name="円/楕円 329"/>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119397</xdr:rowOff>
    </xdr:from>
    <xdr:ext cx="736600" cy="259045"/>
    <xdr:sp macro="" textlink="">
      <xdr:nvSpPr>
        <xdr:cNvPr id="331" name="テキスト ボックス 330"/>
        <xdr:cNvSpPr txBox="1"/>
      </xdr:nvSpPr>
      <xdr:spPr>
        <a:xfrm>
          <a:off x="15290800" y="612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47625</xdr:rowOff>
    </xdr:from>
    <xdr:to>
      <xdr:col>20</xdr:col>
      <xdr:colOff>209550</xdr:colOff>
      <xdr:row>37</xdr:row>
      <xdr:rowOff>149225</xdr:rowOff>
    </xdr:to>
    <xdr:sp macro="" textlink="">
      <xdr:nvSpPr>
        <xdr:cNvPr id="334" name="円/楕円 333"/>
        <xdr:cNvSpPr/>
      </xdr:nvSpPr>
      <xdr:spPr>
        <a:xfrm>
          <a:off x="13843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134002</xdr:rowOff>
    </xdr:from>
    <xdr:ext cx="762000" cy="259045"/>
    <xdr:sp macro="" textlink="">
      <xdr:nvSpPr>
        <xdr:cNvPr id="335" name="テキスト ボックス 334"/>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6" name="円/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０．２％増加し、１１．５％となった。これは、経常一般財源収入額が微増した一方で、償還終了に伴う公共事業等債や厚生福祉施設整備事業債に係る公債費の減少があったものの、臨時財政対策債等に係る公債費の増加が上回り、公債費全体額が増加したためである。</a:t>
          </a:r>
          <a:endParaRPr kumimoji="1" lang="en-US" altLang="ja-JP" sz="1300">
            <a:latin typeface="ＭＳ Ｐゴシック"/>
          </a:endParaRPr>
        </a:p>
        <a:p>
          <a:r>
            <a:rPr kumimoji="1" lang="ja-JP" altLang="en-US" sz="1300">
              <a:latin typeface="ＭＳ Ｐゴシック"/>
            </a:rPr>
            <a:t>　今後、緊急度・住民ニーズを的確に把握し、計画的な事業の実施により、公債費の抑制に努める。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81280</xdr:rowOff>
    </xdr:to>
    <xdr:cxnSp macro="">
      <xdr:nvCxnSpPr>
        <xdr:cNvPr id="367" name="直線コネクタ 366"/>
        <xdr:cNvCxnSpPr/>
      </xdr:nvCxnSpPr>
      <xdr:spPr>
        <a:xfrm>
          <a:off x="3987800" y="13102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122428</xdr:rowOff>
    </xdr:to>
    <xdr:cxnSp macro="">
      <xdr:nvCxnSpPr>
        <xdr:cNvPr id="370" name="直線コネクタ 369"/>
        <xdr:cNvCxnSpPr/>
      </xdr:nvCxnSpPr>
      <xdr:spPr>
        <a:xfrm flipV="1">
          <a:off x="3098800" y="13102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76</xdr:row>
      <xdr:rowOff>136144</xdr:rowOff>
    </xdr:to>
    <xdr:cxnSp macro="">
      <xdr:nvCxnSpPr>
        <xdr:cNvPr id="373" name="直線コネクタ 372"/>
        <xdr:cNvCxnSpPr/>
      </xdr:nvCxnSpPr>
      <xdr:spPr>
        <a:xfrm flipV="1">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136144</xdr:rowOff>
    </xdr:to>
    <xdr:cxnSp macro="">
      <xdr:nvCxnSpPr>
        <xdr:cNvPr id="376" name="直線コネクタ 375"/>
        <xdr:cNvCxnSpPr/>
      </xdr:nvCxnSpPr>
      <xdr:spPr>
        <a:xfrm>
          <a:off x="1320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6" name="円/楕円 385"/>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7"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8" name="円/楕円 387"/>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9" name="テキスト ボックス 38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90" name="円/楕円 389"/>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91" name="テキスト ボックス 390"/>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2" name="円/楕円 391"/>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3" name="テキスト ボックス 392"/>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4" name="円/楕円 393"/>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5" name="テキスト ボックス 394"/>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類似団体平均と比して物件費が平均を大きく上回っている一方で、人件費の減少などにより、類似団体平均を下回った。</a:t>
          </a:r>
          <a:endParaRPr kumimoji="1" lang="en-US" altLang="ja-JP" sz="1300">
            <a:latin typeface="ＭＳ Ｐゴシック"/>
          </a:endParaRPr>
        </a:p>
        <a:p>
          <a:r>
            <a:rPr kumimoji="1" lang="ja-JP" altLang="en-US" sz="1300">
              <a:latin typeface="ＭＳ Ｐゴシック"/>
            </a:rPr>
            <a:t>　引き続き、公共施設等総合管理計画に基づき、中長期的な視点で公共施設の更新・統廃合・長寿命化改修を検討し、財政負担の軽減・平準化を図り、以て物件費の抑制に努めるとともに、適正な定員管理を行い、人件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153670</xdr:rowOff>
    </xdr:to>
    <xdr:cxnSp macro="">
      <xdr:nvCxnSpPr>
        <xdr:cNvPr id="428" name="直線コネクタ 427"/>
        <xdr:cNvCxnSpPr/>
      </xdr:nvCxnSpPr>
      <xdr:spPr>
        <a:xfrm>
          <a:off x="15671800" y="12974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81280</xdr:rowOff>
    </xdr:to>
    <xdr:cxnSp macro="">
      <xdr:nvCxnSpPr>
        <xdr:cNvPr id="431" name="直線コネクタ 430"/>
        <xdr:cNvCxnSpPr/>
      </xdr:nvCxnSpPr>
      <xdr:spPr>
        <a:xfrm flipV="1">
          <a:off x="14782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100330</xdr:rowOff>
    </xdr:to>
    <xdr:cxnSp macro="">
      <xdr:nvCxnSpPr>
        <xdr:cNvPr id="434" name="直線コネクタ 433"/>
        <xdr:cNvCxnSpPr/>
      </xdr:nvCxnSpPr>
      <xdr:spPr>
        <a:xfrm flipV="1">
          <a:off x="13893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100330</xdr:rowOff>
    </xdr:to>
    <xdr:cxnSp macro="">
      <xdr:nvCxnSpPr>
        <xdr:cNvPr id="437" name="直線コネクタ 436"/>
        <xdr:cNvCxnSpPr/>
      </xdr:nvCxnSpPr>
      <xdr:spPr>
        <a:xfrm>
          <a:off x="13004800" y="13130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7" name="円/楕円 446"/>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8"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0" name="テキスト ボックス 44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1" name="円/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2" name="テキスト ボックス 451"/>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3" name="円/楕円 452"/>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135907</xdr:rowOff>
    </xdr:from>
    <xdr:ext cx="762000" cy="259045"/>
    <xdr:sp macro="" textlink="">
      <xdr:nvSpPr>
        <xdr:cNvPr id="454" name="テキスト ボックス 453"/>
        <xdr:cNvSpPr txBox="1"/>
      </xdr:nvSpPr>
      <xdr:spPr>
        <a:xfrm>
          <a:off x="13512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5" name="円/楕円 454"/>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135907</xdr:rowOff>
    </xdr:from>
    <xdr:ext cx="762000" cy="259045"/>
    <xdr:sp macro="" textlink="">
      <xdr:nvSpPr>
        <xdr:cNvPr id="456" name="テキスト ボックス 455"/>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愛知県清須市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60915</xdr:rowOff>
    </xdr:from>
    <xdr:to>
      <xdr:col>4</xdr:col>
      <xdr:colOff>1117600</xdr:colOff>
      <xdr:row>17</xdr:row>
      <xdr:rowOff>84423</xdr:rowOff>
    </xdr:to>
    <xdr:cxnSp macro="">
      <xdr:nvCxnSpPr>
        <xdr:cNvPr id="50" name="直線コネクタ 49"/>
        <xdr:cNvCxnSpPr/>
      </xdr:nvCxnSpPr>
      <xdr:spPr bwMode="auto">
        <a:xfrm>
          <a:off x="5003800" y="3023190"/>
          <a:ext cx="6477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60915</xdr:rowOff>
    </xdr:from>
    <xdr:to>
      <xdr:col>4</xdr:col>
      <xdr:colOff>469900</xdr:colOff>
      <xdr:row>17</xdr:row>
      <xdr:rowOff>85090</xdr:rowOff>
    </xdr:to>
    <xdr:cxnSp macro="">
      <xdr:nvCxnSpPr>
        <xdr:cNvPr id="53" name="直線コネクタ 52"/>
        <xdr:cNvCxnSpPr/>
      </xdr:nvCxnSpPr>
      <xdr:spPr bwMode="auto">
        <a:xfrm flipV="1">
          <a:off x="4305300" y="3023190"/>
          <a:ext cx="698500" cy="2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68517</xdr:rowOff>
    </xdr:from>
    <xdr:to>
      <xdr:col>3</xdr:col>
      <xdr:colOff>904875</xdr:colOff>
      <xdr:row>17</xdr:row>
      <xdr:rowOff>85090</xdr:rowOff>
    </xdr:to>
    <xdr:cxnSp macro="">
      <xdr:nvCxnSpPr>
        <xdr:cNvPr id="56" name="直線コネクタ 55"/>
        <xdr:cNvCxnSpPr/>
      </xdr:nvCxnSpPr>
      <xdr:spPr bwMode="auto">
        <a:xfrm>
          <a:off x="3606800" y="3030792"/>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42094</xdr:rowOff>
    </xdr:from>
    <xdr:to>
      <xdr:col>3</xdr:col>
      <xdr:colOff>206375</xdr:colOff>
      <xdr:row>17</xdr:row>
      <xdr:rowOff>68517</xdr:rowOff>
    </xdr:to>
    <xdr:cxnSp macro="">
      <xdr:nvCxnSpPr>
        <xdr:cNvPr id="59" name="直線コネクタ 58"/>
        <xdr:cNvCxnSpPr/>
      </xdr:nvCxnSpPr>
      <xdr:spPr bwMode="auto">
        <a:xfrm>
          <a:off x="2908300" y="3004369"/>
          <a:ext cx="698500" cy="2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33623</xdr:rowOff>
    </xdr:from>
    <xdr:to>
      <xdr:col>5</xdr:col>
      <xdr:colOff>34925</xdr:colOff>
      <xdr:row>17</xdr:row>
      <xdr:rowOff>135223</xdr:rowOff>
    </xdr:to>
    <xdr:sp macro="" textlink="">
      <xdr:nvSpPr>
        <xdr:cNvPr id="69" name="円/楕円 68"/>
        <xdr:cNvSpPr/>
      </xdr:nvSpPr>
      <xdr:spPr bwMode="auto">
        <a:xfrm>
          <a:off x="5600700" y="299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5700</xdr:rowOff>
    </xdr:from>
    <xdr:ext cx="762000" cy="259045"/>
    <xdr:sp macro="" textlink="">
      <xdr:nvSpPr>
        <xdr:cNvPr id="70" name="人口1人当たり決算額の推移該当値テキスト130"/>
        <xdr:cNvSpPr txBox="1"/>
      </xdr:nvSpPr>
      <xdr:spPr>
        <a:xfrm>
          <a:off x="5740400" y="296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10115</xdr:rowOff>
    </xdr:from>
    <xdr:to>
      <xdr:col>4</xdr:col>
      <xdr:colOff>520700</xdr:colOff>
      <xdr:row>17</xdr:row>
      <xdr:rowOff>111715</xdr:rowOff>
    </xdr:to>
    <xdr:sp macro="" textlink="">
      <xdr:nvSpPr>
        <xdr:cNvPr id="71" name="円/楕円 70"/>
        <xdr:cNvSpPr/>
      </xdr:nvSpPr>
      <xdr:spPr bwMode="auto">
        <a:xfrm>
          <a:off x="4953000" y="297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96492</xdr:rowOff>
    </xdr:from>
    <xdr:ext cx="736600" cy="259045"/>
    <xdr:sp macro="" textlink="">
      <xdr:nvSpPr>
        <xdr:cNvPr id="72" name="テキスト ボックス 71"/>
        <xdr:cNvSpPr txBox="1"/>
      </xdr:nvSpPr>
      <xdr:spPr>
        <a:xfrm>
          <a:off x="4622800" y="305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34290</xdr:rowOff>
    </xdr:from>
    <xdr:to>
      <xdr:col>3</xdr:col>
      <xdr:colOff>955675</xdr:colOff>
      <xdr:row>17</xdr:row>
      <xdr:rowOff>135890</xdr:rowOff>
    </xdr:to>
    <xdr:sp macro="" textlink="">
      <xdr:nvSpPr>
        <xdr:cNvPr id="73" name="円/楕円 72"/>
        <xdr:cNvSpPr/>
      </xdr:nvSpPr>
      <xdr:spPr bwMode="auto">
        <a:xfrm>
          <a:off x="4254500" y="299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120667</xdr:rowOff>
    </xdr:from>
    <xdr:ext cx="762000" cy="259045"/>
    <xdr:sp macro="" textlink="">
      <xdr:nvSpPr>
        <xdr:cNvPr id="74" name="テキスト ボックス 73"/>
        <xdr:cNvSpPr txBox="1"/>
      </xdr:nvSpPr>
      <xdr:spPr>
        <a:xfrm>
          <a:off x="39243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17717</xdr:rowOff>
    </xdr:from>
    <xdr:to>
      <xdr:col>3</xdr:col>
      <xdr:colOff>257175</xdr:colOff>
      <xdr:row>17</xdr:row>
      <xdr:rowOff>119317</xdr:rowOff>
    </xdr:to>
    <xdr:sp macro="" textlink="">
      <xdr:nvSpPr>
        <xdr:cNvPr id="75" name="円/楕円 74"/>
        <xdr:cNvSpPr/>
      </xdr:nvSpPr>
      <xdr:spPr bwMode="auto">
        <a:xfrm>
          <a:off x="3556000" y="297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104094</xdr:rowOff>
    </xdr:from>
    <xdr:ext cx="762000" cy="259045"/>
    <xdr:sp macro="" textlink="">
      <xdr:nvSpPr>
        <xdr:cNvPr id="76" name="テキスト ボックス 75"/>
        <xdr:cNvSpPr txBox="1"/>
      </xdr:nvSpPr>
      <xdr:spPr>
        <a:xfrm>
          <a:off x="3225800" y="306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162744</xdr:rowOff>
    </xdr:from>
    <xdr:to>
      <xdr:col>2</xdr:col>
      <xdr:colOff>692150</xdr:colOff>
      <xdr:row>17</xdr:row>
      <xdr:rowOff>92894</xdr:rowOff>
    </xdr:to>
    <xdr:sp macro="" textlink="">
      <xdr:nvSpPr>
        <xdr:cNvPr id="77" name="円/楕円 76"/>
        <xdr:cNvSpPr/>
      </xdr:nvSpPr>
      <xdr:spPr bwMode="auto">
        <a:xfrm>
          <a:off x="2857500" y="295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77671</xdr:rowOff>
    </xdr:from>
    <xdr:ext cx="762000" cy="259045"/>
    <xdr:sp macro="" textlink="">
      <xdr:nvSpPr>
        <xdr:cNvPr id="78" name="テキスト ボックス 77"/>
        <xdr:cNvSpPr txBox="1"/>
      </xdr:nvSpPr>
      <xdr:spPr>
        <a:xfrm>
          <a:off x="2527300" y="303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12864</xdr:rowOff>
    </xdr:from>
    <xdr:to>
      <xdr:col>4</xdr:col>
      <xdr:colOff>1117600</xdr:colOff>
      <xdr:row>37</xdr:row>
      <xdr:rowOff>25698</xdr:rowOff>
    </xdr:to>
    <xdr:cxnSp macro="">
      <xdr:nvCxnSpPr>
        <xdr:cNvPr id="113" name="直線コネクタ 112"/>
        <xdr:cNvCxnSpPr/>
      </xdr:nvCxnSpPr>
      <xdr:spPr bwMode="auto">
        <a:xfrm flipV="1">
          <a:off x="5003800" y="7137564"/>
          <a:ext cx="6477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153191</xdr:rowOff>
    </xdr:from>
    <xdr:to>
      <xdr:col>4</xdr:col>
      <xdr:colOff>469900</xdr:colOff>
      <xdr:row>37</xdr:row>
      <xdr:rowOff>25698</xdr:rowOff>
    </xdr:to>
    <xdr:cxnSp macro="">
      <xdr:nvCxnSpPr>
        <xdr:cNvPr id="116" name="直線コネクタ 115"/>
        <xdr:cNvCxnSpPr/>
      </xdr:nvCxnSpPr>
      <xdr:spPr bwMode="auto">
        <a:xfrm>
          <a:off x="4305300" y="7106441"/>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111129</xdr:rowOff>
    </xdr:from>
    <xdr:to>
      <xdr:col>3</xdr:col>
      <xdr:colOff>904875</xdr:colOff>
      <xdr:row>36</xdr:row>
      <xdr:rowOff>153191</xdr:rowOff>
    </xdr:to>
    <xdr:cxnSp macro="">
      <xdr:nvCxnSpPr>
        <xdr:cNvPr id="119" name="直線コネクタ 118"/>
        <xdr:cNvCxnSpPr/>
      </xdr:nvCxnSpPr>
      <xdr:spPr bwMode="auto">
        <a:xfrm>
          <a:off x="3606800" y="7064379"/>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111129</xdr:rowOff>
    </xdr:from>
    <xdr:to>
      <xdr:col>3</xdr:col>
      <xdr:colOff>206375</xdr:colOff>
      <xdr:row>36</xdr:row>
      <xdr:rowOff>135752</xdr:rowOff>
    </xdr:to>
    <xdr:cxnSp macro="">
      <xdr:nvCxnSpPr>
        <xdr:cNvPr id="122" name="直線コネクタ 121"/>
        <xdr:cNvCxnSpPr/>
      </xdr:nvCxnSpPr>
      <xdr:spPr bwMode="auto">
        <a:xfrm flipV="1">
          <a:off x="2908300" y="7064379"/>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133514</xdr:rowOff>
    </xdr:from>
    <xdr:to>
      <xdr:col>5</xdr:col>
      <xdr:colOff>34925</xdr:colOff>
      <xdr:row>37</xdr:row>
      <xdr:rowOff>63664</xdr:rowOff>
    </xdr:to>
    <xdr:sp macro="" textlink="">
      <xdr:nvSpPr>
        <xdr:cNvPr id="132" name="円/楕円 131"/>
        <xdr:cNvSpPr/>
      </xdr:nvSpPr>
      <xdr:spPr bwMode="auto">
        <a:xfrm>
          <a:off x="5600700" y="708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105591</xdr:rowOff>
    </xdr:from>
    <xdr:ext cx="762000" cy="259045"/>
    <xdr:sp macro="" textlink="">
      <xdr:nvSpPr>
        <xdr:cNvPr id="133" name="人口1人当たり決算額の推移該当値テキスト445"/>
        <xdr:cNvSpPr txBox="1"/>
      </xdr:nvSpPr>
      <xdr:spPr>
        <a:xfrm>
          <a:off x="5740400" y="705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146348</xdr:rowOff>
    </xdr:from>
    <xdr:to>
      <xdr:col>4</xdr:col>
      <xdr:colOff>520700</xdr:colOff>
      <xdr:row>37</xdr:row>
      <xdr:rowOff>76498</xdr:rowOff>
    </xdr:to>
    <xdr:sp macro="" textlink="">
      <xdr:nvSpPr>
        <xdr:cNvPr id="134" name="円/楕円 133"/>
        <xdr:cNvSpPr/>
      </xdr:nvSpPr>
      <xdr:spPr bwMode="auto">
        <a:xfrm>
          <a:off x="4953000" y="709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61275</xdr:rowOff>
    </xdr:from>
    <xdr:ext cx="736600" cy="259045"/>
    <xdr:sp macro="" textlink="">
      <xdr:nvSpPr>
        <xdr:cNvPr id="135" name="テキスト ボックス 134"/>
        <xdr:cNvSpPr txBox="1"/>
      </xdr:nvSpPr>
      <xdr:spPr>
        <a:xfrm>
          <a:off x="4622800" y="718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102391</xdr:rowOff>
    </xdr:from>
    <xdr:to>
      <xdr:col>3</xdr:col>
      <xdr:colOff>955675</xdr:colOff>
      <xdr:row>37</xdr:row>
      <xdr:rowOff>32541</xdr:rowOff>
    </xdr:to>
    <xdr:sp macro="" textlink="">
      <xdr:nvSpPr>
        <xdr:cNvPr id="136" name="円/楕円 135"/>
        <xdr:cNvSpPr/>
      </xdr:nvSpPr>
      <xdr:spPr bwMode="auto">
        <a:xfrm>
          <a:off x="4254500" y="70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17318</xdr:rowOff>
    </xdr:from>
    <xdr:ext cx="762000" cy="259045"/>
    <xdr:sp macro="" textlink="">
      <xdr:nvSpPr>
        <xdr:cNvPr id="137" name="テキスト ボックス 136"/>
        <xdr:cNvSpPr txBox="1"/>
      </xdr:nvSpPr>
      <xdr:spPr>
        <a:xfrm>
          <a:off x="3924300" y="71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60329</xdr:rowOff>
    </xdr:from>
    <xdr:to>
      <xdr:col>3</xdr:col>
      <xdr:colOff>257175</xdr:colOff>
      <xdr:row>36</xdr:row>
      <xdr:rowOff>161929</xdr:rowOff>
    </xdr:to>
    <xdr:sp macro="" textlink="">
      <xdr:nvSpPr>
        <xdr:cNvPr id="138" name="円/楕円 137"/>
        <xdr:cNvSpPr/>
      </xdr:nvSpPr>
      <xdr:spPr bwMode="auto">
        <a:xfrm>
          <a:off x="3556000" y="701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146706</xdr:rowOff>
    </xdr:from>
    <xdr:ext cx="762000" cy="259045"/>
    <xdr:sp macro="" textlink="">
      <xdr:nvSpPr>
        <xdr:cNvPr id="139" name="テキスト ボックス 138"/>
        <xdr:cNvSpPr txBox="1"/>
      </xdr:nvSpPr>
      <xdr:spPr>
        <a:xfrm>
          <a:off x="3225800" y="709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84952</xdr:rowOff>
    </xdr:from>
    <xdr:to>
      <xdr:col>2</xdr:col>
      <xdr:colOff>692150</xdr:colOff>
      <xdr:row>37</xdr:row>
      <xdr:rowOff>15102</xdr:rowOff>
    </xdr:to>
    <xdr:sp macro="" textlink="">
      <xdr:nvSpPr>
        <xdr:cNvPr id="140" name="円/楕円 139"/>
        <xdr:cNvSpPr/>
      </xdr:nvSpPr>
      <xdr:spPr bwMode="auto">
        <a:xfrm>
          <a:off x="2857500" y="703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171329</xdr:rowOff>
    </xdr:from>
    <xdr:ext cx="762000" cy="259045"/>
    <xdr:sp macro="" textlink="">
      <xdr:nvSpPr>
        <xdr:cNvPr id="141" name="テキスト ボックス 140"/>
        <xdr:cNvSpPr txBox="1"/>
      </xdr:nvSpPr>
      <xdr:spPr>
        <a:xfrm>
          <a:off x="2527300" y="712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48717</xdr:rowOff>
    </xdr:from>
    <xdr:to>
      <xdr:col>6</xdr:col>
      <xdr:colOff>511175</xdr:colOff>
      <xdr:row>37</xdr:row>
      <xdr:rowOff>99466</xdr:rowOff>
    </xdr:to>
    <xdr:cxnSp macro="">
      <xdr:nvCxnSpPr>
        <xdr:cNvPr id="59" name="直線コネクタ 58"/>
        <xdr:cNvCxnSpPr/>
      </xdr:nvCxnSpPr>
      <xdr:spPr>
        <a:xfrm>
          <a:off x="3797300" y="6392367"/>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48717</xdr:rowOff>
    </xdr:from>
    <xdr:to>
      <xdr:col>5</xdr:col>
      <xdr:colOff>358775</xdr:colOff>
      <xdr:row>37</xdr:row>
      <xdr:rowOff>57472</xdr:rowOff>
    </xdr:to>
    <xdr:cxnSp macro="">
      <xdr:nvCxnSpPr>
        <xdr:cNvPr id="62" name="直線コネクタ 61"/>
        <xdr:cNvCxnSpPr/>
      </xdr:nvCxnSpPr>
      <xdr:spPr>
        <a:xfrm flipV="1">
          <a:off x="2908300" y="6392367"/>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54935</xdr:rowOff>
    </xdr:from>
    <xdr:to>
      <xdr:col>4</xdr:col>
      <xdr:colOff>155575</xdr:colOff>
      <xdr:row>37</xdr:row>
      <xdr:rowOff>57472</xdr:rowOff>
    </xdr:to>
    <xdr:cxnSp macro="">
      <xdr:nvCxnSpPr>
        <xdr:cNvPr id="65" name="直線コネクタ 64"/>
        <xdr:cNvCxnSpPr/>
      </xdr:nvCxnSpPr>
      <xdr:spPr>
        <a:xfrm>
          <a:off x="2019300" y="6398585"/>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26543</xdr:rowOff>
    </xdr:from>
    <xdr:to>
      <xdr:col>2</xdr:col>
      <xdr:colOff>638175</xdr:colOff>
      <xdr:row>37</xdr:row>
      <xdr:rowOff>54935</xdr:rowOff>
    </xdr:to>
    <xdr:cxnSp macro="">
      <xdr:nvCxnSpPr>
        <xdr:cNvPr id="68" name="直線コネクタ 67"/>
        <xdr:cNvCxnSpPr/>
      </xdr:nvCxnSpPr>
      <xdr:spPr>
        <a:xfrm>
          <a:off x="1130300" y="637019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48666</xdr:rowOff>
    </xdr:from>
    <xdr:to>
      <xdr:col>6</xdr:col>
      <xdr:colOff>561975</xdr:colOff>
      <xdr:row>37</xdr:row>
      <xdr:rowOff>150266</xdr:rowOff>
    </xdr:to>
    <xdr:sp macro="" textlink="">
      <xdr:nvSpPr>
        <xdr:cNvPr id="78" name="円/楕円 77"/>
        <xdr:cNvSpPr/>
      </xdr:nvSpPr>
      <xdr:spPr>
        <a:xfrm>
          <a:off x="45847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27093</xdr:rowOff>
    </xdr:from>
    <xdr:ext cx="534377" cy="259045"/>
    <xdr:sp macro="" textlink="">
      <xdr:nvSpPr>
        <xdr:cNvPr id="79" name="人件費該当値テキスト"/>
        <xdr:cNvSpPr txBox="1"/>
      </xdr:nvSpPr>
      <xdr:spPr>
        <a:xfrm>
          <a:off x="4686300" y="63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169367</xdr:rowOff>
    </xdr:from>
    <xdr:to>
      <xdr:col>5</xdr:col>
      <xdr:colOff>409575</xdr:colOff>
      <xdr:row>37</xdr:row>
      <xdr:rowOff>99517</xdr:rowOff>
    </xdr:to>
    <xdr:sp macro="" textlink="">
      <xdr:nvSpPr>
        <xdr:cNvPr id="80" name="円/楕円 79"/>
        <xdr:cNvSpPr/>
      </xdr:nvSpPr>
      <xdr:spPr>
        <a:xfrm>
          <a:off x="3746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90644</xdr:rowOff>
    </xdr:from>
    <xdr:ext cx="534377" cy="259045"/>
    <xdr:sp macro="" textlink="">
      <xdr:nvSpPr>
        <xdr:cNvPr id="81" name="テキスト ボックス 80"/>
        <xdr:cNvSpPr txBox="1"/>
      </xdr:nvSpPr>
      <xdr:spPr>
        <a:xfrm>
          <a:off x="3530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6672</xdr:rowOff>
    </xdr:from>
    <xdr:to>
      <xdr:col>4</xdr:col>
      <xdr:colOff>206375</xdr:colOff>
      <xdr:row>37</xdr:row>
      <xdr:rowOff>108272</xdr:rowOff>
    </xdr:to>
    <xdr:sp macro="" textlink="">
      <xdr:nvSpPr>
        <xdr:cNvPr id="82" name="円/楕円 81"/>
        <xdr:cNvSpPr/>
      </xdr:nvSpPr>
      <xdr:spPr>
        <a:xfrm>
          <a:off x="2857500" y="6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99399</xdr:rowOff>
    </xdr:from>
    <xdr:ext cx="534377" cy="259045"/>
    <xdr:sp macro="" textlink="">
      <xdr:nvSpPr>
        <xdr:cNvPr id="83" name="テキスト ボックス 82"/>
        <xdr:cNvSpPr txBox="1"/>
      </xdr:nvSpPr>
      <xdr:spPr>
        <a:xfrm>
          <a:off x="2641111" y="64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4135</xdr:rowOff>
    </xdr:from>
    <xdr:to>
      <xdr:col>3</xdr:col>
      <xdr:colOff>3175</xdr:colOff>
      <xdr:row>37</xdr:row>
      <xdr:rowOff>105735</xdr:rowOff>
    </xdr:to>
    <xdr:sp macro="" textlink="">
      <xdr:nvSpPr>
        <xdr:cNvPr id="84" name="円/楕円 83"/>
        <xdr:cNvSpPr/>
      </xdr:nvSpPr>
      <xdr:spPr>
        <a:xfrm>
          <a:off x="1968500" y="63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96862</xdr:rowOff>
    </xdr:from>
    <xdr:ext cx="534377" cy="259045"/>
    <xdr:sp macro="" textlink="">
      <xdr:nvSpPr>
        <xdr:cNvPr id="85" name="テキスト ボックス 84"/>
        <xdr:cNvSpPr txBox="1"/>
      </xdr:nvSpPr>
      <xdr:spPr>
        <a:xfrm>
          <a:off x="1752111" y="64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147193</xdr:rowOff>
    </xdr:from>
    <xdr:to>
      <xdr:col>1</xdr:col>
      <xdr:colOff>485775</xdr:colOff>
      <xdr:row>37</xdr:row>
      <xdr:rowOff>77343</xdr:rowOff>
    </xdr:to>
    <xdr:sp macro="" textlink="">
      <xdr:nvSpPr>
        <xdr:cNvPr id="86" name="円/楕円 85"/>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68470</xdr:rowOff>
    </xdr:from>
    <xdr:ext cx="534377" cy="259045"/>
    <xdr:sp macro="" textlink="">
      <xdr:nvSpPr>
        <xdr:cNvPr id="87" name="テキスト ボックス 86"/>
        <xdr:cNvSpPr txBox="1"/>
      </xdr:nvSpPr>
      <xdr:spPr>
        <a:xfrm>
          <a:off x="863111" y="64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150276</xdr:rowOff>
    </xdr:from>
    <xdr:to>
      <xdr:col>6</xdr:col>
      <xdr:colOff>511175</xdr:colOff>
      <xdr:row>58</xdr:row>
      <xdr:rowOff>151902</xdr:rowOff>
    </xdr:to>
    <xdr:cxnSp macro="">
      <xdr:nvCxnSpPr>
        <xdr:cNvPr id="118" name="直線コネクタ 117"/>
        <xdr:cNvCxnSpPr/>
      </xdr:nvCxnSpPr>
      <xdr:spPr>
        <a:xfrm flipV="1">
          <a:off x="3797300" y="10094376"/>
          <a:ext cx="8382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151902</xdr:rowOff>
    </xdr:from>
    <xdr:to>
      <xdr:col>5</xdr:col>
      <xdr:colOff>358775</xdr:colOff>
      <xdr:row>58</xdr:row>
      <xdr:rowOff>154226</xdr:rowOff>
    </xdr:to>
    <xdr:cxnSp macro="">
      <xdr:nvCxnSpPr>
        <xdr:cNvPr id="121" name="直線コネクタ 120"/>
        <xdr:cNvCxnSpPr/>
      </xdr:nvCxnSpPr>
      <xdr:spPr>
        <a:xfrm flipV="1">
          <a:off x="2908300" y="1009600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154226</xdr:rowOff>
    </xdr:from>
    <xdr:to>
      <xdr:col>4</xdr:col>
      <xdr:colOff>155575</xdr:colOff>
      <xdr:row>58</xdr:row>
      <xdr:rowOff>156422</xdr:rowOff>
    </xdr:to>
    <xdr:cxnSp macro="">
      <xdr:nvCxnSpPr>
        <xdr:cNvPr id="124" name="直線コネクタ 123"/>
        <xdr:cNvCxnSpPr/>
      </xdr:nvCxnSpPr>
      <xdr:spPr>
        <a:xfrm flipV="1">
          <a:off x="2019300" y="10098326"/>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156422</xdr:rowOff>
    </xdr:from>
    <xdr:to>
      <xdr:col>2</xdr:col>
      <xdr:colOff>638175</xdr:colOff>
      <xdr:row>58</xdr:row>
      <xdr:rowOff>159003</xdr:rowOff>
    </xdr:to>
    <xdr:cxnSp macro="">
      <xdr:nvCxnSpPr>
        <xdr:cNvPr id="127" name="直線コネクタ 126"/>
        <xdr:cNvCxnSpPr/>
      </xdr:nvCxnSpPr>
      <xdr:spPr>
        <a:xfrm flipV="1">
          <a:off x="1130300" y="10100522"/>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99476</xdr:rowOff>
    </xdr:from>
    <xdr:to>
      <xdr:col>6</xdr:col>
      <xdr:colOff>561975</xdr:colOff>
      <xdr:row>59</xdr:row>
      <xdr:rowOff>29626</xdr:rowOff>
    </xdr:to>
    <xdr:sp macro="" textlink="">
      <xdr:nvSpPr>
        <xdr:cNvPr id="137" name="円/楕円 136"/>
        <xdr:cNvSpPr/>
      </xdr:nvSpPr>
      <xdr:spPr>
        <a:xfrm>
          <a:off x="4584700" y="100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58853</xdr:rowOff>
    </xdr:from>
    <xdr:ext cx="534377" cy="259045"/>
    <xdr:sp macro="" textlink="">
      <xdr:nvSpPr>
        <xdr:cNvPr id="138" name="物件費該当値テキスト"/>
        <xdr:cNvSpPr txBox="1"/>
      </xdr:nvSpPr>
      <xdr:spPr>
        <a:xfrm>
          <a:off x="4686300" y="983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101102</xdr:rowOff>
    </xdr:from>
    <xdr:to>
      <xdr:col>5</xdr:col>
      <xdr:colOff>409575</xdr:colOff>
      <xdr:row>59</xdr:row>
      <xdr:rowOff>31252</xdr:rowOff>
    </xdr:to>
    <xdr:sp macro="" textlink="">
      <xdr:nvSpPr>
        <xdr:cNvPr id="139" name="円/楕円 138"/>
        <xdr:cNvSpPr/>
      </xdr:nvSpPr>
      <xdr:spPr>
        <a:xfrm>
          <a:off x="3746500" y="100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47779</xdr:rowOff>
    </xdr:from>
    <xdr:ext cx="534377" cy="259045"/>
    <xdr:sp macro="" textlink="">
      <xdr:nvSpPr>
        <xdr:cNvPr id="140" name="テキスト ボックス 139"/>
        <xdr:cNvSpPr txBox="1"/>
      </xdr:nvSpPr>
      <xdr:spPr>
        <a:xfrm>
          <a:off x="3530111" y="982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103426</xdr:rowOff>
    </xdr:from>
    <xdr:to>
      <xdr:col>4</xdr:col>
      <xdr:colOff>206375</xdr:colOff>
      <xdr:row>59</xdr:row>
      <xdr:rowOff>33576</xdr:rowOff>
    </xdr:to>
    <xdr:sp macro="" textlink="">
      <xdr:nvSpPr>
        <xdr:cNvPr id="141" name="円/楕円 140"/>
        <xdr:cNvSpPr/>
      </xdr:nvSpPr>
      <xdr:spPr>
        <a:xfrm>
          <a:off x="2857500" y="100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50103</xdr:rowOff>
    </xdr:from>
    <xdr:ext cx="534377" cy="259045"/>
    <xdr:sp macro="" textlink="">
      <xdr:nvSpPr>
        <xdr:cNvPr id="142" name="テキスト ボックス 141"/>
        <xdr:cNvSpPr txBox="1"/>
      </xdr:nvSpPr>
      <xdr:spPr>
        <a:xfrm>
          <a:off x="2641111" y="98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105622</xdr:rowOff>
    </xdr:from>
    <xdr:to>
      <xdr:col>3</xdr:col>
      <xdr:colOff>3175</xdr:colOff>
      <xdr:row>59</xdr:row>
      <xdr:rowOff>35772</xdr:rowOff>
    </xdr:to>
    <xdr:sp macro="" textlink="">
      <xdr:nvSpPr>
        <xdr:cNvPr id="143" name="円/楕円 142"/>
        <xdr:cNvSpPr/>
      </xdr:nvSpPr>
      <xdr:spPr>
        <a:xfrm>
          <a:off x="1968500" y="100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52299</xdr:rowOff>
    </xdr:from>
    <xdr:ext cx="534377" cy="259045"/>
    <xdr:sp macro="" textlink="">
      <xdr:nvSpPr>
        <xdr:cNvPr id="144" name="テキスト ボックス 143"/>
        <xdr:cNvSpPr txBox="1"/>
      </xdr:nvSpPr>
      <xdr:spPr>
        <a:xfrm>
          <a:off x="1752111" y="98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108203</xdr:rowOff>
    </xdr:from>
    <xdr:to>
      <xdr:col>1</xdr:col>
      <xdr:colOff>485775</xdr:colOff>
      <xdr:row>59</xdr:row>
      <xdr:rowOff>38353</xdr:rowOff>
    </xdr:to>
    <xdr:sp macro="" textlink="">
      <xdr:nvSpPr>
        <xdr:cNvPr id="145" name="円/楕円 144"/>
        <xdr:cNvSpPr/>
      </xdr:nvSpPr>
      <xdr:spPr>
        <a:xfrm>
          <a:off x="1079500" y="10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54880</xdr:rowOff>
    </xdr:from>
    <xdr:ext cx="534377" cy="259045"/>
    <xdr:sp macro="" textlink="">
      <xdr:nvSpPr>
        <xdr:cNvPr id="146" name="テキスト ボックス 145"/>
        <xdr:cNvSpPr txBox="1"/>
      </xdr:nvSpPr>
      <xdr:spPr>
        <a:xfrm>
          <a:off x="863111" y="982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107152</xdr:rowOff>
    </xdr:from>
    <xdr:to>
      <xdr:col>6</xdr:col>
      <xdr:colOff>511175</xdr:colOff>
      <xdr:row>78</xdr:row>
      <xdr:rowOff>109111</xdr:rowOff>
    </xdr:to>
    <xdr:cxnSp macro="">
      <xdr:nvCxnSpPr>
        <xdr:cNvPr id="177" name="直線コネクタ 176"/>
        <xdr:cNvCxnSpPr/>
      </xdr:nvCxnSpPr>
      <xdr:spPr>
        <a:xfrm>
          <a:off x="3797300" y="1348025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106607</xdr:rowOff>
    </xdr:from>
    <xdr:to>
      <xdr:col>5</xdr:col>
      <xdr:colOff>358775</xdr:colOff>
      <xdr:row>78</xdr:row>
      <xdr:rowOff>107152</xdr:rowOff>
    </xdr:to>
    <xdr:cxnSp macro="">
      <xdr:nvCxnSpPr>
        <xdr:cNvPr id="180" name="直線コネクタ 179"/>
        <xdr:cNvCxnSpPr/>
      </xdr:nvCxnSpPr>
      <xdr:spPr>
        <a:xfrm>
          <a:off x="2908300" y="1347970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104539</xdr:rowOff>
    </xdr:from>
    <xdr:to>
      <xdr:col>4</xdr:col>
      <xdr:colOff>155575</xdr:colOff>
      <xdr:row>78</xdr:row>
      <xdr:rowOff>106607</xdr:rowOff>
    </xdr:to>
    <xdr:cxnSp macro="">
      <xdr:nvCxnSpPr>
        <xdr:cNvPr id="183" name="直線コネクタ 182"/>
        <xdr:cNvCxnSpPr/>
      </xdr:nvCxnSpPr>
      <xdr:spPr>
        <a:xfrm>
          <a:off x="2019300" y="1347763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104539</xdr:rowOff>
    </xdr:from>
    <xdr:to>
      <xdr:col>2</xdr:col>
      <xdr:colOff>638175</xdr:colOff>
      <xdr:row>78</xdr:row>
      <xdr:rowOff>116405</xdr:rowOff>
    </xdr:to>
    <xdr:cxnSp macro="">
      <xdr:nvCxnSpPr>
        <xdr:cNvPr id="186" name="直線コネクタ 185"/>
        <xdr:cNvCxnSpPr/>
      </xdr:nvCxnSpPr>
      <xdr:spPr>
        <a:xfrm flipV="1">
          <a:off x="1130300" y="13477639"/>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58311</xdr:rowOff>
    </xdr:from>
    <xdr:to>
      <xdr:col>6</xdr:col>
      <xdr:colOff>561975</xdr:colOff>
      <xdr:row>78</xdr:row>
      <xdr:rowOff>159911</xdr:rowOff>
    </xdr:to>
    <xdr:sp macro="" textlink="">
      <xdr:nvSpPr>
        <xdr:cNvPr id="196" name="円/楕円 195"/>
        <xdr:cNvSpPr/>
      </xdr:nvSpPr>
      <xdr:spPr>
        <a:xfrm>
          <a:off x="4584700" y="134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144688</xdr:rowOff>
    </xdr:from>
    <xdr:ext cx="469744" cy="259045"/>
    <xdr:sp macro="" textlink="">
      <xdr:nvSpPr>
        <xdr:cNvPr id="197" name="維持補修費該当値テキスト"/>
        <xdr:cNvSpPr txBox="1"/>
      </xdr:nvSpPr>
      <xdr:spPr>
        <a:xfrm>
          <a:off x="4686300" y="133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56352</xdr:rowOff>
    </xdr:from>
    <xdr:to>
      <xdr:col>5</xdr:col>
      <xdr:colOff>409575</xdr:colOff>
      <xdr:row>78</xdr:row>
      <xdr:rowOff>157952</xdr:rowOff>
    </xdr:to>
    <xdr:sp macro="" textlink="">
      <xdr:nvSpPr>
        <xdr:cNvPr id="198" name="円/楕円 197"/>
        <xdr:cNvSpPr/>
      </xdr:nvSpPr>
      <xdr:spPr>
        <a:xfrm>
          <a:off x="3746500" y="134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149079</xdr:rowOff>
    </xdr:from>
    <xdr:ext cx="469744" cy="259045"/>
    <xdr:sp macro="" textlink="">
      <xdr:nvSpPr>
        <xdr:cNvPr id="199" name="テキスト ボックス 198"/>
        <xdr:cNvSpPr txBox="1"/>
      </xdr:nvSpPr>
      <xdr:spPr>
        <a:xfrm>
          <a:off x="3562427" y="135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55807</xdr:rowOff>
    </xdr:from>
    <xdr:to>
      <xdr:col>4</xdr:col>
      <xdr:colOff>206375</xdr:colOff>
      <xdr:row>78</xdr:row>
      <xdr:rowOff>157407</xdr:rowOff>
    </xdr:to>
    <xdr:sp macro="" textlink="">
      <xdr:nvSpPr>
        <xdr:cNvPr id="200" name="円/楕円 199"/>
        <xdr:cNvSpPr/>
      </xdr:nvSpPr>
      <xdr:spPr>
        <a:xfrm>
          <a:off x="2857500" y="134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148534</xdr:rowOff>
    </xdr:from>
    <xdr:ext cx="469744" cy="259045"/>
    <xdr:sp macro="" textlink="">
      <xdr:nvSpPr>
        <xdr:cNvPr id="201" name="テキスト ボックス 200"/>
        <xdr:cNvSpPr txBox="1"/>
      </xdr:nvSpPr>
      <xdr:spPr>
        <a:xfrm>
          <a:off x="2673427" y="1352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53739</xdr:rowOff>
    </xdr:from>
    <xdr:to>
      <xdr:col>3</xdr:col>
      <xdr:colOff>3175</xdr:colOff>
      <xdr:row>78</xdr:row>
      <xdr:rowOff>155339</xdr:rowOff>
    </xdr:to>
    <xdr:sp macro="" textlink="">
      <xdr:nvSpPr>
        <xdr:cNvPr id="202" name="円/楕円 201"/>
        <xdr:cNvSpPr/>
      </xdr:nvSpPr>
      <xdr:spPr>
        <a:xfrm>
          <a:off x="1968500" y="134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146466</xdr:rowOff>
    </xdr:from>
    <xdr:ext cx="469744" cy="259045"/>
    <xdr:sp macro="" textlink="">
      <xdr:nvSpPr>
        <xdr:cNvPr id="203" name="テキスト ボックス 202"/>
        <xdr:cNvSpPr txBox="1"/>
      </xdr:nvSpPr>
      <xdr:spPr>
        <a:xfrm>
          <a:off x="1784427" y="1351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65605</xdr:rowOff>
    </xdr:from>
    <xdr:to>
      <xdr:col>1</xdr:col>
      <xdr:colOff>485775</xdr:colOff>
      <xdr:row>78</xdr:row>
      <xdr:rowOff>167205</xdr:rowOff>
    </xdr:to>
    <xdr:sp macro="" textlink="">
      <xdr:nvSpPr>
        <xdr:cNvPr id="204" name="円/楕円 203"/>
        <xdr:cNvSpPr/>
      </xdr:nvSpPr>
      <xdr:spPr>
        <a:xfrm>
          <a:off x="1079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158332</xdr:rowOff>
    </xdr:from>
    <xdr:ext cx="469744" cy="259045"/>
    <xdr:sp macro="" textlink="">
      <xdr:nvSpPr>
        <xdr:cNvPr id="205" name="テキスト ボックス 204"/>
        <xdr:cNvSpPr txBox="1"/>
      </xdr:nvSpPr>
      <xdr:spPr>
        <a:xfrm>
          <a:off x="895427"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60668</xdr:rowOff>
    </xdr:from>
    <xdr:to>
      <xdr:col>6</xdr:col>
      <xdr:colOff>511175</xdr:colOff>
      <xdr:row>96</xdr:row>
      <xdr:rowOff>94132</xdr:rowOff>
    </xdr:to>
    <xdr:cxnSp macro="">
      <xdr:nvCxnSpPr>
        <xdr:cNvPr id="235" name="直線コネクタ 234"/>
        <xdr:cNvCxnSpPr/>
      </xdr:nvCxnSpPr>
      <xdr:spPr>
        <a:xfrm flipV="1">
          <a:off x="3797300" y="16519868"/>
          <a:ext cx="838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78130</xdr:rowOff>
    </xdr:from>
    <xdr:to>
      <xdr:col>5</xdr:col>
      <xdr:colOff>358775</xdr:colOff>
      <xdr:row>96</xdr:row>
      <xdr:rowOff>94132</xdr:rowOff>
    </xdr:to>
    <xdr:cxnSp macro="">
      <xdr:nvCxnSpPr>
        <xdr:cNvPr id="238" name="直線コネクタ 237"/>
        <xdr:cNvCxnSpPr/>
      </xdr:nvCxnSpPr>
      <xdr:spPr>
        <a:xfrm>
          <a:off x="2908300" y="16537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78130</xdr:rowOff>
    </xdr:from>
    <xdr:to>
      <xdr:col>4</xdr:col>
      <xdr:colOff>155575</xdr:colOff>
      <xdr:row>96</xdr:row>
      <xdr:rowOff>159093</xdr:rowOff>
    </xdr:to>
    <xdr:cxnSp macro="">
      <xdr:nvCxnSpPr>
        <xdr:cNvPr id="241" name="直線コネクタ 240"/>
        <xdr:cNvCxnSpPr/>
      </xdr:nvCxnSpPr>
      <xdr:spPr>
        <a:xfrm flipV="1">
          <a:off x="2019300" y="1653733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159093</xdr:rowOff>
    </xdr:from>
    <xdr:to>
      <xdr:col>2</xdr:col>
      <xdr:colOff>638175</xdr:colOff>
      <xdr:row>97</xdr:row>
      <xdr:rowOff>10592</xdr:rowOff>
    </xdr:to>
    <xdr:cxnSp macro="">
      <xdr:nvCxnSpPr>
        <xdr:cNvPr id="244" name="直線コネクタ 243"/>
        <xdr:cNvCxnSpPr/>
      </xdr:nvCxnSpPr>
      <xdr:spPr>
        <a:xfrm flipV="1">
          <a:off x="1130300" y="16618293"/>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9868</xdr:rowOff>
    </xdr:from>
    <xdr:to>
      <xdr:col>6</xdr:col>
      <xdr:colOff>561975</xdr:colOff>
      <xdr:row>96</xdr:row>
      <xdr:rowOff>111468</xdr:rowOff>
    </xdr:to>
    <xdr:sp macro="" textlink="">
      <xdr:nvSpPr>
        <xdr:cNvPr id="254" name="円/楕円 253"/>
        <xdr:cNvSpPr/>
      </xdr:nvSpPr>
      <xdr:spPr>
        <a:xfrm>
          <a:off x="4584700" y="164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159745</xdr:rowOff>
    </xdr:from>
    <xdr:ext cx="534377" cy="259045"/>
    <xdr:sp macro="" textlink="">
      <xdr:nvSpPr>
        <xdr:cNvPr id="255" name="扶助費該当値テキスト"/>
        <xdr:cNvSpPr txBox="1"/>
      </xdr:nvSpPr>
      <xdr:spPr>
        <a:xfrm>
          <a:off x="4686300" y="164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43332</xdr:rowOff>
    </xdr:from>
    <xdr:to>
      <xdr:col>5</xdr:col>
      <xdr:colOff>409575</xdr:colOff>
      <xdr:row>96</xdr:row>
      <xdr:rowOff>144932</xdr:rowOff>
    </xdr:to>
    <xdr:sp macro="" textlink="">
      <xdr:nvSpPr>
        <xdr:cNvPr id="256" name="円/楕円 255"/>
        <xdr:cNvSpPr/>
      </xdr:nvSpPr>
      <xdr:spPr>
        <a:xfrm>
          <a:off x="3746500" y="165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136059</xdr:rowOff>
    </xdr:from>
    <xdr:ext cx="534377" cy="259045"/>
    <xdr:sp macro="" textlink="">
      <xdr:nvSpPr>
        <xdr:cNvPr id="257" name="テキスト ボックス 256"/>
        <xdr:cNvSpPr txBox="1"/>
      </xdr:nvSpPr>
      <xdr:spPr>
        <a:xfrm>
          <a:off x="3530111" y="165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27330</xdr:rowOff>
    </xdr:from>
    <xdr:to>
      <xdr:col>4</xdr:col>
      <xdr:colOff>206375</xdr:colOff>
      <xdr:row>96</xdr:row>
      <xdr:rowOff>128930</xdr:rowOff>
    </xdr:to>
    <xdr:sp macro="" textlink="">
      <xdr:nvSpPr>
        <xdr:cNvPr id="258" name="円/楕円 257"/>
        <xdr:cNvSpPr/>
      </xdr:nvSpPr>
      <xdr:spPr>
        <a:xfrm>
          <a:off x="2857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120057</xdr:rowOff>
    </xdr:from>
    <xdr:ext cx="534377" cy="259045"/>
    <xdr:sp macro="" textlink="">
      <xdr:nvSpPr>
        <xdr:cNvPr id="259" name="テキスト ボックス 258"/>
        <xdr:cNvSpPr txBox="1"/>
      </xdr:nvSpPr>
      <xdr:spPr>
        <a:xfrm>
          <a:off x="2641111"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108293</xdr:rowOff>
    </xdr:from>
    <xdr:to>
      <xdr:col>3</xdr:col>
      <xdr:colOff>3175</xdr:colOff>
      <xdr:row>97</xdr:row>
      <xdr:rowOff>38443</xdr:rowOff>
    </xdr:to>
    <xdr:sp macro="" textlink="">
      <xdr:nvSpPr>
        <xdr:cNvPr id="260" name="円/楕円 259"/>
        <xdr:cNvSpPr/>
      </xdr:nvSpPr>
      <xdr:spPr>
        <a:xfrm>
          <a:off x="1968500" y="165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29570</xdr:rowOff>
    </xdr:from>
    <xdr:ext cx="534377" cy="259045"/>
    <xdr:sp macro="" textlink="">
      <xdr:nvSpPr>
        <xdr:cNvPr id="261" name="テキスト ボックス 260"/>
        <xdr:cNvSpPr txBox="1"/>
      </xdr:nvSpPr>
      <xdr:spPr>
        <a:xfrm>
          <a:off x="1752111" y="166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131242</xdr:rowOff>
    </xdr:from>
    <xdr:to>
      <xdr:col>1</xdr:col>
      <xdr:colOff>485775</xdr:colOff>
      <xdr:row>97</xdr:row>
      <xdr:rowOff>61392</xdr:rowOff>
    </xdr:to>
    <xdr:sp macro="" textlink="">
      <xdr:nvSpPr>
        <xdr:cNvPr id="262" name="円/楕円 261"/>
        <xdr:cNvSpPr/>
      </xdr:nvSpPr>
      <xdr:spPr>
        <a:xfrm>
          <a:off x="1079500" y="165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52519</xdr:rowOff>
    </xdr:from>
    <xdr:ext cx="534377" cy="259045"/>
    <xdr:sp macro="" textlink="">
      <xdr:nvSpPr>
        <xdr:cNvPr id="263" name="テキスト ボックス 262"/>
        <xdr:cNvSpPr txBox="1"/>
      </xdr:nvSpPr>
      <xdr:spPr>
        <a:xfrm>
          <a:off x="863111" y="166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6401</xdr:rowOff>
    </xdr:from>
    <xdr:to>
      <xdr:col>15</xdr:col>
      <xdr:colOff>180975</xdr:colOff>
      <xdr:row>37</xdr:row>
      <xdr:rowOff>14135</xdr:rowOff>
    </xdr:to>
    <xdr:cxnSp macro="">
      <xdr:nvCxnSpPr>
        <xdr:cNvPr id="292" name="直線コネクタ 291"/>
        <xdr:cNvCxnSpPr/>
      </xdr:nvCxnSpPr>
      <xdr:spPr>
        <a:xfrm>
          <a:off x="9639300" y="6350051"/>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6401</xdr:rowOff>
    </xdr:from>
    <xdr:to>
      <xdr:col>14</xdr:col>
      <xdr:colOff>28575</xdr:colOff>
      <xdr:row>37</xdr:row>
      <xdr:rowOff>13030</xdr:rowOff>
    </xdr:to>
    <xdr:cxnSp macro="">
      <xdr:nvCxnSpPr>
        <xdr:cNvPr id="295" name="直線コネクタ 294"/>
        <xdr:cNvCxnSpPr/>
      </xdr:nvCxnSpPr>
      <xdr:spPr>
        <a:xfrm flipV="1">
          <a:off x="8750300" y="635005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13030</xdr:rowOff>
    </xdr:from>
    <xdr:to>
      <xdr:col>12</xdr:col>
      <xdr:colOff>511175</xdr:colOff>
      <xdr:row>37</xdr:row>
      <xdr:rowOff>31102</xdr:rowOff>
    </xdr:to>
    <xdr:cxnSp macro="">
      <xdr:nvCxnSpPr>
        <xdr:cNvPr id="298" name="直線コネクタ 297"/>
        <xdr:cNvCxnSpPr/>
      </xdr:nvCxnSpPr>
      <xdr:spPr>
        <a:xfrm flipV="1">
          <a:off x="7861300" y="6356680"/>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163182</xdr:rowOff>
    </xdr:from>
    <xdr:to>
      <xdr:col>11</xdr:col>
      <xdr:colOff>307975</xdr:colOff>
      <xdr:row>37</xdr:row>
      <xdr:rowOff>31102</xdr:rowOff>
    </xdr:to>
    <xdr:cxnSp macro="">
      <xdr:nvCxnSpPr>
        <xdr:cNvPr id="301" name="直線コネクタ 300"/>
        <xdr:cNvCxnSpPr/>
      </xdr:nvCxnSpPr>
      <xdr:spPr>
        <a:xfrm>
          <a:off x="6972300" y="6335382"/>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134785</xdr:rowOff>
    </xdr:from>
    <xdr:to>
      <xdr:col>15</xdr:col>
      <xdr:colOff>231775</xdr:colOff>
      <xdr:row>37</xdr:row>
      <xdr:rowOff>64935</xdr:rowOff>
    </xdr:to>
    <xdr:sp macro="" textlink="">
      <xdr:nvSpPr>
        <xdr:cNvPr id="311" name="円/楕円 310"/>
        <xdr:cNvSpPr/>
      </xdr:nvSpPr>
      <xdr:spPr>
        <a:xfrm>
          <a:off x="10426700" y="63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113212</xdr:rowOff>
    </xdr:from>
    <xdr:ext cx="534377" cy="259045"/>
    <xdr:sp macro="" textlink="">
      <xdr:nvSpPr>
        <xdr:cNvPr id="312" name="補助費等該当値テキスト"/>
        <xdr:cNvSpPr txBox="1"/>
      </xdr:nvSpPr>
      <xdr:spPr>
        <a:xfrm>
          <a:off x="10528300" y="62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127051</xdr:rowOff>
    </xdr:from>
    <xdr:to>
      <xdr:col>14</xdr:col>
      <xdr:colOff>79375</xdr:colOff>
      <xdr:row>37</xdr:row>
      <xdr:rowOff>57201</xdr:rowOff>
    </xdr:to>
    <xdr:sp macro="" textlink="">
      <xdr:nvSpPr>
        <xdr:cNvPr id="313" name="円/楕円 312"/>
        <xdr:cNvSpPr/>
      </xdr:nvSpPr>
      <xdr:spPr>
        <a:xfrm>
          <a:off x="9588500" y="6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48328</xdr:rowOff>
    </xdr:from>
    <xdr:ext cx="534377" cy="259045"/>
    <xdr:sp macro="" textlink="">
      <xdr:nvSpPr>
        <xdr:cNvPr id="314" name="テキスト ボックス 313"/>
        <xdr:cNvSpPr txBox="1"/>
      </xdr:nvSpPr>
      <xdr:spPr>
        <a:xfrm>
          <a:off x="9372111" y="63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133680</xdr:rowOff>
    </xdr:from>
    <xdr:to>
      <xdr:col>12</xdr:col>
      <xdr:colOff>561975</xdr:colOff>
      <xdr:row>37</xdr:row>
      <xdr:rowOff>63830</xdr:rowOff>
    </xdr:to>
    <xdr:sp macro="" textlink="">
      <xdr:nvSpPr>
        <xdr:cNvPr id="315" name="円/楕円 314"/>
        <xdr:cNvSpPr/>
      </xdr:nvSpPr>
      <xdr:spPr>
        <a:xfrm>
          <a:off x="8699500" y="63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54957</xdr:rowOff>
    </xdr:from>
    <xdr:ext cx="534377" cy="259045"/>
    <xdr:sp macro="" textlink="">
      <xdr:nvSpPr>
        <xdr:cNvPr id="316" name="テキスト ボックス 315"/>
        <xdr:cNvSpPr txBox="1"/>
      </xdr:nvSpPr>
      <xdr:spPr>
        <a:xfrm>
          <a:off x="8483111" y="63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151752</xdr:rowOff>
    </xdr:from>
    <xdr:to>
      <xdr:col>11</xdr:col>
      <xdr:colOff>358775</xdr:colOff>
      <xdr:row>37</xdr:row>
      <xdr:rowOff>81902</xdr:rowOff>
    </xdr:to>
    <xdr:sp macro="" textlink="">
      <xdr:nvSpPr>
        <xdr:cNvPr id="317" name="円/楕円 316"/>
        <xdr:cNvSpPr/>
      </xdr:nvSpPr>
      <xdr:spPr>
        <a:xfrm>
          <a:off x="7810500" y="63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73029</xdr:rowOff>
    </xdr:from>
    <xdr:ext cx="534377" cy="259045"/>
    <xdr:sp macro="" textlink="">
      <xdr:nvSpPr>
        <xdr:cNvPr id="318" name="テキスト ボックス 317"/>
        <xdr:cNvSpPr txBox="1"/>
      </xdr:nvSpPr>
      <xdr:spPr>
        <a:xfrm>
          <a:off x="7594111" y="64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112382</xdr:rowOff>
    </xdr:from>
    <xdr:to>
      <xdr:col>10</xdr:col>
      <xdr:colOff>155575</xdr:colOff>
      <xdr:row>37</xdr:row>
      <xdr:rowOff>42532</xdr:rowOff>
    </xdr:to>
    <xdr:sp macro="" textlink="">
      <xdr:nvSpPr>
        <xdr:cNvPr id="319" name="円/楕円 318"/>
        <xdr:cNvSpPr/>
      </xdr:nvSpPr>
      <xdr:spPr>
        <a:xfrm>
          <a:off x="6921500" y="62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33659</xdr:rowOff>
    </xdr:from>
    <xdr:ext cx="534377" cy="259045"/>
    <xdr:sp macro="" textlink="">
      <xdr:nvSpPr>
        <xdr:cNvPr id="320" name="テキスト ボックス 319"/>
        <xdr:cNvSpPr txBox="1"/>
      </xdr:nvSpPr>
      <xdr:spPr>
        <a:xfrm>
          <a:off x="6705111" y="63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27260</xdr:rowOff>
    </xdr:from>
    <xdr:to>
      <xdr:col>15</xdr:col>
      <xdr:colOff>180975</xdr:colOff>
      <xdr:row>59</xdr:row>
      <xdr:rowOff>49197</xdr:rowOff>
    </xdr:to>
    <xdr:cxnSp macro="">
      <xdr:nvCxnSpPr>
        <xdr:cNvPr id="351" name="直線コネクタ 350"/>
        <xdr:cNvCxnSpPr/>
      </xdr:nvCxnSpPr>
      <xdr:spPr>
        <a:xfrm flipV="1">
          <a:off x="9639300" y="10142810"/>
          <a:ext cx="8382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46596</xdr:rowOff>
    </xdr:from>
    <xdr:to>
      <xdr:col>14</xdr:col>
      <xdr:colOff>28575</xdr:colOff>
      <xdr:row>59</xdr:row>
      <xdr:rowOff>49197</xdr:rowOff>
    </xdr:to>
    <xdr:cxnSp macro="">
      <xdr:nvCxnSpPr>
        <xdr:cNvPr id="354" name="直線コネクタ 353"/>
        <xdr:cNvCxnSpPr/>
      </xdr:nvCxnSpPr>
      <xdr:spPr>
        <a:xfrm>
          <a:off x="8750300" y="10162146"/>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46596</xdr:rowOff>
    </xdr:from>
    <xdr:to>
      <xdr:col>12</xdr:col>
      <xdr:colOff>511175</xdr:colOff>
      <xdr:row>59</xdr:row>
      <xdr:rowOff>60747</xdr:rowOff>
    </xdr:to>
    <xdr:cxnSp macro="">
      <xdr:nvCxnSpPr>
        <xdr:cNvPr id="357" name="直線コネクタ 356"/>
        <xdr:cNvCxnSpPr/>
      </xdr:nvCxnSpPr>
      <xdr:spPr>
        <a:xfrm flipV="1">
          <a:off x="7861300" y="1016214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60747</xdr:rowOff>
    </xdr:from>
    <xdr:to>
      <xdr:col>11</xdr:col>
      <xdr:colOff>307975</xdr:colOff>
      <xdr:row>59</xdr:row>
      <xdr:rowOff>61518</xdr:rowOff>
    </xdr:to>
    <xdr:cxnSp macro="">
      <xdr:nvCxnSpPr>
        <xdr:cNvPr id="360" name="直線コネクタ 359"/>
        <xdr:cNvCxnSpPr/>
      </xdr:nvCxnSpPr>
      <xdr:spPr>
        <a:xfrm flipV="1">
          <a:off x="6972300" y="10176297"/>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147910</xdr:rowOff>
    </xdr:from>
    <xdr:to>
      <xdr:col>15</xdr:col>
      <xdr:colOff>231775</xdr:colOff>
      <xdr:row>59</xdr:row>
      <xdr:rowOff>78060</xdr:rowOff>
    </xdr:to>
    <xdr:sp macro="" textlink="">
      <xdr:nvSpPr>
        <xdr:cNvPr id="370" name="円/楕円 369"/>
        <xdr:cNvSpPr/>
      </xdr:nvSpPr>
      <xdr:spPr>
        <a:xfrm>
          <a:off x="10426700" y="100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107287</xdr:rowOff>
    </xdr:from>
    <xdr:ext cx="534377" cy="259045"/>
    <xdr:sp macro="" textlink="">
      <xdr:nvSpPr>
        <xdr:cNvPr id="371" name="普通建設事業費該当値テキスト"/>
        <xdr:cNvSpPr txBox="1"/>
      </xdr:nvSpPr>
      <xdr:spPr>
        <a:xfrm>
          <a:off x="10528300" y="98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169847</xdr:rowOff>
    </xdr:from>
    <xdr:to>
      <xdr:col>14</xdr:col>
      <xdr:colOff>79375</xdr:colOff>
      <xdr:row>59</xdr:row>
      <xdr:rowOff>99997</xdr:rowOff>
    </xdr:to>
    <xdr:sp macro="" textlink="">
      <xdr:nvSpPr>
        <xdr:cNvPr id="372" name="円/楕円 371"/>
        <xdr:cNvSpPr/>
      </xdr:nvSpPr>
      <xdr:spPr>
        <a:xfrm>
          <a:off x="95885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91124</xdr:rowOff>
    </xdr:from>
    <xdr:ext cx="534377" cy="259045"/>
    <xdr:sp macro="" textlink="">
      <xdr:nvSpPr>
        <xdr:cNvPr id="373" name="テキスト ボックス 372"/>
        <xdr:cNvSpPr txBox="1"/>
      </xdr:nvSpPr>
      <xdr:spPr>
        <a:xfrm>
          <a:off x="9372111" y="102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167246</xdr:rowOff>
    </xdr:from>
    <xdr:to>
      <xdr:col>12</xdr:col>
      <xdr:colOff>561975</xdr:colOff>
      <xdr:row>59</xdr:row>
      <xdr:rowOff>97396</xdr:rowOff>
    </xdr:to>
    <xdr:sp macro="" textlink="">
      <xdr:nvSpPr>
        <xdr:cNvPr id="374" name="円/楕円 373"/>
        <xdr:cNvSpPr/>
      </xdr:nvSpPr>
      <xdr:spPr>
        <a:xfrm>
          <a:off x="8699500" y="101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88523</xdr:rowOff>
    </xdr:from>
    <xdr:ext cx="534377" cy="259045"/>
    <xdr:sp macro="" textlink="">
      <xdr:nvSpPr>
        <xdr:cNvPr id="375" name="テキスト ボックス 374"/>
        <xdr:cNvSpPr txBox="1"/>
      </xdr:nvSpPr>
      <xdr:spPr>
        <a:xfrm>
          <a:off x="8483111" y="102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9947</xdr:rowOff>
    </xdr:from>
    <xdr:to>
      <xdr:col>11</xdr:col>
      <xdr:colOff>358775</xdr:colOff>
      <xdr:row>59</xdr:row>
      <xdr:rowOff>111547</xdr:rowOff>
    </xdr:to>
    <xdr:sp macro="" textlink="">
      <xdr:nvSpPr>
        <xdr:cNvPr id="376" name="円/楕円 375"/>
        <xdr:cNvSpPr/>
      </xdr:nvSpPr>
      <xdr:spPr>
        <a:xfrm>
          <a:off x="7810500" y="101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102674</xdr:rowOff>
    </xdr:from>
    <xdr:ext cx="534377" cy="259045"/>
    <xdr:sp macro="" textlink="">
      <xdr:nvSpPr>
        <xdr:cNvPr id="377" name="テキスト ボックス 376"/>
        <xdr:cNvSpPr txBox="1"/>
      </xdr:nvSpPr>
      <xdr:spPr>
        <a:xfrm>
          <a:off x="7594111" y="102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10718</xdr:rowOff>
    </xdr:from>
    <xdr:to>
      <xdr:col>10</xdr:col>
      <xdr:colOff>155575</xdr:colOff>
      <xdr:row>59</xdr:row>
      <xdr:rowOff>112318</xdr:rowOff>
    </xdr:to>
    <xdr:sp macro="" textlink="">
      <xdr:nvSpPr>
        <xdr:cNvPr id="378" name="円/楕円 377"/>
        <xdr:cNvSpPr/>
      </xdr:nvSpPr>
      <xdr:spPr>
        <a:xfrm>
          <a:off x="6921500" y="10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103445</xdr:rowOff>
    </xdr:from>
    <xdr:ext cx="534377" cy="259045"/>
    <xdr:sp macro="" textlink="">
      <xdr:nvSpPr>
        <xdr:cNvPr id="379" name="テキスト ボックス 378"/>
        <xdr:cNvSpPr txBox="1"/>
      </xdr:nvSpPr>
      <xdr:spPr>
        <a:xfrm>
          <a:off x="6705111" y="1021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164232</xdr:rowOff>
    </xdr:from>
    <xdr:to>
      <xdr:col>15</xdr:col>
      <xdr:colOff>180975</xdr:colOff>
      <xdr:row>79</xdr:row>
      <xdr:rowOff>16718</xdr:rowOff>
    </xdr:to>
    <xdr:cxnSp macro="">
      <xdr:nvCxnSpPr>
        <xdr:cNvPr id="408" name="直線コネクタ 407"/>
        <xdr:cNvCxnSpPr/>
      </xdr:nvCxnSpPr>
      <xdr:spPr>
        <a:xfrm flipV="1">
          <a:off x="9639300" y="13537332"/>
          <a:ext cx="838200" cy="2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10926</xdr:rowOff>
    </xdr:from>
    <xdr:to>
      <xdr:col>14</xdr:col>
      <xdr:colOff>28575</xdr:colOff>
      <xdr:row>79</xdr:row>
      <xdr:rowOff>16718</xdr:rowOff>
    </xdr:to>
    <xdr:cxnSp macro="">
      <xdr:nvCxnSpPr>
        <xdr:cNvPr id="411" name="直線コネクタ 410"/>
        <xdr:cNvCxnSpPr/>
      </xdr:nvCxnSpPr>
      <xdr:spPr>
        <a:xfrm>
          <a:off x="8750300" y="13555476"/>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113432</xdr:rowOff>
    </xdr:from>
    <xdr:to>
      <xdr:col>15</xdr:col>
      <xdr:colOff>231775</xdr:colOff>
      <xdr:row>79</xdr:row>
      <xdr:rowOff>43582</xdr:rowOff>
    </xdr:to>
    <xdr:sp macro="" textlink="">
      <xdr:nvSpPr>
        <xdr:cNvPr id="421" name="円/楕円 420"/>
        <xdr:cNvSpPr/>
      </xdr:nvSpPr>
      <xdr:spPr>
        <a:xfrm>
          <a:off x="10426700" y="134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72809</xdr:rowOff>
    </xdr:from>
    <xdr:ext cx="534377" cy="259045"/>
    <xdr:sp macro="" textlink="">
      <xdr:nvSpPr>
        <xdr:cNvPr id="422" name="普通建設事業費 （ うち新規整備　）該当値テキスト"/>
        <xdr:cNvSpPr txBox="1"/>
      </xdr:nvSpPr>
      <xdr:spPr>
        <a:xfrm>
          <a:off x="10528300" y="132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137368</xdr:rowOff>
    </xdr:from>
    <xdr:to>
      <xdr:col>14</xdr:col>
      <xdr:colOff>79375</xdr:colOff>
      <xdr:row>79</xdr:row>
      <xdr:rowOff>67518</xdr:rowOff>
    </xdr:to>
    <xdr:sp macro="" textlink="">
      <xdr:nvSpPr>
        <xdr:cNvPr id="423" name="円/楕円 422"/>
        <xdr:cNvSpPr/>
      </xdr:nvSpPr>
      <xdr:spPr>
        <a:xfrm>
          <a:off x="9588500" y="135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84045</xdr:rowOff>
    </xdr:from>
    <xdr:ext cx="534377" cy="259045"/>
    <xdr:sp macro="" textlink="">
      <xdr:nvSpPr>
        <xdr:cNvPr id="424" name="テキスト ボックス 423"/>
        <xdr:cNvSpPr txBox="1"/>
      </xdr:nvSpPr>
      <xdr:spPr>
        <a:xfrm>
          <a:off x="9372111" y="132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131576</xdr:rowOff>
    </xdr:from>
    <xdr:to>
      <xdr:col>12</xdr:col>
      <xdr:colOff>561975</xdr:colOff>
      <xdr:row>79</xdr:row>
      <xdr:rowOff>61726</xdr:rowOff>
    </xdr:to>
    <xdr:sp macro="" textlink="">
      <xdr:nvSpPr>
        <xdr:cNvPr id="425" name="円/楕円 424"/>
        <xdr:cNvSpPr/>
      </xdr:nvSpPr>
      <xdr:spPr>
        <a:xfrm>
          <a:off x="8699500" y="135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52853</xdr:rowOff>
    </xdr:from>
    <xdr:ext cx="534377" cy="259045"/>
    <xdr:sp macro="" textlink="">
      <xdr:nvSpPr>
        <xdr:cNvPr id="426" name="テキスト ボックス 425"/>
        <xdr:cNvSpPr txBox="1"/>
      </xdr:nvSpPr>
      <xdr:spPr>
        <a:xfrm>
          <a:off x="8483111" y="135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103479</xdr:rowOff>
    </xdr:from>
    <xdr:to>
      <xdr:col>15</xdr:col>
      <xdr:colOff>180975</xdr:colOff>
      <xdr:row>97</xdr:row>
      <xdr:rowOff>167360</xdr:rowOff>
    </xdr:to>
    <xdr:cxnSp macro="">
      <xdr:nvCxnSpPr>
        <xdr:cNvPr id="455" name="直線コネクタ 454"/>
        <xdr:cNvCxnSpPr/>
      </xdr:nvCxnSpPr>
      <xdr:spPr>
        <a:xfrm flipV="1">
          <a:off x="9639300" y="16734129"/>
          <a:ext cx="8382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167360</xdr:rowOff>
    </xdr:from>
    <xdr:to>
      <xdr:col>14</xdr:col>
      <xdr:colOff>28575</xdr:colOff>
      <xdr:row>98</xdr:row>
      <xdr:rowOff>21489</xdr:rowOff>
    </xdr:to>
    <xdr:cxnSp macro="">
      <xdr:nvCxnSpPr>
        <xdr:cNvPr id="458" name="直線コネクタ 457"/>
        <xdr:cNvCxnSpPr/>
      </xdr:nvCxnSpPr>
      <xdr:spPr>
        <a:xfrm flipV="1">
          <a:off x="8750300" y="16798010"/>
          <a:ext cx="889000" cy="2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52679</xdr:rowOff>
    </xdr:from>
    <xdr:to>
      <xdr:col>15</xdr:col>
      <xdr:colOff>231775</xdr:colOff>
      <xdr:row>97</xdr:row>
      <xdr:rowOff>154279</xdr:rowOff>
    </xdr:to>
    <xdr:sp macro="" textlink="">
      <xdr:nvSpPr>
        <xdr:cNvPr id="468" name="円/楕円 467"/>
        <xdr:cNvSpPr/>
      </xdr:nvSpPr>
      <xdr:spPr>
        <a:xfrm>
          <a:off x="10426700" y="16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31106</xdr:rowOff>
    </xdr:from>
    <xdr:ext cx="534377" cy="259045"/>
    <xdr:sp macro="" textlink="">
      <xdr:nvSpPr>
        <xdr:cNvPr id="469" name="普通建設事業費 （ うち更新整備　）該当値テキスト"/>
        <xdr:cNvSpPr txBox="1"/>
      </xdr:nvSpPr>
      <xdr:spPr>
        <a:xfrm>
          <a:off x="10528300" y="166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116560</xdr:rowOff>
    </xdr:from>
    <xdr:to>
      <xdr:col>14</xdr:col>
      <xdr:colOff>79375</xdr:colOff>
      <xdr:row>98</xdr:row>
      <xdr:rowOff>46710</xdr:rowOff>
    </xdr:to>
    <xdr:sp macro="" textlink="">
      <xdr:nvSpPr>
        <xdr:cNvPr id="470" name="円/楕円 469"/>
        <xdr:cNvSpPr/>
      </xdr:nvSpPr>
      <xdr:spPr>
        <a:xfrm>
          <a:off x="958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37837</xdr:rowOff>
    </xdr:from>
    <xdr:ext cx="534377" cy="259045"/>
    <xdr:sp macro="" textlink="">
      <xdr:nvSpPr>
        <xdr:cNvPr id="471" name="テキスト ボックス 470"/>
        <xdr:cNvSpPr txBox="1"/>
      </xdr:nvSpPr>
      <xdr:spPr>
        <a:xfrm>
          <a:off x="937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142139</xdr:rowOff>
    </xdr:from>
    <xdr:to>
      <xdr:col>12</xdr:col>
      <xdr:colOff>561975</xdr:colOff>
      <xdr:row>98</xdr:row>
      <xdr:rowOff>72289</xdr:rowOff>
    </xdr:to>
    <xdr:sp macro="" textlink="">
      <xdr:nvSpPr>
        <xdr:cNvPr id="472" name="円/楕円 471"/>
        <xdr:cNvSpPr/>
      </xdr:nvSpPr>
      <xdr:spPr>
        <a:xfrm>
          <a:off x="8699500" y="167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63416</xdr:rowOff>
    </xdr:from>
    <xdr:ext cx="534377" cy="259045"/>
    <xdr:sp macro="" textlink="">
      <xdr:nvSpPr>
        <xdr:cNvPr id="473" name="テキスト ボックス 472"/>
        <xdr:cNvSpPr txBox="1"/>
      </xdr:nvSpPr>
      <xdr:spPr>
        <a:xfrm>
          <a:off x="8483111" y="168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9316</xdr:rowOff>
    </xdr:from>
    <xdr:to>
      <xdr:col>23</xdr:col>
      <xdr:colOff>517525</xdr:colOff>
      <xdr:row>77</xdr:row>
      <xdr:rowOff>17334</xdr:rowOff>
    </xdr:to>
    <xdr:cxnSp macro="">
      <xdr:nvCxnSpPr>
        <xdr:cNvPr id="610" name="直線コネクタ 609"/>
        <xdr:cNvCxnSpPr/>
      </xdr:nvCxnSpPr>
      <xdr:spPr>
        <a:xfrm flipV="1">
          <a:off x="15481300" y="13210966"/>
          <a:ext cx="8382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162103</xdr:rowOff>
    </xdr:from>
    <xdr:to>
      <xdr:col>22</xdr:col>
      <xdr:colOff>365125</xdr:colOff>
      <xdr:row>77</xdr:row>
      <xdr:rowOff>17334</xdr:rowOff>
    </xdr:to>
    <xdr:cxnSp macro="">
      <xdr:nvCxnSpPr>
        <xdr:cNvPr id="613" name="直線コネクタ 612"/>
        <xdr:cNvCxnSpPr/>
      </xdr:nvCxnSpPr>
      <xdr:spPr>
        <a:xfrm>
          <a:off x="14592300" y="1319230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157417</xdr:rowOff>
    </xdr:from>
    <xdr:to>
      <xdr:col>21</xdr:col>
      <xdr:colOff>161925</xdr:colOff>
      <xdr:row>76</xdr:row>
      <xdr:rowOff>162103</xdr:rowOff>
    </xdr:to>
    <xdr:cxnSp macro="">
      <xdr:nvCxnSpPr>
        <xdr:cNvPr id="616" name="直線コネクタ 615"/>
        <xdr:cNvCxnSpPr/>
      </xdr:nvCxnSpPr>
      <xdr:spPr>
        <a:xfrm>
          <a:off x="13703300" y="1318761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157417</xdr:rowOff>
    </xdr:from>
    <xdr:to>
      <xdr:col>19</xdr:col>
      <xdr:colOff>644525</xdr:colOff>
      <xdr:row>77</xdr:row>
      <xdr:rowOff>8908</xdr:rowOff>
    </xdr:to>
    <xdr:cxnSp macro="">
      <xdr:nvCxnSpPr>
        <xdr:cNvPr id="619" name="直線コネクタ 618"/>
        <xdr:cNvCxnSpPr/>
      </xdr:nvCxnSpPr>
      <xdr:spPr>
        <a:xfrm flipV="1">
          <a:off x="12814300" y="13187617"/>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129966</xdr:rowOff>
    </xdr:from>
    <xdr:to>
      <xdr:col>23</xdr:col>
      <xdr:colOff>568325</xdr:colOff>
      <xdr:row>77</xdr:row>
      <xdr:rowOff>60116</xdr:rowOff>
    </xdr:to>
    <xdr:sp macro="" textlink="">
      <xdr:nvSpPr>
        <xdr:cNvPr id="629" name="円/楕円 628"/>
        <xdr:cNvSpPr/>
      </xdr:nvSpPr>
      <xdr:spPr>
        <a:xfrm>
          <a:off x="16268700" y="131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108393</xdr:rowOff>
    </xdr:from>
    <xdr:ext cx="534377" cy="259045"/>
    <xdr:sp macro="" textlink="">
      <xdr:nvSpPr>
        <xdr:cNvPr id="630" name="公債費該当値テキスト"/>
        <xdr:cNvSpPr txBox="1"/>
      </xdr:nvSpPr>
      <xdr:spPr>
        <a:xfrm>
          <a:off x="16370300" y="131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137984</xdr:rowOff>
    </xdr:from>
    <xdr:to>
      <xdr:col>22</xdr:col>
      <xdr:colOff>415925</xdr:colOff>
      <xdr:row>77</xdr:row>
      <xdr:rowOff>68134</xdr:rowOff>
    </xdr:to>
    <xdr:sp macro="" textlink="">
      <xdr:nvSpPr>
        <xdr:cNvPr id="631" name="円/楕円 630"/>
        <xdr:cNvSpPr/>
      </xdr:nvSpPr>
      <xdr:spPr>
        <a:xfrm>
          <a:off x="15430500" y="131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59261</xdr:rowOff>
    </xdr:from>
    <xdr:ext cx="534377" cy="259045"/>
    <xdr:sp macro="" textlink="">
      <xdr:nvSpPr>
        <xdr:cNvPr id="632" name="テキスト ボックス 631"/>
        <xdr:cNvSpPr txBox="1"/>
      </xdr:nvSpPr>
      <xdr:spPr>
        <a:xfrm>
          <a:off x="15214111" y="132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111303</xdr:rowOff>
    </xdr:from>
    <xdr:to>
      <xdr:col>21</xdr:col>
      <xdr:colOff>212725</xdr:colOff>
      <xdr:row>77</xdr:row>
      <xdr:rowOff>41453</xdr:rowOff>
    </xdr:to>
    <xdr:sp macro="" textlink="">
      <xdr:nvSpPr>
        <xdr:cNvPr id="633" name="円/楕円 632"/>
        <xdr:cNvSpPr/>
      </xdr:nvSpPr>
      <xdr:spPr>
        <a:xfrm>
          <a:off x="14541500" y="131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32580</xdr:rowOff>
    </xdr:from>
    <xdr:ext cx="534377" cy="259045"/>
    <xdr:sp macro="" textlink="">
      <xdr:nvSpPr>
        <xdr:cNvPr id="634" name="テキスト ボックス 633"/>
        <xdr:cNvSpPr txBox="1"/>
      </xdr:nvSpPr>
      <xdr:spPr>
        <a:xfrm>
          <a:off x="14325111" y="132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106617</xdr:rowOff>
    </xdr:from>
    <xdr:to>
      <xdr:col>20</xdr:col>
      <xdr:colOff>9525</xdr:colOff>
      <xdr:row>77</xdr:row>
      <xdr:rowOff>36767</xdr:rowOff>
    </xdr:to>
    <xdr:sp macro="" textlink="">
      <xdr:nvSpPr>
        <xdr:cNvPr id="635" name="円/楕円 634"/>
        <xdr:cNvSpPr/>
      </xdr:nvSpPr>
      <xdr:spPr>
        <a:xfrm>
          <a:off x="13652500" y="131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27894</xdr:rowOff>
    </xdr:from>
    <xdr:ext cx="534377" cy="259045"/>
    <xdr:sp macro="" textlink="">
      <xdr:nvSpPr>
        <xdr:cNvPr id="636" name="テキスト ボックス 635"/>
        <xdr:cNvSpPr txBox="1"/>
      </xdr:nvSpPr>
      <xdr:spPr>
        <a:xfrm>
          <a:off x="13436111" y="132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129558</xdr:rowOff>
    </xdr:from>
    <xdr:to>
      <xdr:col>18</xdr:col>
      <xdr:colOff>492125</xdr:colOff>
      <xdr:row>77</xdr:row>
      <xdr:rowOff>59708</xdr:rowOff>
    </xdr:to>
    <xdr:sp macro="" textlink="">
      <xdr:nvSpPr>
        <xdr:cNvPr id="637" name="円/楕円 636"/>
        <xdr:cNvSpPr/>
      </xdr:nvSpPr>
      <xdr:spPr>
        <a:xfrm>
          <a:off x="12763500" y="131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50835</xdr:rowOff>
    </xdr:from>
    <xdr:ext cx="534377" cy="259045"/>
    <xdr:sp macro="" textlink="">
      <xdr:nvSpPr>
        <xdr:cNvPr id="638" name="テキスト ボックス 637"/>
        <xdr:cNvSpPr txBox="1"/>
      </xdr:nvSpPr>
      <xdr:spPr>
        <a:xfrm>
          <a:off x="12547111" y="132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140889</xdr:rowOff>
    </xdr:from>
    <xdr:to>
      <xdr:col>23</xdr:col>
      <xdr:colOff>517525</xdr:colOff>
      <xdr:row>98</xdr:row>
      <xdr:rowOff>158891</xdr:rowOff>
    </xdr:to>
    <xdr:cxnSp macro="">
      <xdr:nvCxnSpPr>
        <xdr:cNvPr id="667" name="直線コネクタ 666"/>
        <xdr:cNvCxnSpPr/>
      </xdr:nvCxnSpPr>
      <xdr:spPr>
        <a:xfrm>
          <a:off x="15481300" y="16942989"/>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140889</xdr:rowOff>
    </xdr:from>
    <xdr:to>
      <xdr:col>22</xdr:col>
      <xdr:colOff>365125</xdr:colOff>
      <xdr:row>98</xdr:row>
      <xdr:rowOff>153298</xdr:rowOff>
    </xdr:to>
    <xdr:cxnSp macro="">
      <xdr:nvCxnSpPr>
        <xdr:cNvPr id="670" name="直線コネクタ 669"/>
        <xdr:cNvCxnSpPr/>
      </xdr:nvCxnSpPr>
      <xdr:spPr>
        <a:xfrm flipV="1">
          <a:off x="14592300" y="16942989"/>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153298</xdr:rowOff>
    </xdr:from>
    <xdr:to>
      <xdr:col>21</xdr:col>
      <xdr:colOff>161925</xdr:colOff>
      <xdr:row>99</xdr:row>
      <xdr:rowOff>23262</xdr:rowOff>
    </xdr:to>
    <xdr:cxnSp macro="">
      <xdr:nvCxnSpPr>
        <xdr:cNvPr id="673" name="直線コネクタ 672"/>
        <xdr:cNvCxnSpPr/>
      </xdr:nvCxnSpPr>
      <xdr:spPr>
        <a:xfrm flipV="1">
          <a:off x="13703300" y="16955398"/>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1611</xdr:rowOff>
    </xdr:from>
    <xdr:to>
      <xdr:col>19</xdr:col>
      <xdr:colOff>644525</xdr:colOff>
      <xdr:row>99</xdr:row>
      <xdr:rowOff>23262</xdr:rowOff>
    </xdr:to>
    <xdr:cxnSp macro="">
      <xdr:nvCxnSpPr>
        <xdr:cNvPr id="676" name="直線コネクタ 675"/>
        <xdr:cNvCxnSpPr/>
      </xdr:nvCxnSpPr>
      <xdr:spPr>
        <a:xfrm>
          <a:off x="12814300" y="16975161"/>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108091</xdr:rowOff>
    </xdr:from>
    <xdr:to>
      <xdr:col>23</xdr:col>
      <xdr:colOff>568325</xdr:colOff>
      <xdr:row>99</xdr:row>
      <xdr:rowOff>38241</xdr:rowOff>
    </xdr:to>
    <xdr:sp macro="" textlink="">
      <xdr:nvSpPr>
        <xdr:cNvPr id="686" name="円/楕円 685"/>
        <xdr:cNvSpPr/>
      </xdr:nvSpPr>
      <xdr:spPr>
        <a:xfrm>
          <a:off x="16268700" y="169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67468</xdr:rowOff>
    </xdr:from>
    <xdr:ext cx="534377" cy="259045"/>
    <xdr:sp macro="" textlink="">
      <xdr:nvSpPr>
        <xdr:cNvPr id="687" name="積立金該当値テキスト"/>
        <xdr:cNvSpPr txBox="1"/>
      </xdr:nvSpPr>
      <xdr:spPr>
        <a:xfrm>
          <a:off x="16370300" y="166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90089</xdr:rowOff>
    </xdr:from>
    <xdr:to>
      <xdr:col>22</xdr:col>
      <xdr:colOff>415925</xdr:colOff>
      <xdr:row>99</xdr:row>
      <xdr:rowOff>20239</xdr:rowOff>
    </xdr:to>
    <xdr:sp macro="" textlink="">
      <xdr:nvSpPr>
        <xdr:cNvPr id="688" name="円/楕円 687"/>
        <xdr:cNvSpPr/>
      </xdr:nvSpPr>
      <xdr:spPr>
        <a:xfrm>
          <a:off x="15430500" y="16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36766</xdr:rowOff>
    </xdr:from>
    <xdr:ext cx="534377" cy="259045"/>
    <xdr:sp macro="" textlink="">
      <xdr:nvSpPr>
        <xdr:cNvPr id="689" name="テキスト ボックス 688"/>
        <xdr:cNvSpPr txBox="1"/>
      </xdr:nvSpPr>
      <xdr:spPr>
        <a:xfrm>
          <a:off x="15214111" y="16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102498</xdr:rowOff>
    </xdr:from>
    <xdr:to>
      <xdr:col>21</xdr:col>
      <xdr:colOff>212725</xdr:colOff>
      <xdr:row>99</xdr:row>
      <xdr:rowOff>32648</xdr:rowOff>
    </xdr:to>
    <xdr:sp macro="" textlink="">
      <xdr:nvSpPr>
        <xdr:cNvPr id="690" name="円/楕円 689"/>
        <xdr:cNvSpPr/>
      </xdr:nvSpPr>
      <xdr:spPr>
        <a:xfrm>
          <a:off x="14541500" y="169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23775</xdr:rowOff>
    </xdr:from>
    <xdr:ext cx="534377" cy="259045"/>
    <xdr:sp macro="" textlink="">
      <xdr:nvSpPr>
        <xdr:cNvPr id="691" name="テキスト ボックス 690"/>
        <xdr:cNvSpPr txBox="1"/>
      </xdr:nvSpPr>
      <xdr:spPr>
        <a:xfrm>
          <a:off x="14325111" y="169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143912</xdr:rowOff>
    </xdr:from>
    <xdr:to>
      <xdr:col>20</xdr:col>
      <xdr:colOff>9525</xdr:colOff>
      <xdr:row>99</xdr:row>
      <xdr:rowOff>74062</xdr:rowOff>
    </xdr:to>
    <xdr:sp macro="" textlink="">
      <xdr:nvSpPr>
        <xdr:cNvPr id="692" name="円/楕円 691"/>
        <xdr:cNvSpPr/>
      </xdr:nvSpPr>
      <xdr:spPr>
        <a:xfrm>
          <a:off x="13652500" y="169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65189</xdr:rowOff>
    </xdr:from>
    <xdr:ext cx="469744" cy="259045"/>
    <xdr:sp macro="" textlink="">
      <xdr:nvSpPr>
        <xdr:cNvPr id="693" name="テキスト ボックス 692"/>
        <xdr:cNvSpPr txBox="1"/>
      </xdr:nvSpPr>
      <xdr:spPr>
        <a:xfrm>
          <a:off x="13468427" y="170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122261</xdr:rowOff>
    </xdr:from>
    <xdr:to>
      <xdr:col>18</xdr:col>
      <xdr:colOff>492125</xdr:colOff>
      <xdr:row>99</xdr:row>
      <xdr:rowOff>52411</xdr:rowOff>
    </xdr:to>
    <xdr:sp macro="" textlink="">
      <xdr:nvSpPr>
        <xdr:cNvPr id="694" name="円/楕円 693"/>
        <xdr:cNvSpPr/>
      </xdr:nvSpPr>
      <xdr:spPr>
        <a:xfrm>
          <a:off x="12763500" y="169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43538</xdr:rowOff>
    </xdr:from>
    <xdr:ext cx="534377" cy="259045"/>
    <xdr:sp macro="" textlink="">
      <xdr:nvSpPr>
        <xdr:cNvPr id="695" name="テキスト ボックス 694"/>
        <xdr:cNvSpPr txBox="1"/>
      </xdr:nvSpPr>
      <xdr:spPr>
        <a:xfrm>
          <a:off x="12547111" y="170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46334</xdr:rowOff>
    </xdr:from>
    <xdr:to>
      <xdr:col>32</xdr:col>
      <xdr:colOff>187325</xdr:colOff>
      <xdr:row>59</xdr:row>
      <xdr:rowOff>46660</xdr:rowOff>
    </xdr:to>
    <xdr:cxnSp macro="">
      <xdr:nvCxnSpPr>
        <xdr:cNvPr id="785" name="直線コネクタ 784"/>
        <xdr:cNvCxnSpPr/>
      </xdr:nvCxnSpPr>
      <xdr:spPr>
        <a:xfrm>
          <a:off x="21323300" y="1016188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46006</xdr:rowOff>
    </xdr:from>
    <xdr:to>
      <xdr:col>31</xdr:col>
      <xdr:colOff>34925</xdr:colOff>
      <xdr:row>59</xdr:row>
      <xdr:rowOff>46334</xdr:rowOff>
    </xdr:to>
    <xdr:cxnSp macro="">
      <xdr:nvCxnSpPr>
        <xdr:cNvPr id="788" name="直線コネクタ 787"/>
        <xdr:cNvCxnSpPr/>
      </xdr:nvCxnSpPr>
      <xdr:spPr>
        <a:xfrm>
          <a:off x="20434300" y="10161556"/>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43166</xdr:rowOff>
    </xdr:from>
    <xdr:to>
      <xdr:col>29</xdr:col>
      <xdr:colOff>517525</xdr:colOff>
      <xdr:row>59</xdr:row>
      <xdr:rowOff>46006</xdr:rowOff>
    </xdr:to>
    <xdr:cxnSp macro="">
      <xdr:nvCxnSpPr>
        <xdr:cNvPr id="791" name="直線コネクタ 790"/>
        <xdr:cNvCxnSpPr/>
      </xdr:nvCxnSpPr>
      <xdr:spPr>
        <a:xfrm>
          <a:off x="19545300" y="10158716"/>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43002</xdr:rowOff>
    </xdr:from>
    <xdr:to>
      <xdr:col>28</xdr:col>
      <xdr:colOff>314325</xdr:colOff>
      <xdr:row>59</xdr:row>
      <xdr:rowOff>43166</xdr:rowOff>
    </xdr:to>
    <xdr:cxnSp macro="">
      <xdr:nvCxnSpPr>
        <xdr:cNvPr id="794" name="直線コネクタ 793"/>
        <xdr:cNvCxnSpPr/>
      </xdr:nvCxnSpPr>
      <xdr:spPr>
        <a:xfrm>
          <a:off x="18656300" y="1015855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167310</xdr:rowOff>
    </xdr:from>
    <xdr:to>
      <xdr:col>32</xdr:col>
      <xdr:colOff>238125</xdr:colOff>
      <xdr:row>59</xdr:row>
      <xdr:rowOff>97460</xdr:rowOff>
    </xdr:to>
    <xdr:sp macro="" textlink="">
      <xdr:nvSpPr>
        <xdr:cNvPr id="804" name="円/楕円 803"/>
        <xdr:cNvSpPr/>
      </xdr:nvSpPr>
      <xdr:spPr>
        <a:xfrm>
          <a:off x="22110700" y="101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82237</xdr:rowOff>
    </xdr:from>
    <xdr:ext cx="469744" cy="259045"/>
    <xdr:sp macro="" textlink="">
      <xdr:nvSpPr>
        <xdr:cNvPr id="805" name="貸付金該当値テキスト"/>
        <xdr:cNvSpPr txBox="1"/>
      </xdr:nvSpPr>
      <xdr:spPr>
        <a:xfrm>
          <a:off x="22212300" y="1002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166984</xdr:rowOff>
    </xdr:from>
    <xdr:to>
      <xdr:col>31</xdr:col>
      <xdr:colOff>85725</xdr:colOff>
      <xdr:row>59</xdr:row>
      <xdr:rowOff>97134</xdr:rowOff>
    </xdr:to>
    <xdr:sp macro="" textlink="">
      <xdr:nvSpPr>
        <xdr:cNvPr id="806" name="円/楕円 805"/>
        <xdr:cNvSpPr/>
      </xdr:nvSpPr>
      <xdr:spPr>
        <a:xfrm>
          <a:off x="21272500" y="101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88261</xdr:rowOff>
    </xdr:from>
    <xdr:ext cx="469744" cy="259045"/>
    <xdr:sp macro="" textlink="">
      <xdr:nvSpPr>
        <xdr:cNvPr id="807" name="テキスト ボックス 806"/>
        <xdr:cNvSpPr txBox="1"/>
      </xdr:nvSpPr>
      <xdr:spPr>
        <a:xfrm>
          <a:off x="21088427" y="102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166656</xdr:rowOff>
    </xdr:from>
    <xdr:to>
      <xdr:col>29</xdr:col>
      <xdr:colOff>568325</xdr:colOff>
      <xdr:row>59</xdr:row>
      <xdr:rowOff>96806</xdr:rowOff>
    </xdr:to>
    <xdr:sp macro="" textlink="">
      <xdr:nvSpPr>
        <xdr:cNvPr id="808" name="円/楕円 807"/>
        <xdr:cNvSpPr/>
      </xdr:nvSpPr>
      <xdr:spPr>
        <a:xfrm>
          <a:off x="20383500" y="101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87933</xdr:rowOff>
    </xdr:from>
    <xdr:ext cx="469744" cy="259045"/>
    <xdr:sp macro="" textlink="">
      <xdr:nvSpPr>
        <xdr:cNvPr id="809" name="テキスト ボックス 808"/>
        <xdr:cNvSpPr txBox="1"/>
      </xdr:nvSpPr>
      <xdr:spPr>
        <a:xfrm>
          <a:off x="20199427" y="102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163816</xdr:rowOff>
    </xdr:from>
    <xdr:to>
      <xdr:col>28</xdr:col>
      <xdr:colOff>365125</xdr:colOff>
      <xdr:row>59</xdr:row>
      <xdr:rowOff>93966</xdr:rowOff>
    </xdr:to>
    <xdr:sp macro="" textlink="">
      <xdr:nvSpPr>
        <xdr:cNvPr id="810" name="円/楕円 809"/>
        <xdr:cNvSpPr/>
      </xdr:nvSpPr>
      <xdr:spPr>
        <a:xfrm>
          <a:off x="19494500" y="101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85093</xdr:rowOff>
    </xdr:from>
    <xdr:ext cx="469744" cy="259045"/>
    <xdr:sp macro="" textlink="">
      <xdr:nvSpPr>
        <xdr:cNvPr id="811" name="テキスト ボックス 810"/>
        <xdr:cNvSpPr txBox="1"/>
      </xdr:nvSpPr>
      <xdr:spPr>
        <a:xfrm>
          <a:off x="19310427" y="1020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163652</xdr:rowOff>
    </xdr:from>
    <xdr:to>
      <xdr:col>27</xdr:col>
      <xdr:colOff>161925</xdr:colOff>
      <xdr:row>59</xdr:row>
      <xdr:rowOff>93802</xdr:rowOff>
    </xdr:to>
    <xdr:sp macro="" textlink="">
      <xdr:nvSpPr>
        <xdr:cNvPr id="812" name="円/楕円 811"/>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84929</xdr:rowOff>
    </xdr:from>
    <xdr:ext cx="469744" cy="259045"/>
    <xdr:sp macro="" textlink="">
      <xdr:nvSpPr>
        <xdr:cNvPr id="813" name="テキスト ボックス 812"/>
        <xdr:cNvSpPr txBox="1"/>
      </xdr:nvSpPr>
      <xdr:spPr>
        <a:xfrm>
          <a:off x="18421427" y="102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154978</xdr:rowOff>
    </xdr:from>
    <xdr:to>
      <xdr:col>32</xdr:col>
      <xdr:colOff>187325</xdr:colOff>
      <xdr:row>77</xdr:row>
      <xdr:rowOff>37706</xdr:rowOff>
    </xdr:to>
    <xdr:cxnSp macro="">
      <xdr:nvCxnSpPr>
        <xdr:cNvPr id="843" name="直線コネクタ 842"/>
        <xdr:cNvCxnSpPr/>
      </xdr:nvCxnSpPr>
      <xdr:spPr>
        <a:xfrm flipV="1">
          <a:off x="21323300" y="13185178"/>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22504</xdr:rowOff>
    </xdr:from>
    <xdr:to>
      <xdr:col>31</xdr:col>
      <xdr:colOff>34925</xdr:colOff>
      <xdr:row>77</xdr:row>
      <xdr:rowOff>37706</xdr:rowOff>
    </xdr:to>
    <xdr:cxnSp macro="">
      <xdr:nvCxnSpPr>
        <xdr:cNvPr id="846" name="直線コネクタ 845"/>
        <xdr:cNvCxnSpPr/>
      </xdr:nvCxnSpPr>
      <xdr:spPr>
        <a:xfrm>
          <a:off x="20434300" y="132241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85846</xdr:rowOff>
    </xdr:from>
    <xdr:to>
      <xdr:col>29</xdr:col>
      <xdr:colOff>517525</xdr:colOff>
      <xdr:row>77</xdr:row>
      <xdr:rowOff>22504</xdr:rowOff>
    </xdr:to>
    <xdr:cxnSp macro="">
      <xdr:nvCxnSpPr>
        <xdr:cNvPr id="849" name="直線コネクタ 848"/>
        <xdr:cNvCxnSpPr/>
      </xdr:nvCxnSpPr>
      <xdr:spPr>
        <a:xfrm>
          <a:off x="19545300" y="13116046"/>
          <a:ext cx="889000" cy="1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85846</xdr:rowOff>
    </xdr:from>
    <xdr:to>
      <xdr:col>28</xdr:col>
      <xdr:colOff>314325</xdr:colOff>
      <xdr:row>77</xdr:row>
      <xdr:rowOff>101600</xdr:rowOff>
    </xdr:to>
    <xdr:cxnSp macro="">
      <xdr:nvCxnSpPr>
        <xdr:cNvPr id="852" name="直線コネクタ 851"/>
        <xdr:cNvCxnSpPr/>
      </xdr:nvCxnSpPr>
      <xdr:spPr>
        <a:xfrm flipV="1">
          <a:off x="18656300" y="13116046"/>
          <a:ext cx="889000" cy="18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104178</xdr:rowOff>
    </xdr:from>
    <xdr:to>
      <xdr:col>32</xdr:col>
      <xdr:colOff>238125</xdr:colOff>
      <xdr:row>77</xdr:row>
      <xdr:rowOff>34328</xdr:rowOff>
    </xdr:to>
    <xdr:sp macro="" textlink="">
      <xdr:nvSpPr>
        <xdr:cNvPr id="862" name="円/楕円 861"/>
        <xdr:cNvSpPr/>
      </xdr:nvSpPr>
      <xdr:spPr>
        <a:xfrm>
          <a:off x="221107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82605</xdr:rowOff>
    </xdr:from>
    <xdr:ext cx="534377" cy="259045"/>
    <xdr:sp macro="" textlink="">
      <xdr:nvSpPr>
        <xdr:cNvPr id="863" name="繰出金該当値テキスト"/>
        <xdr:cNvSpPr txBox="1"/>
      </xdr:nvSpPr>
      <xdr:spPr>
        <a:xfrm>
          <a:off x="22212300" y="131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158356</xdr:rowOff>
    </xdr:from>
    <xdr:to>
      <xdr:col>31</xdr:col>
      <xdr:colOff>85725</xdr:colOff>
      <xdr:row>77</xdr:row>
      <xdr:rowOff>88506</xdr:rowOff>
    </xdr:to>
    <xdr:sp macro="" textlink="">
      <xdr:nvSpPr>
        <xdr:cNvPr id="864" name="円/楕円 863"/>
        <xdr:cNvSpPr/>
      </xdr:nvSpPr>
      <xdr:spPr>
        <a:xfrm>
          <a:off x="21272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79633</xdr:rowOff>
    </xdr:from>
    <xdr:ext cx="534377" cy="259045"/>
    <xdr:sp macro="" textlink="">
      <xdr:nvSpPr>
        <xdr:cNvPr id="865" name="テキスト ボックス 864"/>
        <xdr:cNvSpPr txBox="1"/>
      </xdr:nvSpPr>
      <xdr:spPr>
        <a:xfrm>
          <a:off x="21056111" y="132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143154</xdr:rowOff>
    </xdr:from>
    <xdr:to>
      <xdr:col>29</xdr:col>
      <xdr:colOff>568325</xdr:colOff>
      <xdr:row>77</xdr:row>
      <xdr:rowOff>73304</xdr:rowOff>
    </xdr:to>
    <xdr:sp macro="" textlink="">
      <xdr:nvSpPr>
        <xdr:cNvPr id="866" name="円/楕円 865"/>
        <xdr:cNvSpPr/>
      </xdr:nvSpPr>
      <xdr:spPr>
        <a:xfrm>
          <a:off x="20383500" y="131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64431</xdr:rowOff>
    </xdr:from>
    <xdr:ext cx="534377" cy="259045"/>
    <xdr:sp macro="" textlink="">
      <xdr:nvSpPr>
        <xdr:cNvPr id="867" name="テキスト ボックス 866"/>
        <xdr:cNvSpPr txBox="1"/>
      </xdr:nvSpPr>
      <xdr:spPr>
        <a:xfrm>
          <a:off x="20167111" y="132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35046</xdr:rowOff>
    </xdr:from>
    <xdr:to>
      <xdr:col>28</xdr:col>
      <xdr:colOff>365125</xdr:colOff>
      <xdr:row>76</xdr:row>
      <xdr:rowOff>136646</xdr:rowOff>
    </xdr:to>
    <xdr:sp macro="" textlink="">
      <xdr:nvSpPr>
        <xdr:cNvPr id="868" name="円/楕円 867"/>
        <xdr:cNvSpPr/>
      </xdr:nvSpPr>
      <xdr:spPr>
        <a:xfrm>
          <a:off x="19494500" y="130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153173</xdr:rowOff>
    </xdr:from>
    <xdr:ext cx="534377" cy="259045"/>
    <xdr:sp macro="" textlink="">
      <xdr:nvSpPr>
        <xdr:cNvPr id="869" name="テキスト ボックス 868"/>
        <xdr:cNvSpPr txBox="1"/>
      </xdr:nvSpPr>
      <xdr:spPr>
        <a:xfrm>
          <a:off x="19278111" y="128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50800</xdr:rowOff>
    </xdr:from>
    <xdr:to>
      <xdr:col>27</xdr:col>
      <xdr:colOff>161925</xdr:colOff>
      <xdr:row>77</xdr:row>
      <xdr:rowOff>152400</xdr:rowOff>
    </xdr:to>
    <xdr:sp macro="" textlink="">
      <xdr:nvSpPr>
        <xdr:cNvPr id="870" name="円/楕円 869"/>
        <xdr:cNvSpPr/>
      </xdr:nvSpPr>
      <xdr:spPr>
        <a:xfrm>
          <a:off x="18605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143527</xdr:rowOff>
    </xdr:from>
    <xdr:ext cx="534377" cy="259045"/>
    <xdr:sp macro="" textlink="">
      <xdr:nvSpPr>
        <xdr:cNvPr id="871" name="テキスト ボックス 870"/>
        <xdr:cNvSpPr txBox="1"/>
      </xdr:nvSpPr>
      <xdr:spPr>
        <a:xfrm>
          <a:off x="18389111" y="133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７２，９１２円であり、前年度より１９，５３８円増加している。主な構成項目である物件費は、住民一人当たり７３，５２３円で、類似団体平均よりも高い水準で推移している。これは、本市が合併団体であり、保育園や学校、児童館などの施設数が多く、施設管理経費が大きいことが主な要因である。また、同様に普通建設事業費も類似団体平均を上回っており、住民一人当たりは、前年度より４４．２％増加の６５，７９１円となっている。これは、主に庁舎増築等事業実施のためであ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　扶助費は、年金生活者等支援臨時福祉給付金費や生活保護扶助費等の増により、前年度より２</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６３５円増加した。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愛知県清須市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67,538
66,014
17.35
25,898,697
25,185,762
591,929
15,946,515
17,839,647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94143</xdr:rowOff>
    </xdr:from>
    <xdr:to>
      <xdr:col>6</xdr:col>
      <xdr:colOff>511175</xdr:colOff>
      <xdr:row>38</xdr:row>
      <xdr:rowOff>4663</xdr:rowOff>
    </xdr:to>
    <xdr:cxnSp macro="">
      <xdr:nvCxnSpPr>
        <xdr:cNvPr id="63" name="直線コネクタ 62"/>
        <xdr:cNvCxnSpPr/>
      </xdr:nvCxnSpPr>
      <xdr:spPr>
        <a:xfrm>
          <a:off x="3797300" y="6437793"/>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94143</xdr:rowOff>
    </xdr:from>
    <xdr:to>
      <xdr:col>5</xdr:col>
      <xdr:colOff>358775</xdr:colOff>
      <xdr:row>37</xdr:row>
      <xdr:rowOff>125657</xdr:rowOff>
    </xdr:to>
    <xdr:cxnSp macro="">
      <xdr:nvCxnSpPr>
        <xdr:cNvPr id="66" name="直線コネクタ 65"/>
        <xdr:cNvCxnSpPr/>
      </xdr:nvCxnSpPr>
      <xdr:spPr>
        <a:xfrm flipV="1">
          <a:off x="2908300" y="6437793"/>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92021</xdr:rowOff>
    </xdr:from>
    <xdr:to>
      <xdr:col>4</xdr:col>
      <xdr:colOff>155575</xdr:colOff>
      <xdr:row>37</xdr:row>
      <xdr:rowOff>125657</xdr:rowOff>
    </xdr:to>
    <xdr:cxnSp macro="">
      <xdr:nvCxnSpPr>
        <xdr:cNvPr id="69" name="直線コネクタ 68"/>
        <xdr:cNvCxnSpPr/>
      </xdr:nvCxnSpPr>
      <xdr:spPr>
        <a:xfrm>
          <a:off x="2019300" y="6435671"/>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57894</xdr:rowOff>
    </xdr:from>
    <xdr:to>
      <xdr:col>2</xdr:col>
      <xdr:colOff>638175</xdr:colOff>
      <xdr:row>37</xdr:row>
      <xdr:rowOff>92021</xdr:rowOff>
    </xdr:to>
    <xdr:cxnSp macro="">
      <xdr:nvCxnSpPr>
        <xdr:cNvPr id="72" name="直線コネクタ 71"/>
        <xdr:cNvCxnSpPr/>
      </xdr:nvCxnSpPr>
      <xdr:spPr>
        <a:xfrm>
          <a:off x="1130300" y="6401544"/>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125313</xdr:rowOff>
    </xdr:from>
    <xdr:to>
      <xdr:col>6</xdr:col>
      <xdr:colOff>561975</xdr:colOff>
      <xdr:row>38</xdr:row>
      <xdr:rowOff>55463</xdr:rowOff>
    </xdr:to>
    <xdr:sp macro="" textlink="">
      <xdr:nvSpPr>
        <xdr:cNvPr id="82" name="円/楕円 81"/>
        <xdr:cNvSpPr/>
      </xdr:nvSpPr>
      <xdr:spPr>
        <a:xfrm>
          <a:off x="4584700" y="64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148190</xdr:rowOff>
    </xdr:from>
    <xdr:ext cx="469744" cy="259045"/>
    <xdr:sp macro="" textlink="">
      <xdr:nvSpPr>
        <xdr:cNvPr id="83" name="議会費該当値テキスト"/>
        <xdr:cNvSpPr txBox="1"/>
      </xdr:nvSpPr>
      <xdr:spPr>
        <a:xfrm>
          <a:off x="4686300" y="63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43343</xdr:rowOff>
    </xdr:from>
    <xdr:to>
      <xdr:col>5</xdr:col>
      <xdr:colOff>409575</xdr:colOff>
      <xdr:row>37</xdr:row>
      <xdr:rowOff>144943</xdr:rowOff>
    </xdr:to>
    <xdr:sp macro="" textlink="">
      <xdr:nvSpPr>
        <xdr:cNvPr id="84" name="円/楕円 83"/>
        <xdr:cNvSpPr/>
      </xdr:nvSpPr>
      <xdr:spPr>
        <a:xfrm>
          <a:off x="3746500" y="63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161470</xdr:rowOff>
    </xdr:from>
    <xdr:ext cx="469744" cy="259045"/>
    <xdr:sp macro="" textlink="">
      <xdr:nvSpPr>
        <xdr:cNvPr id="85" name="テキスト ボックス 84"/>
        <xdr:cNvSpPr txBox="1"/>
      </xdr:nvSpPr>
      <xdr:spPr>
        <a:xfrm>
          <a:off x="3562427" y="61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74857</xdr:rowOff>
    </xdr:from>
    <xdr:to>
      <xdr:col>4</xdr:col>
      <xdr:colOff>206375</xdr:colOff>
      <xdr:row>38</xdr:row>
      <xdr:rowOff>5007</xdr:rowOff>
    </xdr:to>
    <xdr:sp macro="" textlink="">
      <xdr:nvSpPr>
        <xdr:cNvPr id="86" name="円/楕円 85"/>
        <xdr:cNvSpPr/>
      </xdr:nvSpPr>
      <xdr:spPr>
        <a:xfrm>
          <a:off x="2857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21534</xdr:rowOff>
    </xdr:from>
    <xdr:ext cx="469744" cy="259045"/>
    <xdr:sp macro="" textlink="">
      <xdr:nvSpPr>
        <xdr:cNvPr id="87" name="テキスト ボックス 86"/>
        <xdr:cNvSpPr txBox="1"/>
      </xdr:nvSpPr>
      <xdr:spPr>
        <a:xfrm>
          <a:off x="2673427" y="61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41221</xdr:rowOff>
    </xdr:from>
    <xdr:to>
      <xdr:col>3</xdr:col>
      <xdr:colOff>3175</xdr:colOff>
      <xdr:row>37</xdr:row>
      <xdr:rowOff>142821</xdr:rowOff>
    </xdr:to>
    <xdr:sp macro="" textlink="">
      <xdr:nvSpPr>
        <xdr:cNvPr id="88" name="円/楕円 87"/>
        <xdr:cNvSpPr/>
      </xdr:nvSpPr>
      <xdr:spPr>
        <a:xfrm>
          <a:off x="1968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159348</xdr:rowOff>
    </xdr:from>
    <xdr:ext cx="469744" cy="259045"/>
    <xdr:sp macro="" textlink="">
      <xdr:nvSpPr>
        <xdr:cNvPr id="89" name="テキスト ボックス 88"/>
        <xdr:cNvSpPr txBox="1"/>
      </xdr:nvSpPr>
      <xdr:spPr>
        <a:xfrm>
          <a:off x="1784427"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7094</xdr:rowOff>
    </xdr:from>
    <xdr:to>
      <xdr:col>1</xdr:col>
      <xdr:colOff>485775</xdr:colOff>
      <xdr:row>37</xdr:row>
      <xdr:rowOff>108694</xdr:rowOff>
    </xdr:to>
    <xdr:sp macro="" textlink="">
      <xdr:nvSpPr>
        <xdr:cNvPr id="90" name="円/楕円 89"/>
        <xdr:cNvSpPr/>
      </xdr:nvSpPr>
      <xdr:spPr>
        <a:xfrm>
          <a:off x="1079500" y="635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125221</xdr:rowOff>
    </xdr:from>
    <xdr:ext cx="469744" cy="259045"/>
    <xdr:sp macro="" textlink="">
      <xdr:nvSpPr>
        <xdr:cNvPr id="91" name="テキスト ボックス 90"/>
        <xdr:cNvSpPr txBox="1"/>
      </xdr:nvSpPr>
      <xdr:spPr>
        <a:xfrm>
          <a:off x="895427" y="612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36879</xdr:rowOff>
    </xdr:from>
    <xdr:to>
      <xdr:col>6</xdr:col>
      <xdr:colOff>511175</xdr:colOff>
      <xdr:row>58</xdr:row>
      <xdr:rowOff>131996</xdr:rowOff>
    </xdr:to>
    <xdr:cxnSp macro="">
      <xdr:nvCxnSpPr>
        <xdr:cNvPr id="122" name="直線コネクタ 121"/>
        <xdr:cNvCxnSpPr/>
      </xdr:nvCxnSpPr>
      <xdr:spPr>
        <a:xfrm flipV="1">
          <a:off x="3797300" y="9980979"/>
          <a:ext cx="8382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131996</xdr:rowOff>
    </xdr:from>
    <xdr:to>
      <xdr:col>5</xdr:col>
      <xdr:colOff>358775</xdr:colOff>
      <xdr:row>58</xdr:row>
      <xdr:rowOff>145882</xdr:rowOff>
    </xdr:to>
    <xdr:cxnSp macro="">
      <xdr:nvCxnSpPr>
        <xdr:cNvPr id="125" name="直線コネクタ 124"/>
        <xdr:cNvCxnSpPr/>
      </xdr:nvCxnSpPr>
      <xdr:spPr>
        <a:xfrm flipV="1">
          <a:off x="2908300" y="10076096"/>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145882</xdr:rowOff>
    </xdr:from>
    <xdr:to>
      <xdr:col>4</xdr:col>
      <xdr:colOff>155575</xdr:colOff>
      <xdr:row>58</xdr:row>
      <xdr:rowOff>163919</xdr:rowOff>
    </xdr:to>
    <xdr:cxnSp macro="">
      <xdr:nvCxnSpPr>
        <xdr:cNvPr id="128" name="直線コネクタ 127"/>
        <xdr:cNvCxnSpPr/>
      </xdr:nvCxnSpPr>
      <xdr:spPr>
        <a:xfrm flipV="1">
          <a:off x="2019300" y="10089982"/>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152354</xdr:rowOff>
    </xdr:from>
    <xdr:to>
      <xdr:col>2</xdr:col>
      <xdr:colOff>638175</xdr:colOff>
      <xdr:row>58</xdr:row>
      <xdr:rowOff>163919</xdr:rowOff>
    </xdr:to>
    <xdr:cxnSp macro="">
      <xdr:nvCxnSpPr>
        <xdr:cNvPr id="131" name="直線コネクタ 130"/>
        <xdr:cNvCxnSpPr/>
      </xdr:nvCxnSpPr>
      <xdr:spPr>
        <a:xfrm>
          <a:off x="1130300" y="10096454"/>
          <a:ext cx="88900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157529</xdr:rowOff>
    </xdr:from>
    <xdr:to>
      <xdr:col>6</xdr:col>
      <xdr:colOff>561975</xdr:colOff>
      <xdr:row>58</xdr:row>
      <xdr:rowOff>87679</xdr:rowOff>
    </xdr:to>
    <xdr:sp macro="" textlink="">
      <xdr:nvSpPr>
        <xdr:cNvPr id="141" name="円/楕円 140"/>
        <xdr:cNvSpPr/>
      </xdr:nvSpPr>
      <xdr:spPr>
        <a:xfrm>
          <a:off x="4584700" y="99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8956</xdr:rowOff>
    </xdr:from>
    <xdr:ext cx="534377" cy="259045"/>
    <xdr:sp macro="" textlink="">
      <xdr:nvSpPr>
        <xdr:cNvPr id="142" name="総務費該当値テキスト"/>
        <xdr:cNvSpPr txBox="1"/>
      </xdr:nvSpPr>
      <xdr:spPr>
        <a:xfrm>
          <a:off x="4686300" y="97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81196</xdr:rowOff>
    </xdr:from>
    <xdr:to>
      <xdr:col>5</xdr:col>
      <xdr:colOff>409575</xdr:colOff>
      <xdr:row>59</xdr:row>
      <xdr:rowOff>11346</xdr:rowOff>
    </xdr:to>
    <xdr:sp macro="" textlink="">
      <xdr:nvSpPr>
        <xdr:cNvPr id="143" name="円/楕円 142"/>
        <xdr:cNvSpPr/>
      </xdr:nvSpPr>
      <xdr:spPr>
        <a:xfrm>
          <a:off x="3746500" y="100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2473</xdr:rowOff>
    </xdr:from>
    <xdr:ext cx="534377" cy="259045"/>
    <xdr:sp macro="" textlink="">
      <xdr:nvSpPr>
        <xdr:cNvPr id="144" name="テキスト ボックス 143"/>
        <xdr:cNvSpPr txBox="1"/>
      </xdr:nvSpPr>
      <xdr:spPr>
        <a:xfrm>
          <a:off x="3530111" y="101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95082</xdr:rowOff>
    </xdr:from>
    <xdr:to>
      <xdr:col>4</xdr:col>
      <xdr:colOff>206375</xdr:colOff>
      <xdr:row>59</xdr:row>
      <xdr:rowOff>25232</xdr:rowOff>
    </xdr:to>
    <xdr:sp macro="" textlink="">
      <xdr:nvSpPr>
        <xdr:cNvPr id="145" name="円/楕円 144"/>
        <xdr:cNvSpPr/>
      </xdr:nvSpPr>
      <xdr:spPr>
        <a:xfrm>
          <a:off x="2857500" y="100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16359</xdr:rowOff>
    </xdr:from>
    <xdr:ext cx="534377" cy="259045"/>
    <xdr:sp macro="" textlink="">
      <xdr:nvSpPr>
        <xdr:cNvPr id="146" name="テキスト ボックス 145"/>
        <xdr:cNvSpPr txBox="1"/>
      </xdr:nvSpPr>
      <xdr:spPr>
        <a:xfrm>
          <a:off x="2641111" y="101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113119</xdr:rowOff>
    </xdr:from>
    <xdr:to>
      <xdr:col>3</xdr:col>
      <xdr:colOff>3175</xdr:colOff>
      <xdr:row>59</xdr:row>
      <xdr:rowOff>43269</xdr:rowOff>
    </xdr:to>
    <xdr:sp macro="" textlink="">
      <xdr:nvSpPr>
        <xdr:cNvPr id="147" name="円/楕円 146"/>
        <xdr:cNvSpPr/>
      </xdr:nvSpPr>
      <xdr:spPr>
        <a:xfrm>
          <a:off x="1968500" y="100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34396</xdr:rowOff>
    </xdr:from>
    <xdr:ext cx="534377" cy="259045"/>
    <xdr:sp macro="" textlink="">
      <xdr:nvSpPr>
        <xdr:cNvPr id="148" name="テキスト ボックス 147"/>
        <xdr:cNvSpPr txBox="1"/>
      </xdr:nvSpPr>
      <xdr:spPr>
        <a:xfrm>
          <a:off x="1752111" y="101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101554</xdr:rowOff>
    </xdr:from>
    <xdr:to>
      <xdr:col>1</xdr:col>
      <xdr:colOff>485775</xdr:colOff>
      <xdr:row>59</xdr:row>
      <xdr:rowOff>31704</xdr:rowOff>
    </xdr:to>
    <xdr:sp macro="" textlink="">
      <xdr:nvSpPr>
        <xdr:cNvPr id="149" name="円/楕円 148"/>
        <xdr:cNvSpPr/>
      </xdr:nvSpPr>
      <xdr:spPr>
        <a:xfrm>
          <a:off x="1079500" y="100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22831</xdr:rowOff>
    </xdr:from>
    <xdr:ext cx="534377" cy="259045"/>
    <xdr:sp macro="" textlink="">
      <xdr:nvSpPr>
        <xdr:cNvPr id="150" name="テキスト ボックス 149"/>
        <xdr:cNvSpPr txBox="1"/>
      </xdr:nvSpPr>
      <xdr:spPr>
        <a:xfrm>
          <a:off x="863111" y="1013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38295</xdr:rowOff>
    </xdr:from>
    <xdr:to>
      <xdr:col>6</xdr:col>
      <xdr:colOff>511175</xdr:colOff>
      <xdr:row>78</xdr:row>
      <xdr:rowOff>43723</xdr:rowOff>
    </xdr:to>
    <xdr:cxnSp macro="">
      <xdr:nvCxnSpPr>
        <xdr:cNvPr id="181" name="直線コネクタ 180"/>
        <xdr:cNvCxnSpPr/>
      </xdr:nvCxnSpPr>
      <xdr:spPr>
        <a:xfrm>
          <a:off x="3797300" y="13411395"/>
          <a:ext cx="8382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38295</xdr:rowOff>
    </xdr:from>
    <xdr:to>
      <xdr:col>5</xdr:col>
      <xdr:colOff>358775</xdr:colOff>
      <xdr:row>78</xdr:row>
      <xdr:rowOff>47010</xdr:rowOff>
    </xdr:to>
    <xdr:cxnSp macro="">
      <xdr:nvCxnSpPr>
        <xdr:cNvPr id="184" name="直線コネクタ 183"/>
        <xdr:cNvCxnSpPr/>
      </xdr:nvCxnSpPr>
      <xdr:spPr>
        <a:xfrm flipV="1">
          <a:off x="2908300" y="13411395"/>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47010</xdr:rowOff>
    </xdr:from>
    <xdr:to>
      <xdr:col>4</xdr:col>
      <xdr:colOff>155575</xdr:colOff>
      <xdr:row>78</xdr:row>
      <xdr:rowOff>56739</xdr:rowOff>
    </xdr:to>
    <xdr:cxnSp macro="">
      <xdr:nvCxnSpPr>
        <xdr:cNvPr id="187" name="直線コネクタ 186"/>
        <xdr:cNvCxnSpPr/>
      </xdr:nvCxnSpPr>
      <xdr:spPr>
        <a:xfrm flipV="1">
          <a:off x="2019300" y="1342011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56739</xdr:rowOff>
    </xdr:from>
    <xdr:to>
      <xdr:col>2</xdr:col>
      <xdr:colOff>638175</xdr:colOff>
      <xdr:row>78</xdr:row>
      <xdr:rowOff>63472</xdr:rowOff>
    </xdr:to>
    <xdr:cxnSp macro="">
      <xdr:nvCxnSpPr>
        <xdr:cNvPr id="190" name="直線コネクタ 189"/>
        <xdr:cNvCxnSpPr/>
      </xdr:nvCxnSpPr>
      <xdr:spPr>
        <a:xfrm flipV="1">
          <a:off x="1130300" y="13429839"/>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164373</xdr:rowOff>
    </xdr:from>
    <xdr:to>
      <xdr:col>6</xdr:col>
      <xdr:colOff>561975</xdr:colOff>
      <xdr:row>78</xdr:row>
      <xdr:rowOff>94523</xdr:rowOff>
    </xdr:to>
    <xdr:sp macro="" textlink="">
      <xdr:nvSpPr>
        <xdr:cNvPr id="200" name="円/楕円 199"/>
        <xdr:cNvSpPr/>
      </xdr:nvSpPr>
      <xdr:spPr>
        <a:xfrm>
          <a:off x="4584700" y="133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158945</xdr:rowOff>
    </xdr:from>
    <xdr:to>
      <xdr:col>5</xdr:col>
      <xdr:colOff>409575</xdr:colOff>
      <xdr:row>78</xdr:row>
      <xdr:rowOff>89095</xdr:rowOff>
    </xdr:to>
    <xdr:sp macro="" textlink="">
      <xdr:nvSpPr>
        <xdr:cNvPr id="202" name="円/楕円 201"/>
        <xdr:cNvSpPr/>
      </xdr:nvSpPr>
      <xdr:spPr>
        <a:xfrm>
          <a:off x="3746500" y="13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105622</xdr:rowOff>
    </xdr:from>
    <xdr:ext cx="599010" cy="259045"/>
    <xdr:sp macro="" textlink="">
      <xdr:nvSpPr>
        <xdr:cNvPr id="203" name="テキスト ボックス 202"/>
        <xdr:cNvSpPr txBox="1"/>
      </xdr:nvSpPr>
      <xdr:spPr>
        <a:xfrm>
          <a:off x="3497794" y="131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167660</xdr:rowOff>
    </xdr:from>
    <xdr:to>
      <xdr:col>4</xdr:col>
      <xdr:colOff>206375</xdr:colOff>
      <xdr:row>78</xdr:row>
      <xdr:rowOff>97810</xdr:rowOff>
    </xdr:to>
    <xdr:sp macro="" textlink="">
      <xdr:nvSpPr>
        <xdr:cNvPr id="204" name="円/楕円 203"/>
        <xdr:cNvSpPr/>
      </xdr:nvSpPr>
      <xdr:spPr>
        <a:xfrm>
          <a:off x="2857500" y="133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88937</xdr:rowOff>
    </xdr:from>
    <xdr:ext cx="599010" cy="259045"/>
    <xdr:sp macro="" textlink="">
      <xdr:nvSpPr>
        <xdr:cNvPr id="205" name="テキスト ボックス 204"/>
        <xdr:cNvSpPr txBox="1"/>
      </xdr:nvSpPr>
      <xdr:spPr>
        <a:xfrm>
          <a:off x="2608794" y="134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5939</xdr:rowOff>
    </xdr:from>
    <xdr:to>
      <xdr:col>3</xdr:col>
      <xdr:colOff>3175</xdr:colOff>
      <xdr:row>78</xdr:row>
      <xdr:rowOff>107539</xdr:rowOff>
    </xdr:to>
    <xdr:sp macro="" textlink="">
      <xdr:nvSpPr>
        <xdr:cNvPr id="206" name="円/楕円 205"/>
        <xdr:cNvSpPr/>
      </xdr:nvSpPr>
      <xdr:spPr>
        <a:xfrm>
          <a:off x="1968500" y="133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98666</xdr:rowOff>
    </xdr:from>
    <xdr:ext cx="599010" cy="259045"/>
    <xdr:sp macro="" textlink="">
      <xdr:nvSpPr>
        <xdr:cNvPr id="207" name="テキスト ボックス 206"/>
        <xdr:cNvSpPr txBox="1"/>
      </xdr:nvSpPr>
      <xdr:spPr>
        <a:xfrm>
          <a:off x="1719794" y="1347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12672</xdr:rowOff>
    </xdr:from>
    <xdr:to>
      <xdr:col>1</xdr:col>
      <xdr:colOff>485775</xdr:colOff>
      <xdr:row>78</xdr:row>
      <xdr:rowOff>114272</xdr:rowOff>
    </xdr:to>
    <xdr:sp macro="" textlink="">
      <xdr:nvSpPr>
        <xdr:cNvPr id="208" name="円/楕円 207"/>
        <xdr:cNvSpPr/>
      </xdr:nvSpPr>
      <xdr:spPr>
        <a:xfrm>
          <a:off x="1079500" y="133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105399</xdr:rowOff>
    </xdr:from>
    <xdr:ext cx="599010" cy="259045"/>
    <xdr:sp macro="" textlink="">
      <xdr:nvSpPr>
        <xdr:cNvPr id="209" name="テキスト ボックス 208"/>
        <xdr:cNvSpPr txBox="1"/>
      </xdr:nvSpPr>
      <xdr:spPr>
        <a:xfrm>
          <a:off x="830794" y="13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109392</xdr:rowOff>
    </xdr:from>
    <xdr:to>
      <xdr:col>6</xdr:col>
      <xdr:colOff>511175</xdr:colOff>
      <xdr:row>98</xdr:row>
      <xdr:rowOff>12142</xdr:rowOff>
    </xdr:to>
    <xdr:cxnSp macro="">
      <xdr:nvCxnSpPr>
        <xdr:cNvPr id="239" name="直線コネクタ 238"/>
        <xdr:cNvCxnSpPr/>
      </xdr:nvCxnSpPr>
      <xdr:spPr>
        <a:xfrm flipV="1">
          <a:off x="3797300" y="16740042"/>
          <a:ext cx="8382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12142</xdr:rowOff>
    </xdr:from>
    <xdr:to>
      <xdr:col>5</xdr:col>
      <xdr:colOff>358775</xdr:colOff>
      <xdr:row>98</xdr:row>
      <xdr:rowOff>30753</xdr:rowOff>
    </xdr:to>
    <xdr:cxnSp macro="">
      <xdr:nvCxnSpPr>
        <xdr:cNvPr id="242" name="直線コネクタ 241"/>
        <xdr:cNvCxnSpPr/>
      </xdr:nvCxnSpPr>
      <xdr:spPr>
        <a:xfrm flipV="1">
          <a:off x="2908300" y="16814242"/>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30753</xdr:rowOff>
    </xdr:from>
    <xdr:to>
      <xdr:col>4</xdr:col>
      <xdr:colOff>155575</xdr:colOff>
      <xdr:row>98</xdr:row>
      <xdr:rowOff>37954</xdr:rowOff>
    </xdr:to>
    <xdr:cxnSp macro="">
      <xdr:nvCxnSpPr>
        <xdr:cNvPr id="245" name="直線コネクタ 244"/>
        <xdr:cNvCxnSpPr/>
      </xdr:nvCxnSpPr>
      <xdr:spPr>
        <a:xfrm flipV="1">
          <a:off x="2019300" y="1683285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37954</xdr:rowOff>
    </xdr:from>
    <xdr:to>
      <xdr:col>2</xdr:col>
      <xdr:colOff>638175</xdr:colOff>
      <xdr:row>98</xdr:row>
      <xdr:rowOff>39439</xdr:rowOff>
    </xdr:to>
    <xdr:cxnSp macro="">
      <xdr:nvCxnSpPr>
        <xdr:cNvPr id="248" name="直線コネクタ 247"/>
        <xdr:cNvCxnSpPr/>
      </xdr:nvCxnSpPr>
      <xdr:spPr>
        <a:xfrm flipV="1">
          <a:off x="1130300" y="1684005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58592</xdr:rowOff>
    </xdr:from>
    <xdr:to>
      <xdr:col>6</xdr:col>
      <xdr:colOff>561975</xdr:colOff>
      <xdr:row>97</xdr:row>
      <xdr:rowOff>160192</xdr:rowOff>
    </xdr:to>
    <xdr:sp macro="" textlink="">
      <xdr:nvSpPr>
        <xdr:cNvPr id="258" name="円/楕円 257"/>
        <xdr:cNvSpPr/>
      </xdr:nvSpPr>
      <xdr:spPr>
        <a:xfrm>
          <a:off x="4584700" y="166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37019</xdr:rowOff>
    </xdr:from>
    <xdr:ext cx="534377" cy="259045"/>
    <xdr:sp macro="" textlink="">
      <xdr:nvSpPr>
        <xdr:cNvPr id="259" name="衛生費該当値テキスト"/>
        <xdr:cNvSpPr txBox="1"/>
      </xdr:nvSpPr>
      <xdr:spPr>
        <a:xfrm>
          <a:off x="4686300" y="166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132792</xdr:rowOff>
    </xdr:from>
    <xdr:to>
      <xdr:col>5</xdr:col>
      <xdr:colOff>409575</xdr:colOff>
      <xdr:row>98</xdr:row>
      <xdr:rowOff>62942</xdr:rowOff>
    </xdr:to>
    <xdr:sp macro="" textlink="">
      <xdr:nvSpPr>
        <xdr:cNvPr id="260" name="円/楕円 259"/>
        <xdr:cNvSpPr/>
      </xdr:nvSpPr>
      <xdr:spPr>
        <a:xfrm>
          <a:off x="3746500" y="167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54069</xdr:rowOff>
    </xdr:from>
    <xdr:ext cx="534377" cy="259045"/>
    <xdr:sp macro="" textlink="">
      <xdr:nvSpPr>
        <xdr:cNvPr id="261" name="テキスト ボックス 260"/>
        <xdr:cNvSpPr txBox="1"/>
      </xdr:nvSpPr>
      <xdr:spPr>
        <a:xfrm>
          <a:off x="3530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151403</xdr:rowOff>
    </xdr:from>
    <xdr:to>
      <xdr:col>4</xdr:col>
      <xdr:colOff>206375</xdr:colOff>
      <xdr:row>98</xdr:row>
      <xdr:rowOff>81553</xdr:rowOff>
    </xdr:to>
    <xdr:sp macro="" textlink="">
      <xdr:nvSpPr>
        <xdr:cNvPr id="262" name="円/楕円 261"/>
        <xdr:cNvSpPr/>
      </xdr:nvSpPr>
      <xdr:spPr>
        <a:xfrm>
          <a:off x="2857500" y="1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72680</xdr:rowOff>
    </xdr:from>
    <xdr:ext cx="534377" cy="259045"/>
    <xdr:sp macro="" textlink="">
      <xdr:nvSpPr>
        <xdr:cNvPr id="263" name="テキスト ボックス 262"/>
        <xdr:cNvSpPr txBox="1"/>
      </xdr:nvSpPr>
      <xdr:spPr>
        <a:xfrm>
          <a:off x="2641111" y="1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158604</xdr:rowOff>
    </xdr:from>
    <xdr:to>
      <xdr:col>3</xdr:col>
      <xdr:colOff>3175</xdr:colOff>
      <xdr:row>98</xdr:row>
      <xdr:rowOff>88754</xdr:rowOff>
    </xdr:to>
    <xdr:sp macro="" textlink="">
      <xdr:nvSpPr>
        <xdr:cNvPr id="264" name="円/楕円 263"/>
        <xdr:cNvSpPr/>
      </xdr:nvSpPr>
      <xdr:spPr>
        <a:xfrm>
          <a:off x="1968500" y="167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79881</xdr:rowOff>
    </xdr:from>
    <xdr:ext cx="534377" cy="259045"/>
    <xdr:sp macro="" textlink="">
      <xdr:nvSpPr>
        <xdr:cNvPr id="265" name="テキスト ボックス 264"/>
        <xdr:cNvSpPr txBox="1"/>
      </xdr:nvSpPr>
      <xdr:spPr>
        <a:xfrm>
          <a:off x="1752111" y="168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160089</xdr:rowOff>
    </xdr:from>
    <xdr:to>
      <xdr:col>1</xdr:col>
      <xdr:colOff>485775</xdr:colOff>
      <xdr:row>98</xdr:row>
      <xdr:rowOff>90239</xdr:rowOff>
    </xdr:to>
    <xdr:sp macro="" textlink="">
      <xdr:nvSpPr>
        <xdr:cNvPr id="266" name="円/楕円 265"/>
        <xdr:cNvSpPr/>
      </xdr:nvSpPr>
      <xdr:spPr>
        <a:xfrm>
          <a:off x="1079500" y="167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81366</xdr:rowOff>
    </xdr:from>
    <xdr:ext cx="534377" cy="259045"/>
    <xdr:sp macro="" textlink="">
      <xdr:nvSpPr>
        <xdr:cNvPr id="267" name="テキスト ボックス 266"/>
        <xdr:cNvSpPr txBox="1"/>
      </xdr:nvSpPr>
      <xdr:spPr>
        <a:xfrm>
          <a:off x="863111" y="168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50957</xdr:rowOff>
    </xdr:from>
    <xdr:to>
      <xdr:col>15</xdr:col>
      <xdr:colOff>180975</xdr:colOff>
      <xdr:row>38</xdr:row>
      <xdr:rowOff>57221</xdr:rowOff>
    </xdr:to>
    <xdr:cxnSp macro="">
      <xdr:nvCxnSpPr>
        <xdr:cNvPr id="294" name="直線コネクタ 293"/>
        <xdr:cNvCxnSpPr/>
      </xdr:nvCxnSpPr>
      <xdr:spPr>
        <a:xfrm flipV="1">
          <a:off x="9639300" y="6566057"/>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57221</xdr:rowOff>
    </xdr:from>
    <xdr:to>
      <xdr:col>14</xdr:col>
      <xdr:colOff>28575</xdr:colOff>
      <xdr:row>38</xdr:row>
      <xdr:rowOff>65177</xdr:rowOff>
    </xdr:to>
    <xdr:cxnSp macro="">
      <xdr:nvCxnSpPr>
        <xdr:cNvPr id="297" name="直線コネクタ 296"/>
        <xdr:cNvCxnSpPr/>
      </xdr:nvCxnSpPr>
      <xdr:spPr>
        <a:xfrm flipV="1">
          <a:off x="8750300" y="657232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48397</xdr:rowOff>
    </xdr:from>
    <xdr:to>
      <xdr:col>12</xdr:col>
      <xdr:colOff>511175</xdr:colOff>
      <xdr:row>38</xdr:row>
      <xdr:rowOff>65177</xdr:rowOff>
    </xdr:to>
    <xdr:cxnSp macro="">
      <xdr:nvCxnSpPr>
        <xdr:cNvPr id="300" name="直線コネクタ 299"/>
        <xdr:cNvCxnSpPr/>
      </xdr:nvCxnSpPr>
      <xdr:spPr>
        <a:xfrm>
          <a:off x="7861300" y="6563497"/>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28372</xdr:rowOff>
    </xdr:from>
    <xdr:to>
      <xdr:col>11</xdr:col>
      <xdr:colOff>307975</xdr:colOff>
      <xdr:row>38</xdr:row>
      <xdr:rowOff>48397</xdr:rowOff>
    </xdr:to>
    <xdr:cxnSp macro="">
      <xdr:nvCxnSpPr>
        <xdr:cNvPr id="303" name="直線コネクタ 302"/>
        <xdr:cNvCxnSpPr/>
      </xdr:nvCxnSpPr>
      <xdr:spPr>
        <a:xfrm>
          <a:off x="6972300" y="6543472"/>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157</xdr:rowOff>
    </xdr:from>
    <xdr:to>
      <xdr:col>15</xdr:col>
      <xdr:colOff>231775</xdr:colOff>
      <xdr:row>38</xdr:row>
      <xdr:rowOff>101757</xdr:rowOff>
    </xdr:to>
    <xdr:sp macro="" textlink="">
      <xdr:nvSpPr>
        <xdr:cNvPr id="313" name="円/楕円 312"/>
        <xdr:cNvSpPr/>
      </xdr:nvSpPr>
      <xdr:spPr>
        <a:xfrm>
          <a:off x="10426700" y="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130984</xdr:rowOff>
    </xdr:from>
    <xdr:ext cx="469744" cy="259045"/>
    <xdr:sp macro="" textlink="">
      <xdr:nvSpPr>
        <xdr:cNvPr id="314" name="労働費該当値テキスト"/>
        <xdr:cNvSpPr txBox="1"/>
      </xdr:nvSpPr>
      <xdr:spPr>
        <a:xfrm>
          <a:off x="10528300" y="630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6421</xdr:rowOff>
    </xdr:from>
    <xdr:to>
      <xdr:col>14</xdr:col>
      <xdr:colOff>79375</xdr:colOff>
      <xdr:row>38</xdr:row>
      <xdr:rowOff>108021</xdr:rowOff>
    </xdr:to>
    <xdr:sp macro="" textlink="">
      <xdr:nvSpPr>
        <xdr:cNvPr id="315" name="円/楕円 314"/>
        <xdr:cNvSpPr/>
      </xdr:nvSpPr>
      <xdr:spPr>
        <a:xfrm>
          <a:off x="9588500" y="65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124548</xdr:rowOff>
    </xdr:from>
    <xdr:ext cx="469744" cy="259045"/>
    <xdr:sp macro="" textlink="">
      <xdr:nvSpPr>
        <xdr:cNvPr id="316" name="テキスト ボックス 315"/>
        <xdr:cNvSpPr txBox="1"/>
      </xdr:nvSpPr>
      <xdr:spPr>
        <a:xfrm>
          <a:off x="9404427" y="629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14377</xdr:rowOff>
    </xdr:from>
    <xdr:to>
      <xdr:col>12</xdr:col>
      <xdr:colOff>561975</xdr:colOff>
      <xdr:row>38</xdr:row>
      <xdr:rowOff>115977</xdr:rowOff>
    </xdr:to>
    <xdr:sp macro="" textlink="">
      <xdr:nvSpPr>
        <xdr:cNvPr id="317" name="円/楕円 316"/>
        <xdr:cNvSpPr/>
      </xdr:nvSpPr>
      <xdr:spPr>
        <a:xfrm>
          <a:off x="8699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132503</xdr:rowOff>
    </xdr:from>
    <xdr:ext cx="469744" cy="259045"/>
    <xdr:sp macro="" textlink="">
      <xdr:nvSpPr>
        <xdr:cNvPr id="318" name="テキスト ボックス 317"/>
        <xdr:cNvSpPr txBox="1"/>
      </xdr:nvSpPr>
      <xdr:spPr>
        <a:xfrm>
          <a:off x="8515427" y="63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169047</xdr:rowOff>
    </xdr:from>
    <xdr:to>
      <xdr:col>11</xdr:col>
      <xdr:colOff>358775</xdr:colOff>
      <xdr:row>38</xdr:row>
      <xdr:rowOff>99197</xdr:rowOff>
    </xdr:to>
    <xdr:sp macro="" textlink="">
      <xdr:nvSpPr>
        <xdr:cNvPr id="319" name="円/楕円 318"/>
        <xdr:cNvSpPr/>
      </xdr:nvSpPr>
      <xdr:spPr>
        <a:xfrm>
          <a:off x="7810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115724</xdr:rowOff>
    </xdr:from>
    <xdr:ext cx="469744" cy="259045"/>
    <xdr:sp macro="" textlink="">
      <xdr:nvSpPr>
        <xdr:cNvPr id="320" name="テキスト ボックス 319"/>
        <xdr:cNvSpPr txBox="1"/>
      </xdr:nvSpPr>
      <xdr:spPr>
        <a:xfrm>
          <a:off x="7626427" y="628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149022</xdr:rowOff>
    </xdr:from>
    <xdr:to>
      <xdr:col>10</xdr:col>
      <xdr:colOff>155575</xdr:colOff>
      <xdr:row>38</xdr:row>
      <xdr:rowOff>79172</xdr:rowOff>
    </xdr:to>
    <xdr:sp macro="" textlink="">
      <xdr:nvSpPr>
        <xdr:cNvPr id="321" name="円/楕円 320"/>
        <xdr:cNvSpPr/>
      </xdr:nvSpPr>
      <xdr:spPr>
        <a:xfrm>
          <a:off x="6921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95699</xdr:rowOff>
    </xdr:from>
    <xdr:ext cx="469744" cy="259045"/>
    <xdr:sp macro="" textlink="">
      <xdr:nvSpPr>
        <xdr:cNvPr id="322" name="テキスト ボックス 321"/>
        <xdr:cNvSpPr txBox="1"/>
      </xdr:nvSpPr>
      <xdr:spPr>
        <a:xfrm>
          <a:off x="6737427" y="62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126953</xdr:rowOff>
    </xdr:from>
    <xdr:to>
      <xdr:col>15</xdr:col>
      <xdr:colOff>180975</xdr:colOff>
      <xdr:row>58</xdr:row>
      <xdr:rowOff>127795</xdr:rowOff>
    </xdr:to>
    <xdr:cxnSp macro="">
      <xdr:nvCxnSpPr>
        <xdr:cNvPr id="349" name="直線コネクタ 348"/>
        <xdr:cNvCxnSpPr/>
      </xdr:nvCxnSpPr>
      <xdr:spPr>
        <a:xfrm>
          <a:off x="9639300" y="10071053"/>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125874</xdr:rowOff>
    </xdr:from>
    <xdr:to>
      <xdr:col>14</xdr:col>
      <xdr:colOff>28575</xdr:colOff>
      <xdr:row>58</xdr:row>
      <xdr:rowOff>126953</xdr:rowOff>
    </xdr:to>
    <xdr:cxnSp macro="">
      <xdr:nvCxnSpPr>
        <xdr:cNvPr id="352" name="直線コネクタ 351"/>
        <xdr:cNvCxnSpPr/>
      </xdr:nvCxnSpPr>
      <xdr:spPr>
        <a:xfrm>
          <a:off x="8750300" y="1006997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124447</xdr:rowOff>
    </xdr:from>
    <xdr:to>
      <xdr:col>12</xdr:col>
      <xdr:colOff>511175</xdr:colOff>
      <xdr:row>58</xdr:row>
      <xdr:rowOff>125874</xdr:rowOff>
    </xdr:to>
    <xdr:cxnSp macro="">
      <xdr:nvCxnSpPr>
        <xdr:cNvPr id="355" name="直線コネクタ 354"/>
        <xdr:cNvCxnSpPr/>
      </xdr:nvCxnSpPr>
      <xdr:spPr>
        <a:xfrm>
          <a:off x="7861300" y="10068547"/>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121718</xdr:rowOff>
    </xdr:from>
    <xdr:to>
      <xdr:col>11</xdr:col>
      <xdr:colOff>307975</xdr:colOff>
      <xdr:row>58</xdr:row>
      <xdr:rowOff>124447</xdr:rowOff>
    </xdr:to>
    <xdr:cxnSp macro="">
      <xdr:nvCxnSpPr>
        <xdr:cNvPr id="358" name="直線コネクタ 357"/>
        <xdr:cNvCxnSpPr/>
      </xdr:nvCxnSpPr>
      <xdr:spPr>
        <a:xfrm>
          <a:off x="6972300" y="10065818"/>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76995</xdr:rowOff>
    </xdr:from>
    <xdr:to>
      <xdr:col>15</xdr:col>
      <xdr:colOff>231775</xdr:colOff>
      <xdr:row>59</xdr:row>
      <xdr:rowOff>7145</xdr:rowOff>
    </xdr:to>
    <xdr:sp macro="" textlink="">
      <xdr:nvSpPr>
        <xdr:cNvPr id="368" name="円/楕円 367"/>
        <xdr:cNvSpPr/>
      </xdr:nvSpPr>
      <xdr:spPr>
        <a:xfrm>
          <a:off x="10426700" y="100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76153</xdr:rowOff>
    </xdr:from>
    <xdr:to>
      <xdr:col>14</xdr:col>
      <xdr:colOff>79375</xdr:colOff>
      <xdr:row>59</xdr:row>
      <xdr:rowOff>6303</xdr:rowOff>
    </xdr:to>
    <xdr:sp macro="" textlink="">
      <xdr:nvSpPr>
        <xdr:cNvPr id="370" name="円/楕円 369"/>
        <xdr:cNvSpPr/>
      </xdr:nvSpPr>
      <xdr:spPr>
        <a:xfrm>
          <a:off x="9588500" y="10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168880</xdr:rowOff>
    </xdr:from>
    <xdr:ext cx="469744" cy="259045"/>
    <xdr:sp macro="" textlink="">
      <xdr:nvSpPr>
        <xdr:cNvPr id="371" name="テキスト ボックス 370"/>
        <xdr:cNvSpPr txBox="1"/>
      </xdr:nvSpPr>
      <xdr:spPr>
        <a:xfrm>
          <a:off x="9404427" y="1011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75074</xdr:rowOff>
    </xdr:from>
    <xdr:to>
      <xdr:col>12</xdr:col>
      <xdr:colOff>561975</xdr:colOff>
      <xdr:row>59</xdr:row>
      <xdr:rowOff>5224</xdr:rowOff>
    </xdr:to>
    <xdr:sp macro="" textlink="">
      <xdr:nvSpPr>
        <xdr:cNvPr id="372" name="円/楕円 371"/>
        <xdr:cNvSpPr/>
      </xdr:nvSpPr>
      <xdr:spPr>
        <a:xfrm>
          <a:off x="8699500" y="100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167801</xdr:rowOff>
    </xdr:from>
    <xdr:ext cx="469744" cy="259045"/>
    <xdr:sp macro="" textlink="">
      <xdr:nvSpPr>
        <xdr:cNvPr id="373" name="テキスト ボックス 372"/>
        <xdr:cNvSpPr txBox="1"/>
      </xdr:nvSpPr>
      <xdr:spPr>
        <a:xfrm>
          <a:off x="8515427" y="101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73647</xdr:rowOff>
    </xdr:from>
    <xdr:to>
      <xdr:col>11</xdr:col>
      <xdr:colOff>358775</xdr:colOff>
      <xdr:row>59</xdr:row>
      <xdr:rowOff>3797</xdr:rowOff>
    </xdr:to>
    <xdr:sp macro="" textlink="">
      <xdr:nvSpPr>
        <xdr:cNvPr id="374" name="円/楕円 373"/>
        <xdr:cNvSpPr/>
      </xdr:nvSpPr>
      <xdr:spPr>
        <a:xfrm>
          <a:off x="7810500" y="100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166374</xdr:rowOff>
    </xdr:from>
    <xdr:ext cx="469744" cy="259045"/>
    <xdr:sp macro="" textlink="">
      <xdr:nvSpPr>
        <xdr:cNvPr id="375" name="テキスト ボックス 374"/>
        <xdr:cNvSpPr txBox="1"/>
      </xdr:nvSpPr>
      <xdr:spPr>
        <a:xfrm>
          <a:off x="7626427" y="101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70918</xdr:rowOff>
    </xdr:from>
    <xdr:to>
      <xdr:col>10</xdr:col>
      <xdr:colOff>155575</xdr:colOff>
      <xdr:row>59</xdr:row>
      <xdr:rowOff>1068</xdr:rowOff>
    </xdr:to>
    <xdr:sp macro="" textlink="">
      <xdr:nvSpPr>
        <xdr:cNvPr id="376" name="円/楕円 375"/>
        <xdr:cNvSpPr/>
      </xdr:nvSpPr>
      <xdr:spPr>
        <a:xfrm>
          <a:off x="6921500" y="100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163645</xdr:rowOff>
    </xdr:from>
    <xdr:ext cx="469744" cy="259045"/>
    <xdr:sp macro="" textlink="">
      <xdr:nvSpPr>
        <xdr:cNvPr id="377" name="テキスト ボックス 376"/>
        <xdr:cNvSpPr txBox="1"/>
      </xdr:nvSpPr>
      <xdr:spPr>
        <a:xfrm>
          <a:off x="6737427" y="1010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12142</xdr:rowOff>
    </xdr:from>
    <xdr:to>
      <xdr:col>15</xdr:col>
      <xdr:colOff>180975</xdr:colOff>
      <xdr:row>78</xdr:row>
      <xdr:rowOff>49244</xdr:rowOff>
    </xdr:to>
    <xdr:cxnSp macro="">
      <xdr:nvCxnSpPr>
        <xdr:cNvPr id="404" name="直線コネクタ 403"/>
        <xdr:cNvCxnSpPr/>
      </xdr:nvCxnSpPr>
      <xdr:spPr>
        <a:xfrm>
          <a:off x="9639300" y="13385242"/>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12142</xdr:rowOff>
    </xdr:from>
    <xdr:to>
      <xdr:col>14</xdr:col>
      <xdr:colOff>28575</xdr:colOff>
      <xdr:row>78</xdr:row>
      <xdr:rowOff>46682</xdr:rowOff>
    </xdr:to>
    <xdr:cxnSp macro="">
      <xdr:nvCxnSpPr>
        <xdr:cNvPr id="407" name="直線コネクタ 406"/>
        <xdr:cNvCxnSpPr/>
      </xdr:nvCxnSpPr>
      <xdr:spPr>
        <a:xfrm flipV="1">
          <a:off x="8750300" y="13385242"/>
          <a:ext cx="889000" cy="3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42545</xdr:rowOff>
    </xdr:from>
    <xdr:to>
      <xdr:col>12</xdr:col>
      <xdr:colOff>511175</xdr:colOff>
      <xdr:row>78</xdr:row>
      <xdr:rowOff>46682</xdr:rowOff>
    </xdr:to>
    <xdr:cxnSp macro="">
      <xdr:nvCxnSpPr>
        <xdr:cNvPr id="410" name="直線コネクタ 409"/>
        <xdr:cNvCxnSpPr/>
      </xdr:nvCxnSpPr>
      <xdr:spPr>
        <a:xfrm>
          <a:off x="7861300" y="13415645"/>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42545</xdr:rowOff>
    </xdr:from>
    <xdr:to>
      <xdr:col>11</xdr:col>
      <xdr:colOff>307975</xdr:colOff>
      <xdr:row>78</xdr:row>
      <xdr:rowOff>45219</xdr:rowOff>
    </xdr:to>
    <xdr:cxnSp macro="">
      <xdr:nvCxnSpPr>
        <xdr:cNvPr id="413" name="直線コネクタ 412"/>
        <xdr:cNvCxnSpPr/>
      </xdr:nvCxnSpPr>
      <xdr:spPr>
        <a:xfrm flipV="1">
          <a:off x="6972300" y="13415645"/>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169894</xdr:rowOff>
    </xdr:from>
    <xdr:to>
      <xdr:col>15</xdr:col>
      <xdr:colOff>231775</xdr:colOff>
      <xdr:row>78</xdr:row>
      <xdr:rowOff>100044</xdr:rowOff>
    </xdr:to>
    <xdr:sp macro="" textlink="">
      <xdr:nvSpPr>
        <xdr:cNvPr id="423" name="円/楕円 422"/>
        <xdr:cNvSpPr/>
      </xdr:nvSpPr>
      <xdr:spPr>
        <a:xfrm>
          <a:off x="10426700" y="133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84821</xdr:rowOff>
    </xdr:from>
    <xdr:ext cx="469744" cy="259045"/>
    <xdr:sp macro="" textlink="">
      <xdr:nvSpPr>
        <xdr:cNvPr id="424" name="商工費該当値テキスト"/>
        <xdr:cNvSpPr txBox="1"/>
      </xdr:nvSpPr>
      <xdr:spPr>
        <a:xfrm>
          <a:off x="10528300" y="1328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132792</xdr:rowOff>
    </xdr:from>
    <xdr:to>
      <xdr:col>14</xdr:col>
      <xdr:colOff>79375</xdr:colOff>
      <xdr:row>78</xdr:row>
      <xdr:rowOff>62942</xdr:rowOff>
    </xdr:to>
    <xdr:sp macro="" textlink="">
      <xdr:nvSpPr>
        <xdr:cNvPr id="425" name="円/楕円 424"/>
        <xdr:cNvSpPr/>
      </xdr:nvSpPr>
      <xdr:spPr>
        <a:xfrm>
          <a:off x="9588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54069</xdr:rowOff>
    </xdr:from>
    <xdr:ext cx="469744" cy="259045"/>
    <xdr:sp macro="" textlink="">
      <xdr:nvSpPr>
        <xdr:cNvPr id="426" name="テキスト ボックス 425"/>
        <xdr:cNvSpPr txBox="1"/>
      </xdr:nvSpPr>
      <xdr:spPr>
        <a:xfrm>
          <a:off x="9404427"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167332</xdr:rowOff>
    </xdr:from>
    <xdr:to>
      <xdr:col>12</xdr:col>
      <xdr:colOff>561975</xdr:colOff>
      <xdr:row>78</xdr:row>
      <xdr:rowOff>97482</xdr:rowOff>
    </xdr:to>
    <xdr:sp macro="" textlink="">
      <xdr:nvSpPr>
        <xdr:cNvPr id="427" name="円/楕円 426"/>
        <xdr:cNvSpPr/>
      </xdr:nvSpPr>
      <xdr:spPr>
        <a:xfrm>
          <a:off x="8699500" y="13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88609</xdr:rowOff>
    </xdr:from>
    <xdr:ext cx="469744" cy="259045"/>
    <xdr:sp macro="" textlink="">
      <xdr:nvSpPr>
        <xdr:cNvPr id="428" name="テキスト ボックス 427"/>
        <xdr:cNvSpPr txBox="1"/>
      </xdr:nvSpPr>
      <xdr:spPr>
        <a:xfrm>
          <a:off x="8515427" y="134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163195</xdr:rowOff>
    </xdr:from>
    <xdr:to>
      <xdr:col>11</xdr:col>
      <xdr:colOff>358775</xdr:colOff>
      <xdr:row>78</xdr:row>
      <xdr:rowOff>93345</xdr:rowOff>
    </xdr:to>
    <xdr:sp macro="" textlink="">
      <xdr:nvSpPr>
        <xdr:cNvPr id="429" name="円/楕円 428"/>
        <xdr:cNvSpPr/>
      </xdr:nvSpPr>
      <xdr:spPr>
        <a:xfrm>
          <a:off x="7810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84472</xdr:rowOff>
    </xdr:from>
    <xdr:ext cx="469744" cy="259045"/>
    <xdr:sp macro="" textlink="">
      <xdr:nvSpPr>
        <xdr:cNvPr id="430" name="テキスト ボックス 429"/>
        <xdr:cNvSpPr txBox="1"/>
      </xdr:nvSpPr>
      <xdr:spPr>
        <a:xfrm>
          <a:off x="7626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165869</xdr:rowOff>
    </xdr:from>
    <xdr:to>
      <xdr:col>10</xdr:col>
      <xdr:colOff>155575</xdr:colOff>
      <xdr:row>78</xdr:row>
      <xdr:rowOff>96019</xdr:rowOff>
    </xdr:to>
    <xdr:sp macro="" textlink="">
      <xdr:nvSpPr>
        <xdr:cNvPr id="431" name="円/楕円 430"/>
        <xdr:cNvSpPr/>
      </xdr:nvSpPr>
      <xdr:spPr>
        <a:xfrm>
          <a:off x="6921500" y="13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87146</xdr:rowOff>
    </xdr:from>
    <xdr:ext cx="469744" cy="259045"/>
    <xdr:sp macro="" textlink="">
      <xdr:nvSpPr>
        <xdr:cNvPr id="432" name="テキスト ボックス 431"/>
        <xdr:cNvSpPr txBox="1"/>
      </xdr:nvSpPr>
      <xdr:spPr>
        <a:xfrm>
          <a:off x="6737427" y="134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165836</xdr:rowOff>
    </xdr:from>
    <xdr:to>
      <xdr:col>15</xdr:col>
      <xdr:colOff>180975</xdr:colOff>
      <xdr:row>98</xdr:row>
      <xdr:rowOff>170912</xdr:rowOff>
    </xdr:to>
    <xdr:cxnSp macro="">
      <xdr:nvCxnSpPr>
        <xdr:cNvPr id="461" name="直線コネクタ 460"/>
        <xdr:cNvCxnSpPr/>
      </xdr:nvCxnSpPr>
      <xdr:spPr>
        <a:xfrm flipV="1">
          <a:off x="9639300" y="16967936"/>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170912</xdr:rowOff>
    </xdr:from>
    <xdr:to>
      <xdr:col>14</xdr:col>
      <xdr:colOff>28575</xdr:colOff>
      <xdr:row>99</xdr:row>
      <xdr:rowOff>350</xdr:rowOff>
    </xdr:to>
    <xdr:cxnSp macro="">
      <xdr:nvCxnSpPr>
        <xdr:cNvPr id="464" name="直線コネクタ 463"/>
        <xdr:cNvCxnSpPr/>
      </xdr:nvCxnSpPr>
      <xdr:spPr>
        <a:xfrm flipV="1">
          <a:off x="8750300" y="1697301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350</xdr:rowOff>
    </xdr:from>
    <xdr:to>
      <xdr:col>12</xdr:col>
      <xdr:colOff>511175</xdr:colOff>
      <xdr:row>99</xdr:row>
      <xdr:rowOff>3863</xdr:rowOff>
    </xdr:to>
    <xdr:cxnSp macro="">
      <xdr:nvCxnSpPr>
        <xdr:cNvPr id="467" name="直線コネクタ 466"/>
        <xdr:cNvCxnSpPr/>
      </xdr:nvCxnSpPr>
      <xdr:spPr>
        <a:xfrm flipV="1">
          <a:off x="7861300" y="16973900"/>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3808</xdr:rowOff>
    </xdr:from>
    <xdr:to>
      <xdr:col>11</xdr:col>
      <xdr:colOff>307975</xdr:colOff>
      <xdr:row>99</xdr:row>
      <xdr:rowOff>3863</xdr:rowOff>
    </xdr:to>
    <xdr:cxnSp macro="">
      <xdr:nvCxnSpPr>
        <xdr:cNvPr id="470" name="直線コネクタ 469"/>
        <xdr:cNvCxnSpPr/>
      </xdr:nvCxnSpPr>
      <xdr:spPr>
        <a:xfrm>
          <a:off x="6972300" y="16977358"/>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115036</xdr:rowOff>
    </xdr:from>
    <xdr:to>
      <xdr:col>15</xdr:col>
      <xdr:colOff>231775</xdr:colOff>
      <xdr:row>99</xdr:row>
      <xdr:rowOff>45186</xdr:rowOff>
    </xdr:to>
    <xdr:sp macro="" textlink="">
      <xdr:nvSpPr>
        <xdr:cNvPr id="480" name="円/楕円 479"/>
        <xdr:cNvSpPr/>
      </xdr:nvSpPr>
      <xdr:spPr>
        <a:xfrm>
          <a:off x="10426700" y="169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120112</xdr:rowOff>
    </xdr:from>
    <xdr:to>
      <xdr:col>14</xdr:col>
      <xdr:colOff>79375</xdr:colOff>
      <xdr:row>99</xdr:row>
      <xdr:rowOff>50262</xdr:rowOff>
    </xdr:to>
    <xdr:sp macro="" textlink="">
      <xdr:nvSpPr>
        <xdr:cNvPr id="482" name="円/楕円 481"/>
        <xdr:cNvSpPr/>
      </xdr:nvSpPr>
      <xdr:spPr>
        <a:xfrm>
          <a:off x="9588500" y="169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41389</xdr:rowOff>
    </xdr:from>
    <xdr:ext cx="534377" cy="259045"/>
    <xdr:sp macro="" textlink="">
      <xdr:nvSpPr>
        <xdr:cNvPr id="483" name="テキスト ボックス 482"/>
        <xdr:cNvSpPr txBox="1"/>
      </xdr:nvSpPr>
      <xdr:spPr>
        <a:xfrm>
          <a:off x="9372111" y="170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121000</xdr:rowOff>
    </xdr:from>
    <xdr:to>
      <xdr:col>12</xdr:col>
      <xdr:colOff>561975</xdr:colOff>
      <xdr:row>99</xdr:row>
      <xdr:rowOff>51150</xdr:rowOff>
    </xdr:to>
    <xdr:sp macro="" textlink="">
      <xdr:nvSpPr>
        <xdr:cNvPr id="484" name="円/楕円 483"/>
        <xdr:cNvSpPr/>
      </xdr:nvSpPr>
      <xdr:spPr>
        <a:xfrm>
          <a:off x="8699500" y="169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42277</xdr:rowOff>
    </xdr:from>
    <xdr:ext cx="534377" cy="259045"/>
    <xdr:sp macro="" textlink="">
      <xdr:nvSpPr>
        <xdr:cNvPr id="485" name="テキスト ボックス 484"/>
        <xdr:cNvSpPr txBox="1"/>
      </xdr:nvSpPr>
      <xdr:spPr>
        <a:xfrm>
          <a:off x="8483111" y="170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124513</xdr:rowOff>
    </xdr:from>
    <xdr:to>
      <xdr:col>11</xdr:col>
      <xdr:colOff>358775</xdr:colOff>
      <xdr:row>99</xdr:row>
      <xdr:rowOff>54663</xdr:rowOff>
    </xdr:to>
    <xdr:sp macro="" textlink="">
      <xdr:nvSpPr>
        <xdr:cNvPr id="486" name="円/楕円 485"/>
        <xdr:cNvSpPr/>
      </xdr:nvSpPr>
      <xdr:spPr>
        <a:xfrm>
          <a:off x="7810500" y="169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45790</xdr:rowOff>
    </xdr:from>
    <xdr:ext cx="534377" cy="259045"/>
    <xdr:sp macro="" textlink="">
      <xdr:nvSpPr>
        <xdr:cNvPr id="487" name="テキスト ボックス 486"/>
        <xdr:cNvSpPr txBox="1"/>
      </xdr:nvSpPr>
      <xdr:spPr>
        <a:xfrm>
          <a:off x="7594111" y="170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124458</xdr:rowOff>
    </xdr:from>
    <xdr:to>
      <xdr:col>10</xdr:col>
      <xdr:colOff>155575</xdr:colOff>
      <xdr:row>99</xdr:row>
      <xdr:rowOff>54608</xdr:rowOff>
    </xdr:to>
    <xdr:sp macro="" textlink="">
      <xdr:nvSpPr>
        <xdr:cNvPr id="488" name="円/楕円 487"/>
        <xdr:cNvSpPr/>
      </xdr:nvSpPr>
      <xdr:spPr>
        <a:xfrm>
          <a:off x="6921500" y="169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45735</xdr:rowOff>
    </xdr:from>
    <xdr:ext cx="534377" cy="259045"/>
    <xdr:sp macro="" textlink="">
      <xdr:nvSpPr>
        <xdr:cNvPr id="489" name="テキスト ボックス 488"/>
        <xdr:cNvSpPr txBox="1"/>
      </xdr:nvSpPr>
      <xdr:spPr>
        <a:xfrm>
          <a:off x="6705111" y="170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166035</xdr:rowOff>
    </xdr:from>
    <xdr:to>
      <xdr:col>23</xdr:col>
      <xdr:colOff>517525</xdr:colOff>
      <xdr:row>38</xdr:row>
      <xdr:rowOff>37836</xdr:rowOff>
    </xdr:to>
    <xdr:cxnSp macro="">
      <xdr:nvCxnSpPr>
        <xdr:cNvPr id="517" name="直線コネクタ 516"/>
        <xdr:cNvCxnSpPr/>
      </xdr:nvCxnSpPr>
      <xdr:spPr>
        <a:xfrm flipV="1">
          <a:off x="15481300" y="6509685"/>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37836</xdr:rowOff>
    </xdr:from>
    <xdr:to>
      <xdr:col>22</xdr:col>
      <xdr:colOff>365125</xdr:colOff>
      <xdr:row>38</xdr:row>
      <xdr:rowOff>66091</xdr:rowOff>
    </xdr:to>
    <xdr:cxnSp macro="">
      <xdr:nvCxnSpPr>
        <xdr:cNvPr id="520" name="直線コネクタ 519"/>
        <xdr:cNvCxnSpPr/>
      </xdr:nvCxnSpPr>
      <xdr:spPr>
        <a:xfrm flipV="1">
          <a:off x="14592300" y="6552936"/>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48351</xdr:rowOff>
    </xdr:from>
    <xdr:to>
      <xdr:col>21</xdr:col>
      <xdr:colOff>161925</xdr:colOff>
      <xdr:row>38</xdr:row>
      <xdr:rowOff>66091</xdr:rowOff>
    </xdr:to>
    <xdr:cxnSp macro="">
      <xdr:nvCxnSpPr>
        <xdr:cNvPr id="523" name="直線コネクタ 522"/>
        <xdr:cNvCxnSpPr/>
      </xdr:nvCxnSpPr>
      <xdr:spPr>
        <a:xfrm>
          <a:off x="13703300" y="656345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48351</xdr:rowOff>
    </xdr:from>
    <xdr:to>
      <xdr:col>19</xdr:col>
      <xdr:colOff>644525</xdr:colOff>
      <xdr:row>38</xdr:row>
      <xdr:rowOff>67874</xdr:rowOff>
    </xdr:to>
    <xdr:cxnSp macro="">
      <xdr:nvCxnSpPr>
        <xdr:cNvPr id="526" name="直線コネクタ 525"/>
        <xdr:cNvCxnSpPr/>
      </xdr:nvCxnSpPr>
      <xdr:spPr>
        <a:xfrm flipV="1">
          <a:off x="12814300" y="656345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115235</xdr:rowOff>
    </xdr:from>
    <xdr:to>
      <xdr:col>23</xdr:col>
      <xdr:colOff>568325</xdr:colOff>
      <xdr:row>38</xdr:row>
      <xdr:rowOff>45385</xdr:rowOff>
    </xdr:to>
    <xdr:sp macro="" textlink="">
      <xdr:nvSpPr>
        <xdr:cNvPr id="536" name="円/楕円 535"/>
        <xdr:cNvSpPr/>
      </xdr:nvSpPr>
      <xdr:spPr>
        <a:xfrm>
          <a:off x="162687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93662</xdr:rowOff>
    </xdr:from>
    <xdr:ext cx="534377" cy="259045"/>
    <xdr:sp macro="" textlink="">
      <xdr:nvSpPr>
        <xdr:cNvPr id="537" name="消防費該当値テキスト"/>
        <xdr:cNvSpPr txBox="1"/>
      </xdr:nvSpPr>
      <xdr:spPr>
        <a:xfrm>
          <a:off x="16370300" y="64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158486</xdr:rowOff>
    </xdr:from>
    <xdr:to>
      <xdr:col>22</xdr:col>
      <xdr:colOff>415925</xdr:colOff>
      <xdr:row>38</xdr:row>
      <xdr:rowOff>88636</xdr:rowOff>
    </xdr:to>
    <xdr:sp macro="" textlink="">
      <xdr:nvSpPr>
        <xdr:cNvPr id="538" name="円/楕円 537"/>
        <xdr:cNvSpPr/>
      </xdr:nvSpPr>
      <xdr:spPr>
        <a:xfrm>
          <a:off x="15430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79763</xdr:rowOff>
    </xdr:from>
    <xdr:ext cx="534377" cy="259045"/>
    <xdr:sp macro="" textlink="">
      <xdr:nvSpPr>
        <xdr:cNvPr id="539" name="テキスト ボックス 538"/>
        <xdr:cNvSpPr txBox="1"/>
      </xdr:nvSpPr>
      <xdr:spPr>
        <a:xfrm>
          <a:off x="15214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15291</xdr:rowOff>
    </xdr:from>
    <xdr:to>
      <xdr:col>21</xdr:col>
      <xdr:colOff>212725</xdr:colOff>
      <xdr:row>38</xdr:row>
      <xdr:rowOff>116891</xdr:rowOff>
    </xdr:to>
    <xdr:sp macro="" textlink="">
      <xdr:nvSpPr>
        <xdr:cNvPr id="540" name="円/楕円 539"/>
        <xdr:cNvSpPr/>
      </xdr:nvSpPr>
      <xdr:spPr>
        <a:xfrm>
          <a:off x="1454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108018</xdr:rowOff>
    </xdr:from>
    <xdr:ext cx="534377" cy="259045"/>
    <xdr:sp macro="" textlink="">
      <xdr:nvSpPr>
        <xdr:cNvPr id="541" name="テキスト ボックス 540"/>
        <xdr:cNvSpPr txBox="1"/>
      </xdr:nvSpPr>
      <xdr:spPr>
        <a:xfrm>
          <a:off x="14325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169001</xdr:rowOff>
    </xdr:from>
    <xdr:to>
      <xdr:col>20</xdr:col>
      <xdr:colOff>9525</xdr:colOff>
      <xdr:row>38</xdr:row>
      <xdr:rowOff>99151</xdr:rowOff>
    </xdr:to>
    <xdr:sp macro="" textlink="">
      <xdr:nvSpPr>
        <xdr:cNvPr id="542" name="円/楕円 541"/>
        <xdr:cNvSpPr/>
      </xdr:nvSpPr>
      <xdr:spPr>
        <a:xfrm>
          <a:off x="13652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90278</xdr:rowOff>
    </xdr:from>
    <xdr:ext cx="534377" cy="259045"/>
    <xdr:sp macro="" textlink="">
      <xdr:nvSpPr>
        <xdr:cNvPr id="543" name="テキスト ボックス 542"/>
        <xdr:cNvSpPr txBox="1"/>
      </xdr:nvSpPr>
      <xdr:spPr>
        <a:xfrm>
          <a:off x="13436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17074</xdr:rowOff>
    </xdr:from>
    <xdr:to>
      <xdr:col>18</xdr:col>
      <xdr:colOff>492125</xdr:colOff>
      <xdr:row>38</xdr:row>
      <xdr:rowOff>118674</xdr:rowOff>
    </xdr:to>
    <xdr:sp macro="" textlink="">
      <xdr:nvSpPr>
        <xdr:cNvPr id="544" name="円/楕円 543"/>
        <xdr:cNvSpPr/>
      </xdr:nvSpPr>
      <xdr:spPr>
        <a:xfrm>
          <a:off x="12763500" y="65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109801</xdr:rowOff>
    </xdr:from>
    <xdr:ext cx="534377" cy="259045"/>
    <xdr:sp macro="" textlink="">
      <xdr:nvSpPr>
        <xdr:cNvPr id="545" name="テキスト ボックス 544"/>
        <xdr:cNvSpPr txBox="1"/>
      </xdr:nvSpPr>
      <xdr:spPr>
        <a:xfrm>
          <a:off x="12547111" y="66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2236</xdr:rowOff>
    </xdr:from>
    <xdr:to>
      <xdr:col>23</xdr:col>
      <xdr:colOff>517525</xdr:colOff>
      <xdr:row>58</xdr:row>
      <xdr:rowOff>35306</xdr:rowOff>
    </xdr:to>
    <xdr:cxnSp macro="">
      <xdr:nvCxnSpPr>
        <xdr:cNvPr id="573" name="直線コネクタ 572"/>
        <xdr:cNvCxnSpPr/>
      </xdr:nvCxnSpPr>
      <xdr:spPr>
        <a:xfrm>
          <a:off x="15481300" y="9774886"/>
          <a:ext cx="838200" cy="2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156114</xdr:rowOff>
    </xdr:from>
    <xdr:to>
      <xdr:col>22</xdr:col>
      <xdr:colOff>365125</xdr:colOff>
      <xdr:row>57</xdr:row>
      <xdr:rowOff>2236</xdr:rowOff>
    </xdr:to>
    <xdr:cxnSp macro="">
      <xdr:nvCxnSpPr>
        <xdr:cNvPr id="576" name="直線コネクタ 575"/>
        <xdr:cNvCxnSpPr/>
      </xdr:nvCxnSpPr>
      <xdr:spPr>
        <a:xfrm>
          <a:off x="14592300" y="9585864"/>
          <a:ext cx="889000" cy="18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156114</xdr:rowOff>
    </xdr:from>
    <xdr:to>
      <xdr:col>21</xdr:col>
      <xdr:colOff>161925</xdr:colOff>
      <xdr:row>57</xdr:row>
      <xdr:rowOff>25812</xdr:rowOff>
    </xdr:to>
    <xdr:cxnSp macro="">
      <xdr:nvCxnSpPr>
        <xdr:cNvPr id="579" name="直線コネクタ 578"/>
        <xdr:cNvCxnSpPr/>
      </xdr:nvCxnSpPr>
      <xdr:spPr>
        <a:xfrm flipV="1">
          <a:off x="13703300" y="9585864"/>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25812</xdr:rowOff>
    </xdr:from>
    <xdr:to>
      <xdr:col>19</xdr:col>
      <xdr:colOff>644525</xdr:colOff>
      <xdr:row>57</xdr:row>
      <xdr:rowOff>88036</xdr:rowOff>
    </xdr:to>
    <xdr:cxnSp macro="">
      <xdr:nvCxnSpPr>
        <xdr:cNvPr id="582" name="直線コネクタ 581"/>
        <xdr:cNvCxnSpPr/>
      </xdr:nvCxnSpPr>
      <xdr:spPr>
        <a:xfrm flipV="1">
          <a:off x="12814300" y="9798462"/>
          <a:ext cx="8890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155956</xdr:rowOff>
    </xdr:from>
    <xdr:to>
      <xdr:col>23</xdr:col>
      <xdr:colOff>568325</xdr:colOff>
      <xdr:row>58</xdr:row>
      <xdr:rowOff>86106</xdr:rowOff>
    </xdr:to>
    <xdr:sp macro="" textlink="">
      <xdr:nvSpPr>
        <xdr:cNvPr id="592" name="円/楕円 591"/>
        <xdr:cNvSpPr/>
      </xdr:nvSpPr>
      <xdr:spPr>
        <a:xfrm>
          <a:off x="162687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134383</xdr:rowOff>
    </xdr:from>
    <xdr:ext cx="534377" cy="259045"/>
    <xdr:sp macro="" textlink="">
      <xdr:nvSpPr>
        <xdr:cNvPr id="593" name="教育費該当値テキスト"/>
        <xdr:cNvSpPr txBox="1"/>
      </xdr:nvSpPr>
      <xdr:spPr>
        <a:xfrm>
          <a:off x="16370300" y="99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122886</xdr:rowOff>
    </xdr:from>
    <xdr:to>
      <xdr:col>22</xdr:col>
      <xdr:colOff>415925</xdr:colOff>
      <xdr:row>57</xdr:row>
      <xdr:rowOff>53036</xdr:rowOff>
    </xdr:to>
    <xdr:sp macro="" textlink="">
      <xdr:nvSpPr>
        <xdr:cNvPr id="594" name="円/楕円 593"/>
        <xdr:cNvSpPr/>
      </xdr:nvSpPr>
      <xdr:spPr>
        <a:xfrm>
          <a:off x="15430500" y="9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69563</xdr:rowOff>
    </xdr:from>
    <xdr:ext cx="534377" cy="259045"/>
    <xdr:sp macro="" textlink="">
      <xdr:nvSpPr>
        <xdr:cNvPr id="595" name="テキスト ボックス 594"/>
        <xdr:cNvSpPr txBox="1"/>
      </xdr:nvSpPr>
      <xdr:spPr>
        <a:xfrm>
          <a:off x="15214111" y="94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105314</xdr:rowOff>
    </xdr:from>
    <xdr:to>
      <xdr:col>21</xdr:col>
      <xdr:colOff>212725</xdr:colOff>
      <xdr:row>56</xdr:row>
      <xdr:rowOff>35464</xdr:rowOff>
    </xdr:to>
    <xdr:sp macro="" textlink="">
      <xdr:nvSpPr>
        <xdr:cNvPr id="596" name="円/楕円 595"/>
        <xdr:cNvSpPr/>
      </xdr:nvSpPr>
      <xdr:spPr>
        <a:xfrm>
          <a:off x="14541500" y="9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51991</xdr:rowOff>
    </xdr:from>
    <xdr:ext cx="534377" cy="259045"/>
    <xdr:sp macro="" textlink="">
      <xdr:nvSpPr>
        <xdr:cNvPr id="597" name="テキスト ボックス 596"/>
        <xdr:cNvSpPr txBox="1"/>
      </xdr:nvSpPr>
      <xdr:spPr>
        <a:xfrm>
          <a:off x="14325111" y="93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146462</xdr:rowOff>
    </xdr:from>
    <xdr:to>
      <xdr:col>20</xdr:col>
      <xdr:colOff>9525</xdr:colOff>
      <xdr:row>57</xdr:row>
      <xdr:rowOff>76612</xdr:rowOff>
    </xdr:to>
    <xdr:sp macro="" textlink="">
      <xdr:nvSpPr>
        <xdr:cNvPr id="598" name="円/楕円 597"/>
        <xdr:cNvSpPr/>
      </xdr:nvSpPr>
      <xdr:spPr>
        <a:xfrm>
          <a:off x="13652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93139</xdr:rowOff>
    </xdr:from>
    <xdr:ext cx="534377" cy="259045"/>
    <xdr:sp macro="" textlink="">
      <xdr:nvSpPr>
        <xdr:cNvPr id="599" name="テキスト ボックス 598"/>
        <xdr:cNvSpPr txBox="1"/>
      </xdr:nvSpPr>
      <xdr:spPr>
        <a:xfrm>
          <a:off x="13436111" y="95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37236</xdr:rowOff>
    </xdr:from>
    <xdr:to>
      <xdr:col>18</xdr:col>
      <xdr:colOff>492125</xdr:colOff>
      <xdr:row>57</xdr:row>
      <xdr:rowOff>138836</xdr:rowOff>
    </xdr:to>
    <xdr:sp macro="" textlink="">
      <xdr:nvSpPr>
        <xdr:cNvPr id="600" name="円/楕円 599"/>
        <xdr:cNvSpPr/>
      </xdr:nvSpPr>
      <xdr:spPr>
        <a:xfrm>
          <a:off x="12763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129963</xdr:rowOff>
    </xdr:from>
    <xdr:ext cx="534377" cy="259045"/>
    <xdr:sp macro="" textlink="">
      <xdr:nvSpPr>
        <xdr:cNvPr id="601" name="テキスト ボックス 600"/>
        <xdr:cNvSpPr txBox="1"/>
      </xdr:nvSpPr>
      <xdr:spPr>
        <a:xfrm>
          <a:off x="12547111" y="99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9316</xdr:rowOff>
    </xdr:from>
    <xdr:to>
      <xdr:col>23</xdr:col>
      <xdr:colOff>517525</xdr:colOff>
      <xdr:row>97</xdr:row>
      <xdr:rowOff>17334</xdr:rowOff>
    </xdr:to>
    <xdr:cxnSp macro="">
      <xdr:nvCxnSpPr>
        <xdr:cNvPr id="689" name="直線コネクタ 688"/>
        <xdr:cNvCxnSpPr/>
      </xdr:nvCxnSpPr>
      <xdr:spPr>
        <a:xfrm flipV="1">
          <a:off x="15481300" y="16639966"/>
          <a:ext cx="8382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162103</xdr:rowOff>
    </xdr:from>
    <xdr:to>
      <xdr:col>22</xdr:col>
      <xdr:colOff>365125</xdr:colOff>
      <xdr:row>97</xdr:row>
      <xdr:rowOff>17334</xdr:rowOff>
    </xdr:to>
    <xdr:cxnSp macro="">
      <xdr:nvCxnSpPr>
        <xdr:cNvPr id="692" name="直線コネクタ 691"/>
        <xdr:cNvCxnSpPr/>
      </xdr:nvCxnSpPr>
      <xdr:spPr>
        <a:xfrm>
          <a:off x="14592300" y="1662130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157417</xdr:rowOff>
    </xdr:from>
    <xdr:to>
      <xdr:col>21</xdr:col>
      <xdr:colOff>161925</xdr:colOff>
      <xdr:row>96</xdr:row>
      <xdr:rowOff>162103</xdr:rowOff>
    </xdr:to>
    <xdr:cxnSp macro="">
      <xdr:nvCxnSpPr>
        <xdr:cNvPr id="695" name="直線コネクタ 694"/>
        <xdr:cNvCxnSpPr/>
      </xdr:nvCxnSpPr>
      <xdr:spPr>
        <a:xfrm>
          <a:off x="13703300" y="1661661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157417</xdr:rowOff>
    </xdr:from>
    <xdr:to>
      <xdr:col>19</xdr:col>
      <xdr:colOff>644525</xdr:colOff>
      <xdr:row>97</xdr:row>
      <xdr:rowOff>8908</xdr:rowOff>
    </xdr:to>
    <xdr:cxnSp macro="">
      <xdr:nvCxnSpPr>
        <xdr:cNvPr id="698" name="直線コネクタ 697"/>
        <xdr:cNvCxnSpPr/>
      </xdr:nvCxnSpPr>
      <xdr:spPr>
        <a:xfrm flipV="1">
          <a:off x="12814300" y="16616617"/>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129966</xdr:rowOff>
    </xdr:from>
    <xdr:to>
      <xdr:col>23</xdr:col>
      <xdr:colOff>568325</xdr:colOff>
      <xdr:row>97</xdr:row>
      <xdr:rowOff>60116</xdr:rowOff>
    </xdr:to>
    <xdr:sp macro="" textlink="">
      <xdr:nvSpPr>
        <xdr:cNvPr id="708" name="円/楕円 707"/>
        <xdr:cNvSpPr/>
      </xdr:nvSpPr>
      <xdr:spPr>
        <a:xfrm>
          <a:off x="162687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108393</xdr:rowOff>
    </xdr:from>
    <xdr:ext cx="534377" cy="259045"/>
    <xdr:sp macro="" textlink="">
      <xdr:nvSpPr>
        <xdr:cNvPr id="709" name="公債費該当値テキスト"/>
        <xdr:cNvSpPr txBox="1"/>
      </xdr:nvSpPr>
      <xdr:spPr>
        <a:xfrm>
          <a:off x="16370300" y="165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137984</xdr:rowOff>
    </xdr:from>
    <xdr:to>
      <xdr:col>22</xdr:col>
      <xdr:colOff>415925</xdr:colOff>
      <xdr:row>97</xdr:row>
      <xdr:rowOff>68134</xdr:rowOff>
    </xdr:to>
    <xdr:sp macro="" textlink="">
      <xdr:nvSpPr>
        <xdr:cNvPr id="710" name="円/楕円 709"/>
        <xdr:cNvSpPr/>
      </xdr:nvSpPr>
      <xdr:spPr>
        <a:xfrm>
          <a:off x="15430500" y="165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59261</xdr:rowOff>
    </xdr:from>
    <xdr:ext cx="534377" cy="259045"/>
    <xdr:sp macro="" textlink="">
      <xdr:nvSpPr>
        <xdr:cNvPr id="711" name="テキスト ボックス 710"/>
        <xdr:cNvSpPr txBox="1"/>
      </xdr:nvSpPr>
      <xdr:spPr>
        <a:xfrm>
          <a:off x="15214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111303</xdr:rowOff>
    </xdr:from>
    <xdr:to>
      <xdr:col>21</xdr:col>
      <xdr:colOff>212725</xdr:colOff>
      <xdr:row>97</xdr:row>
      <xdr:rowOff>41453</xdr:rowOff>
    </xdr:to>
    <xdr:sp macro="" textlink="">
      <xdr:nvSpPr>
        <xdr:cNvPr id="712" name="円/楕円 711"/>
        <xdr:cNvSpPr/>
      </xdr:nvSpPr>
      <xdr:spPr>
        <a:xfrm>
          <a:off x="14541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32580</xdr:rowOff>
    </xdr:from>
    <xdr:ext cx="534377" cy="259045"/>
    <xdr:sp macro="" textlink="">
      <xdr:nvSpPr>
        <xdr:cNvPr id="713" name="テキスト ボックス 712"/>
        <xdr:cNvSpPr txBox="1"/>
      </xdr:nvSpPr>
      <xdr:spPr>
        <a:xfrm>
          <a:off x="14325111" y="166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106617</xdr:rowOff>
    </xdr:from>
    <xdr:to>
      <xdr:col>20</xdr:col>
      <xdr:colOff>9525</xdr:colOff>
      <xdr:row>97</xdr:row>
      <xdr:rowOff>36767</xdr:rowOff>
    </xdr:to>
    <xdr:sp macro="" textlink="">
      <xdr:nvSpPr>
        <xdr:cNvPr id="714" name="円/楕円 713"/>
        <xdr:cNvSpPr/>
      </xdr:nvSpPr>
      <xdr:spPr>
        <a:xfrm>
          <a:off x="13652500" y="16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27894</xdr:rowOff>
    </xdr:from>
    <xdr:ext cx="534377" cy="259045"/>
    <xdr:sp macro="" textlink="">
      <xdr:nvSpPr>
        <xdr:cNvPr id="715" name="テキスト ボックス 714"/>
        <xdr:cNvSpPr txBox="1"/>
      </xdr:nvSpPr>
      <xdr:spPr>
        <a:xfrm>
          <a:off x="13436111" y="166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129558</xdr:rowOff>
    </xdr:from>
    <xdr:to>
      <xdr:col>18</xdr:col>
      <xdr:colOff>492125</xdr:colOff>
      <xdr:row>97</xdr:row>
      <xdr:rowOff>59708</xdr:rowOff>
    </xdr:to>
    <xdr:sp macro="" textlink="">
      <xdr:nvSpPr>
        <xdr:cNvPr id="716" name="円/楕円 715"/>
        <xdr:cNvSpPr/>
      </xdr:nvSpPr>
      <xdr:spPr>
        <a:xfrm>
          <a:off x="12763500" y="165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50835</xdr:rowOff>
    </xdr:from>
    <xdr:ext cx="534377" cy="259045"/>
    <xdr:sp macro="" textlink="">
      <xdr:nvSpPr>
        <xdr:cNvPr id="717" name="テキスト ボックス 716"/>
        <xdr:cNvSpPr txBox="1"/>
      </xdr:nvSpPr>
      <xdr:spPr>
        <a:xfrm>
          <a:off x="12547111" y="166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当たり前年度比６８．８％増加の７１，４８５円となっており、類似団体平均を上回っている。これは、主に庁舎増築等事業の実施のためである。民生費については、新保育園整備費や新川児童センター整備費の皆減等によって、住民一人当たり前年度比２．３％減少し１３８，７７９円となり、類似団体平均を下回った。また、教育費が住民一人当たり前年度比２６．７％減少の３６，８５０円となっている、これは、体育館の耐震工事完了に伴う小学校整備費及び中学校整備費の減少のためであり、こちらも類似団体平均を下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実質収支比率については、年度によって増減はあるものの、概ね同程度の数値で推移しており、財政運営の健全性は維持されているものと考えられる。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も、年度によって増減はあるものの、一定規模で推移し、弾力性のある財政運営がなされている。なお、財政調整基金は概ね自然災害発生時等に必要とされる額を基準とした一定規模の残高を維持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おいては、一般会計が前年度比約１．３億円減少したものの、国民健康保険特別会計では約１．７億円の増加、介護保険特別会計で約０．６億円の増加、下水道事業特別会計で０．３億円の増加となった。結果、全会計においては実質収支額が約１．３億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今後も、各会計の動向を注視し、健全な財政運営を行うよう努める。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25898697</v>
      </c>
      <c r="BO4" s="411"/>
      <c r="BP4" s="411"/>
      <c r="BQ4" s="411"/>
      <c r="BR4" s="411"/>
      <c r="BS4" s="411"/>
      <c r="BT4" s="411"/>
      <c r="BU4" s="412"/>
      <c r="BV4" s="410">
        <v>24552229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25185762</v>
      </c>
      <c r="BO5" s="416"/>
      <c r="BP5" s="416"/>
      <c r="BQ5" s="416"/>
      <c r="BR5" s="416"/>
      <c r="BS5" s="416"/>
      <c r="BT5" s="416"/>
      <c r="BU5" s="417"/>
      <c r="BV5" s="415">
        <v>23717779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84.7</v>
      </c>
      <c r="CU5" s="386"/>
      <c r="CV5" s="386"/>
      <c r="CW5" s="386"/>
      <c r="CX5" s="386"/>
      <c r="CY5" s="386"/>
      <c r="CZ5" s="386"/>
      <c r="DA5" s="387"/>
      <c r="DB5" s="385">
        <v>83.5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712935</v>
      </c>
      <c r="BO6" s="416"/>
      <c r="BP6" s="416"/>
      <c r="BQ6" s="416"/>
      <c r="BR6" s="416"/>
      <c r="BS6" s="416"/>
      <c r="BT6" s="416"/>
      <c r="BU6" s="417"/>
      <c r="BV6" s="415">
        <v>834450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88.7</v>
      </c>
      <c r="CU6" s="562"/>
      <c r="CV6" s="562"/>
      <c r="CW6" s="562"/>
      <c r="CX6" s="562"/>
      <c r="CY6" s="562"/>
      <c r="CZ6" s="562"/>
      <c r="DA6" s="563"/>
      <c r="DB6" s="561">
        <v>87.5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121006</v>
      </c>
      <c r="BO7" s="416"/>
      <c r="BP7" s="416"/>
      <c r="BQ7" s="416"/>
      <c r="BR7" s="416"/>
      <c r="BS7" s="416"/>
      <c r="BT7" s="416"/>
      <c r="BU7" s="417"/>
      <c r="BV7" s="415">
        <v>109991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15946515</v>
      </c>
      <c r="CU7" s="416"/>
      <c r="CV7" s="416"/>
      <c r="CW7" s="416"/>
      <c r="CX7" s="416"/>
      <c r="CY7" s="416"/>
      <c r="CZ7" s="416"/>
      <c r="DA7" s="417"/>
      <c r="DB7" s="415">
        <v>15696034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591929</v>
      </c>
      <c r="BO8" s="416"/>
      <c r="BP8" s="416"/>
      <c r="BQ8" s="416"/>
      <c r="BR8" s="416"/>
      <c r="BS8" s="416"/>
      <c r="BT8" s="416"/>
      <c r="BU8" s="417"/>
      <c r="BV8" s="415">
        <v>724459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0.93</v>
      </c>
      <c r="CU8" s="525"/>
      <c r="CV8" s="525"/>
      <c r="CW8" s="525"/>
      <c r="CX8" s="525"/>
      <c r="CY8" s="525"/>
      <c r="CZ8" s="525"/>
      <c r="DA8" s="526"/>
      <c r="DB8" s="524">
        <v>0.95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67327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-132530</v>
      </c>
      <c r="BO9" s="416"/>
      <c r="BP9" s="416"/>
      <c r="BQ9" s="416"/>
      <c r="BR9" s="416"/>
      <c r="BS9" s="416"/>
      <c r="BT9" s="416"/>
      <c r="BU9" s="417"/>
      <c r="BV9" s="415">
        <v>-7675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65841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9072</v>
      </c>
      <c r="BO10" s="416"/>
      <c r="BP10" s="416"/>
      <c r="BQ10" s="416"/>
      <c r="BR10" s="416"/>
      <c r="BS10" s="416"/>
      <c r="BT10" s="416"/>
      <c r="BU10" s="417"/>
      <c r="BV10" s="415">
        <v>69457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67538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66014</v>
      </c>
      <c r="S13" s="517"/>
      <c r="T13" s="517"/>
      <c r="U13" s="517"/>
      <c r="V13" s="518"/>
      <c r="W13" s="504" t="s">
        <v>125</v>
      </c>
      <c r="X13" s="428"/>
      <c r="Y13" s="428"/>
      <c r="Z13" s="428"/>
      <c r="AA13" s="428"/>
      <c r="AB13" s="429"/>
      <c r="AC13" s="391">
        <v>401</v>
      </c>
      <c r="AD13" s="392"/>
      <c r="AE13" s="392"/>
      <c r="AF13" s="392"/>
      <c r="AG13" s="393"/>
      <c r="AH13" s="391">
        <v>485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-123458</v>
      </c>
      <c r="BO13" s="416"/>
      <c r="BP13" s="416"/>
      <c r="BQ13" s="416"/>
      <c r="BR13" s="416"/>
      <c r="BS13" s="416"/>
      <c r="BT13" s="416"/>
      <c r="BU13" s="417"/>
      <c r="BV13" s="415">
        <v>61782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2.2000000000000002</v>
      </c>
      <c r="CU13" s="386"/>
      <c r="CV13" s="386"/>
      <c r="CW13" s="386"/>
      <c r="CX13" s="386"/>
      <c r="CY13" s="386"/>
      <c r="CZ13" s="386"/>
      <c r="DA13" s="387"/>
      <c r="DB13" s="385">
        <v>2.6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67118</v>
      </c>
      <c r="S14" s="517"/>
      <c r="T14" s="517"/>
      <c r="U14" s="517"/>
      <c r="V14" s="518"/>
      <c r="W14" s="519"/>
      <c r="X14" s="431"/>
      <c r="Y14" s="431"/>
      <c r="Z14" s="431"/>
      <c r="AA14" s="431"/>
      <c r="AB14" s="432"/>
      <c r="AC14" s="509">
        <v>1.3</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65740</v>
      </c>
      <c r="S15" s="517"/>
      <c r="T15" s="517"/>
      <c r="U15" s="517"/>
      <c r="V15" s="518"/>
      <c r="W15" s="504" t="s">
        <v>132</v>
      </c>
      <c r="X15" s="428"/>
      <c r="Y15" s="428"/>
      <c r="Z15" s="428"/>
      <c r="AA15" s="428"/>
      <c r="AB15" s="429"/>
      <c r="AC15" s="391">
        <v>9377</v>
      </c>
      <c r="AD15" s="392"/>
      <c r="AE15" s="392"/>
      <c r="AF15" s="392"/>
      <c r="AG15" s="393"/>
      <c r="AH15" s="391">
        <v>9381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9834219</v>
      </c>
      <c r="BO15" s="411"/>
      <c r="BP15" s="411"/>
      <c r="BQ15" s="411"/>
      <c r="BR15" s="411"/>
      <c r="BS15" s="411"/>
      <c r="BT15" s="411"/>
      <c r="BU15" s="412"/>
      <c r="BV15" s="410">
        <v>9579369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30.7</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10908093</v>
      </c>
      <c r="BO16" s="416"/>
      <c r="BP16" s="416"/>
      <c r="BQ16" s="416"/>
      <c r="BR16" s="416"/>
      <c r="BS16" s="416"/>
      <c r="BT16" s="416"/>
      <c r="BU16" s="417"/>
      <c r="BV16" s="415">
        <v>10329823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20717</v>
      </c>
      <c r="AD17" s="392"/>
      <c r="AE17" s="392"/>
      <c r="AF17" s="392"/>
      <c r="AG17" s="393"/>
      <c r="AH17" s="391">
        <v>21084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12649143</v>
      </c>
      <c r="BO17" s="416"/>
      <c r="BP17" s="416"/>
      <c r="BQ17" s="416"/>
      <c r="BR17" s="416"/>
      <c r="BS17" s="416"/>
      <c r="BT17" s="416"/>
      <c r="BU17" s="417"/>
      <c r="BV17" s="415">
        <v>12311977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17.350000000000001</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68.099999999999994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13159842</v>
      </c>
      <c r="BO18" s="416"/>
      <c r="BP18" s="416"/>
      <c r="BQ18" s="416"/>
      <c r="BR18" s="416"/>
      <c r="BS18" s="416"/>
      <c r="BT18" s="416"/>
      <c r="BU18" s="417"/>
      <c r="BV18" s="415">
        <v>12941947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3881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17764673</v>
      </c>
      <c r="BO19" s="416"/>
      <c r="BP19" s="416"/>
      <c r="BQ19" s="416"/>
      <c r="BR19" s="416"/>
      <c r="BS19" s="416"/>
      <c r="BT19" s="416"/>
      <c r="BU19" s="417"/>
      <c r="BV19" s="415">
        <v>17825289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27056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17839647</v>
      </c>
      <c r="BO23" s="416"/>
      <c r="BP23" s="416"/>
      <c r="BQ23" s="416"/>
      <c r="BR23" s="416"/>
      <c r="BS23" s="416"/>
      <c r="BT23" s="416"/>
      <c r="BU23" s="417"/>
      <c r="BV23" s="415">
        <v>17312421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9200</v>
      </c>
      <c r="R24" s="392"/>
      <c r="S24" s="392"/>
      <c r="T24" s="392"/>
      <c r="U24" s="392"/>
      <c r="V24" s="393"/>
      <c r="W24" s="457"/>
      <c r="X24" s="448"/>
      <c r="Y24" s="449"/>
      <c r="Z24" s="388" t="s">
        <v>156</v>
      </c>
      <c r="AA24" s="389"/>
      <c r="AB24" s="389"/>
      <c r="AC24" s="389"/>
      <c r="AD24" s="389"/>
      <c r="AE24" s="389"/>
      <c r="AF24" s="389"/>
      <c r="AG24" s="390"/>
      <c r="AH24" s="391">
        <v>405</v>
      </c>
      <c r="AI24" s="392"/>
      <c r="AJ24" s="392"/>
      <c r="AK24" s="392"/>
      <c r="AL24" s="393"/>
      <c r="AM24" s="391">
        <v>1167615</v>
      </c>
      <c r="AN24" s="392"/>
      <c r="AO24" s="392"/>
      <c r="AP24" s="392"/>
      <c r="AQ24" s="392"/>
      <c r="AR24" s="393"/>
      <c r="AS24" s="391">
        <v>2883</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11551917</v>
      </c>
      <c r="BO24" s="416"/>
      <c r="BP24" s="416"/>
      <c r="BQ24" s="416"/>
      <c r="BR24" s="416"/>
      <c r="BS24" s="416"/>
      <c r="BT24" s="416"/>
      <c r="BU24" s="417"/>
      <c r="BV24" s="415">
        <v>11705747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7500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3616028</v>
      </c>
      <c r="BO25" s="411"/>
      <c r="BP25" s="411"/>
      <c r="BQ25" s="411"/>
      <c r="BR25" s="411"/>
      <c r="BS25" s="411"/>
      <c r="BT25" s="411"/>
      <c r="BU25" s="412"/>
      <c r="BV25" s="410">
        <v>6352432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6700</v>
      </c>
      <c r="R26" s="392"/>
      <c r="S26" s="392"/>
      <c r="T26" s="392"/>
      <c r="U26" s="392"/>
      <c r="V26" s="393"/>
      <c r="W26" s="457"/>
      <c r="X26" s="448"/>
      <c r="Y26" s="449"/>
      <c r="Z26" s="388" t="s">
        <v>162</v>
      </c>
      <c r="AA26" s="470"/>
      <c r="AB26" s="470"/>
      <c r="AC26" s="470"/>
      <c r="AD26" s="470"/>
      <c r="AE26" s="470"/>
      <c r="AF26" s="470"/>
      <c r="AG26" s="471"/>
      <c r="AH26" s="391">
        <v>4</v>
      </c>
      <c r="AI26" s="392"/>
      <c r="AJ26" s="392"/>
      <c r="AK26" s="392"/>
      <c r="AL26" s="393"/>
      <c r="AM26" s="391">
        <v>8840</v>
      </c>
      <c r="AN26" s="392"/>
      <c r="AO26" s="392"/>
      <c r="AP26" s="392"/>
      <c r="AQ26" s="392"/>
      <c r="AR26" s="393"/>
      <c r="AS26" s="391">
        <v>2210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5150</v>
      </c>
      <c r="R27" s="392"/>
      <c r="S27" s="392"/>
      <c r="T27" s="392"/>
      <c r="U27" s="392"/>
      <c r="V27" s="393"/>
      <c r="W27" s="457"/>
      <c r="X27" s="448"/>
      <c r="Y27" s="449"/>
      <c r="Z27" s="388" t="s">
        <v>165</v>
      </c>
      <c r="AA27" s="389"/>
      <c r="AB27" s="389"/>
      <c r="AC27" s="389"/>
      <c r="AD27" s="389"/>
      <c r="AE27" s="389"/>
      <c r="AF27" s="389"/>
      <c r="AG27" s="390"/>
      <c r="AH27" s="391">
        <v>10</v>
      </c>
      <c r="AI27" s="392"/>
      <c r="AJ27" s="392"/>
      <c r="AK27" s="392"/>
      <c r="AL27" s="393"/>
      <c r="AM27" s="391">
        <v>23200</v>
      </c>
      <c r="AN27" s="392"/>
      <c r="AO27" s="392"/>
      <c r="AP27" s="392"/>
      <c r="AQ27" s="392"/>
      <c r="AR27" s="393"/>
      <c r="AS27" s="391">
        <v>2320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4250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2085409</v>
      </c>
      <c r="BO28" s="411"/>
      <c r="BP28" s="411"/>
      <c r="BQ28" s="411"/>
      <c r="BR28" s="411"/>
      <c r="BS28" s="411"/>
      <c r="BT28" s="411"/>
      <c r="BU28" s="412"/>
      <c r="BV28" s="410">
        <v>2076337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20</v>
      </c>
      <c r="M29" s="392"/>
      <c r="N29" s="392"/>
      <c r="O29" s="392"/>
      <c r="P29" s="393"/>
      <c r="Q29" s="391">
        <v>4050</v>
      </c>
      <c r="R29" s="392"/>
      <c r="S29" s="392"/>
      <c r="T29" s="392"/>
      <c r="U29" s="392"/>
      <c r="V29" s="393"/>
      <c r="W29" s="458"/>
      <c r="X29" s="459"/>
      <c r="Y29" s="460"/>
      <c r="Z29" s="388" t="s">
        <v>172</v>
      </c>
      <c r="AA29" s="389"/>
      <c r="AB29" s="389"/>
      <c r="AC29" s="389"/>
      <c r="AD29" s="389"/>
      <c r="AE29" s="389"/>
      <c r="AF29" s="389"/>
      <c r="AG29" s="390"/>
      <c r="AH29" s="391">
        <v>415</v>
      </c>
      <c r="AI29" s="392"/>
      <c r="AJ29" s="392"/>
      <c r="AK29" s="392"/>
      <c r="AL29" s="393"/>
      <c r="AM29" s="391">
        <v>1190815</v>
      </c>
      <c r="AN29" s="392"/>
      <c r="AO29" s="392"/>
      <c r="AP29" s="392"/>
      <c r="AQ29" s="392"/>
      <c r="AR29" s="393"/>
      <c r="AS29" s="391">
        <v>2869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529894</v>
      </c>
      <c r="BO29" s="416"/>
      <c r="BP29" s="416"/>
      <c r="BQ29" s="416"/>
      <c r="BR29" s="416"/>
      <c r="BS29" s="416"/>
      <c r="BT29" s="416"/>
      <c r="BU29" s="417"/>
      <c r="BV29" s="415">
        <v>629702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3389794</v>
      </c>
      <c r="BO30" s="419"/>
      <c r="BP30" s="419"/>
      <c r="BQ30" s="419"/>
      <c r="BR30" s="419"/>
      <c r="BS30" s="419"/>
      <c r="BT30" s="419"/>
      <c r="BU30" s="420"/>
      <c r="BV30" s="418">
        <v>3805458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西春日井広域事務組合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尾張土地開発公社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五条広域事務組合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尾張市町交通災害共済組合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愛知県市町村職員退職手当組合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愛知県後期高齢者医療広域連合（一般会計）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愛知県後期高齢者医療広域連合（後期高齢者医療特別会計）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3.79</v>
      </c>
      <c r="G34" s="33">
        <v>5.72</v>
      </c>
      <c r="H34" s="33">
        <v>4.78</v>
      </c>
      <c r="I34" s="33">
        <v>4.6100000000000003</v>
      </c>
      <c r="J34" s="34">
        <v>3.71</v>
      </c>
      <c r="K34" s="22"/>
      <c r="L34" s="22"/>
      <c r="M34" s="22"/>
      <c r="N34" s="22"/>
      <c r="O34" s="22"/>
      <c r="P34" s="22"/>
    </row>
    <row r="35" spans="1:16" ht="39" customHeight="1" x14ac:dyDescent="0.15">
      <c r="A35" s="22"/>
      <c r="B35" s="35"/>
      <c r="C35" s="1178" t="s">
        <v>530</v>
      </c>
      <c r="D35" s="1179"/>
      <c r="E35" s="1180"/>
      <c r="F35" s="36">
        <v>1.95</v>
      </c>
      <c r="G35" s="37">
        <v>1.87</v>
      </c>
      <c r="H35" s="37">
        <v>1.85</v>
      </c>
      <c r="I35" s="37">
        <v>1.75</v>
      </c>
      <c r="J35" s="38">
        <v>1.52</v>
      </c>
      <c r="K35" s="22"/>
      <c r="L35" s="22"/>
      <c r="M35" s="22"/>
      <c r="N35" s="22"/>
      <c r="O35" s="22"/>
      <c r="P35" s="22"/>
    </row>
    <row r="36" spans="1:16" ht="39" customHeight="1" x14ac:dyDescent="0.15">
      <c r="A36" s="22"/>
      <c r="B36" s="35"/>
      <c r="C36" s="1178" t="s">
        <v>531</v>
      </c>
      <c r="D36" s="1179"/>
      <c r="E36" s="1180"/>
      <c r="F36" s="36">
        <v>1.67</v>
      </c>
      <c r="G36" s="37">
        <v>3.28</v>
      </c>
      <c r="H36" s="37">
        <v>1.05</v>
      </c>
      <c r="I36" s="37">
        <v>0.4</v>
      </c>
      <c r="J36" s="38">
        <v>1.47</v>
      </c>
      <c r="K36" s="22"/>
      <c r="L36" s="22"/>
      <c r="M36" s="22"/>
      <c r="N36" s="22"/>
      <c r="O36" s="22"/>
      <c r="P36" s="22"/>
    </row>
    <row r="37" spans="1:16" ht="39" customHeight="1" x14ac:dyDescent="0.15">
      <c r="A37" s="22"/>
      <c r="B37" s="35"/>
      <c r="C37" s="1178" t="s">
        <v>532</v>
      </c>
      <c r="D37" s="1179"/>
      <c r="E37" s="1180"/>
      <c r="F37" s="36">
        <v>0.87</v>
      </c>
      <c r="G37" s="37">
        <v>0.6</v>
      </c>
      <c r="H37" s="37">
        <v>1</v>
      </c>
      <c r="I37" s="37">
        <v>0.61</v>
      </c>
      <c r="J37" s="38">
        <v>0.98</v>
      </c>
      <c r="K37" s="22"/>
      <c r="L37" s="22"/>
      <c r="M37" s="22"/>
      <c r="N37" s="22"/>
      <c r="O37" s="22"/>
      <c r="P37" s="22"/>
    </row>
    <row r="38" spans="1:16" ht="39" customHeight="1" x14ac:dyDescent="0.15">
      <c r="A38" s="22"/>
      <c r="B38" s="35"/>
      <c r="C38" s="1178" t="s">
        <v>533</v>
      </c>
      <c r="D38" s="1179"/>
      <c r="E38" s="1180"/>
      <c r="F38" s="36">
        <v>0.15</v>
      </c>
      <c r="G38" s="37">
        <v>1.54</v>
      </c>
      <c r="H38" s="37">
        <v>0.28000000000000003</v>
      </c>
      <c r="I38" s="37">
        <v>0.04</v>
      </c>
      <c r="J38" s="38">
        <v>0.23</v>
      </c>
      <c r="K38" s="22"/>
      <c r="L38" s="22"/>
      <c r="M38" s="22"/>
      <c r="N38" s="22"/>
      <c r="O38" s="22"/>
      <c r="P38" s="22"/>
    </row>
    <row r="39" spans="1:16" ht="39" customHeight="1" x14ac:dyDescent="0.15">
      <c r="A39" s="22"/>
      <c r="B39" s="35"/>
      <c r="C39" s="1178" t="s">
        <v>534</v>
      </c>
      <c r="D39" s="1179"/>
      <c r="E39" s="1180"/>
      <c r="F39" s="36">
        <v>0.03</v>
      </c>
      <c r="G39" s="37">
        <v>0.02</v>
      </c>
      <c r="H39" s="37">
        <v>0.02</v>
      </c>
      <c r="I39" s="37">
        <v>0.01</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1751</v>
      </c>
      <c r="L45" s="60">
        <v>1849</v>
      </c>
      <c r="M45" s="60">
        <v>1843</v>
      </c>
      <c r="N45" s="60">
        <v>1745</v>
      </c>
      <c r="O45" s="61">
        <v>1789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146</v>
      </c>
      <c r="L48" s="64">
        <v>202</v>
      </c>
      <c r="M48" s="64">
        <v>204</v>
      </c>
      <c r="N48" s="64">
        <v>302</v>
      </c>
      <c r="O48" s="65">
        <v>347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171</v>
      </c>
      <c r="L49" s="64">
        <v>174</v>
      </c>
      <c r="M49" s="64">
        <v>178</v>
      </c>
      <c r="N49" s="64">
        <v>180</v>
      </c>
      <c r="O49" s="65">
        <v>166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118</v>
      </c>
      <c r="L50" s="64">
        <v>117</v>
      </c>
      <c r="M50" s="64">
        <v>122</v>
      </c>
      <c r="N50" s="64">
        <v>115</v>
      </c>
      <c r="O50" s="65">
        <v>138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1790</v>
      </c>
      <c r="L52" s="64">
        <v>1896</v>
      </c>
      <c r="M52" s="64">
        <v>1985</v>
      </c>
      <c r="N52" s="64">
        <v>2068</v>
      </c>
      <c r="O52" s="65">
        <v>2137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396</v>
      </c>
      <c r="L53" s="69">
        <v>446</v>
      </c>
      <c r="M53" s="69">
        <v>362</v>
      </c>
      <c r="N53" s="69">
        <v>274</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17064</v>
      </c>
      <c r="J41" s="83">
        <v>16967</v>
      </c>
      <c r="K41" s="83">
        <v>17126</v>
      </c>
      <c r="L41" s="83">
        <v>17312</v>
      </c>
      <c r="M41" s="84">
        <v>17840</v>
      </c>
    </row>
    <row r="42" spans="2:13" ht="27.75" customHeight="1" x14ac:dyDescent="0.15">
      <c r="B42" s="1204"/>
      <c r="C42" s="1205"/>
      <c r="D42" s="85"/>
      <c r="E42" s="1208" t="s">
        <v>26</v>
      </c>
      <c r="F42" s="1208"/>
      <c r="G42" s="1208"/>
      <c r="H42" s="1209"/>
      <c r="I42" s="86">
        <v>757</v>
      </c>
      <c r="J42" s="87">
        <v>636</v>
      </c>
      <c r="K42" s="87">
        <v>529</v>
      </c>
      <c r="L42" s="87">
        <v>430</v>
      </c>
      <c r="M42" s="88">
        <v>345</v>
      </c>
    </row>
    <row r="43" spans="2:13" ht="27.75" customHeight="1" x14ac:dyDescent="0.15">
      <c r="B43" s="1204"/>
      <c r="C43" s="1205"/>
      <c r="D43" s="85"/>
      <c r="E43" s="1208" t="s">
        <v>27</v>
      </c>
      <c r="F43" s="1208"/>
      <c r="G43" s="1208"/>
      <c r="H43" s="1209"/>
      <c r="I43" s="86">
        <v>8294</v>
      </c>
      <c r="J43" s="87">
        <v>9146</v>
      </c>
      <c r="K43" s="87">
        <v>9618</v>
      </c>
      <c r="L43" s="87">
        <v>10331</v>
      </c>
      <c r="M43" s="88">
        <v>10976</v>
      </c>
    </row>
    <row r="44" spans="2:13" ht="27.75" customHeight="1" x14ac:dyDescent="0.15">
      <c r="B44" s="1204"/>
      <c r="C44" s="1205"/>
      <c r="D44" s="85"/>
      <c r="E44" s="1208" t="s">
        <v>28</v>
      </c>
      <c r="F44" s="1208"/>
      <c r="G44" s="1208"/>
      <c r="H44" s="1209"/>
      <c r="I44" s="86">
        <v>1177</v>
      </c>
      <c r="J44" s="87">
        <v>1034</v>
      </c>
      <c r="K44" s="87">
        <v>970</v>
      </c>
      <c r="L44" s="87">
        <v>879</v>
      </c>
      <c r="M44" s="88">
        <v>717</v>
      </c>
    </row>
    <row r="45" spans="2:13" ht="27.75" customHeight="1" x14ac:dyDescent="0.15">
      <c r="B45" s="1204"/>
      <c r="C45" s="1205"/>
      <c r="D45" s="85"/>
      <c r="E45" s="1208" t="s">
        <v>29</v>
      </c>
      <c r="F45" s="1208"/>
      <c r="G45" s="1208"/>
      <c r="H45" s="1209"/>
      <c r="I45" s="86">
        <v>4781</v>
      </c>
      <c r="J45" s="87">
        <v>4765</v>
      </c>
      <c r="K45" s="87">
        <v>4468</v>
      </c>
      <c r="L45" s="87">
        <v>4331</v>
      </c>
      <c r="M45" s="88">
        <v>4347</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5600</v>
      </c>
      <c r="J50" s="87">
        <v>5499</v>
      </c>
      <c r="K50" s="87">
        <v>5996</v>
      </c>
      <c r="L50" s="87">
        <v>6850</v>
      </c>
      <c r="M50" s="88">
        <v>6368</v>
      </c>
    </row>
    <row r="51" spans="2:13" ht="27.75" customHeight="1" x14ac:dyDescent="0.15">
      <c r="B51" s="1204"/>
      <c r="C51" s="1205"/>
      <c r="D51" s="85"/>
      <c r="E51" s="1208" t="s">
        <v>36</v>
      </c>
      <c r="F51" s="1208"/>
      <c r="G51" s="1208"/>
      <c r="H51" s="1209"/>
      <c r="I51" s="86">
        <v>8572</v>
      </c>
      <c r="J51" s="87">
        <v>9185</v>
      </c>
      <c r="K51" s="87">
        <v>8383</v>
      </c>
      <c r="L51" s="87">
        <v>8188</v>
      </c>
      <c r="M51" s="88">
        <v>7793</v>
      </c>
    </row>
    <row r="52" spans="2:13" ht="27.75" customHeight="1" x14ac:dyDescent="0.15">
      <c r="B52" s="1206"/>
      <c r="C52" s="1207"/>
      <c r="D52" s="85"/>
      <c r="E52" s="1208" t="s">
        <v>37</v>
      </c>
      <c r="F52" s="1208"/>
      <c r="G52" s="1208"/>
      <c r="H52" s="1209"/>
      <c r="I52" s="86">
        <v>20729</v>
      </c>
      <c r="J52" s="87">
        <v>21062</v>
      </c>
      <c r="K52" s="87">
        <v>22032</v>
      </c>
      <c r="L52" s="87">
        <v>23156</v>
      </c>
      <c r="M52" s="88">
        <v>23114</v>
      </c>
    </row>
    <row r="53" spans="2:13" ht="27.75" customHeight="1" thickBot="1" x14ac:dyDescent="0.2">
      <c r="B53" s="1210" t="s">
        <v>21</v>
      </c>
      <c r="C53" s="1211"/>
      <c r="D53" s="92"/>
      <c r="E53" s="1212" t="s">
        <v>38</v>
      </c>
      <c r="F53" s="1212"/>
      <c r="G53" s="1212"/>
      <c r="H53" s="1213"/>
      <c r="I53" s="93">
        <v>-2826</v>
      </c>
      <c r="J53" s="94">
        <v>-3200</v>
      </c>
      <c r="K53" s="94">
        <v>-3699</v>
      </c>
      <c r="L53" s="94">
        <v>-4911</v>
      </c>
      <c r="M53" s="95">
        <v>-3051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559</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559</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553</v>
      </c>
      <c r="I42" s="354"/>
      <c r="J42" s="354"/>
      <c r="K42" s="354"/>
      <c r="L42" s="246"/>
      <c r="M42" s="246"/>
      <c r="N42" s="246"/>
      <c r="O42" s="246"/>
    </row>
    <row r="43" spans="2:17" ht="13.5" x14ac:dyDescent="0.15">
      <c r="B43" s="250"/>
      <c r="C43" s="246"/>
      <c r="D43" s="246"/>
      <c r="E43" s="246"/>
      <c r="F43" s="246"/>
      <c r="G43" s="1230" t="s">
        <v>560</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65"/>
      <c r="I48" s="365"/>
      <c r="J48" s="365"/>
    </row>
    <row r="49" spans="1:17" ht="13.5" x14ac:dyDescent="0.15">
      <c r="B49" s="250"/>
      <c r="C49" s="246"/>
      <c r="D49" s="246"/>
      <c r="E49" s="246"/>
      <c r="F49" s="246"/>
      <c r="G49" s="245" t="s">
        <v>557</v>
      </c>
    </row>
    <row r="50" spans="1:17" ht="13.5" x14ac:dyDescent="0.15">
      <c r="B50" s="250"/>
      <c r="C50" s="246"/>
      <c r="D50" s="246"/>
      <c r="E50" s="246"/>
      <c r="F50" s="246"/>
      <c r="G50" s="1239"/>
      <c r="H50" s="1240"/>
      <c r="I50" s="1240"/>
      <c r="J50" s="1241"/>
      <c r="K50" s="347" t="s">
        <v>521</v>
      </c>
      <c r="L50" s="347" t="s">
        <v>522</v>
      </c>
      <c r="M50" s="347" t="s">
        <v>523</v>
      </c>
      <c r="N50" s="347" t="s">
        <v>524</v>
      </c>
      <c r="O50" s="347" t="s">
        <v>525</v>
      </c>
    </row>
    <row r="51" spans="1:17" ht="13.5" x14ac:dyDescent="0.15">
      <c r="B51" s="250"/>
      <c r="C51" s="246"/>
      <c r="D51" s="246"/>
      <c r="E51" s="246"/>
      <c r="F51" s="246"/>
      <c r="G51" s="1242" t="s">
        <v>551</v>
      </c>
      <c r="H51" s="1243"/>
      <c r="I51" s="1248" t="s">
        <v>549</v>
      </c>
      <c r="J51" s="1248"/>
      <c r="K51" s="1228"/>
      <c r="L51" s="1228"/>
      <c r="M51" s="1228"/>
      <c r="N51" s="1229"/>
      <c r="O51" s="1229"/>
    </row>
    <row r="52" spans="1:17" ht="13.5" x14ac:dyDescent="0.15">
      <c r="B52" s="250"/>
      <c r="C52" s="246"/>
      <c r="D52" s="246"/>
      <c r="E52" s="246"/>
      <c r="F52" s="246"/>
      <c r="G52" s="1244"/>
      <c r="H52" s="1245"/>
      <c r="I52" s="1249"/>
      <c r="J52" s="1249"/>
      <c r="K52" s="1229"/>
      <c r="L52" s="1229"/>
      <c r="M52" s="1229"/>
      <c r="N52" s="1229"/>
      <c r="O52" s="1229"/>
    </row>
    <row r="53" spans="1:17" ht="13.5" x14ac:dyDescent="0.15">
      <c r="A53" s="357"/>
      <c r="B53" s="250"/>
      <c r="C53" s="246"/>
      <c r="D53" s="246"/>
      <c r="E53" s="246"/>
      <c r="F53" s="246"/>
      <c r="G53" s="1244"/>
      <c r="H53" s="1245"/>
      <c r="I53" s="1227" t="s">
        <v>556</v>
      </c>
      <c r="J53" s="1227"/>
      <c r="K53" s="1250"/>
      <c r="L53" s="1250"/>
      <c r="M53" s="1250"/>
      <c r="N53" s="1252">
        <v>56.4</v>
      </c>
      <c r="O53" s="1252">
        <v>54.3</v>
      </c>
    </row>
    <row r="54" spans="1:17" ht="13.5" x14ac:dyDescent="0.15">
      <c r="A54" s="357"/>
      <c r="B54" s="250"/>
      <c r="C54" s="246"/>
      <c r="D54" s="246"/>
      <c r="E54" s="246"/>
      <c r="F54" s="246"/>
      <c r="G54" s="1246"/>
      <c r="H54" s="1247"/>
      <c r="I54" s="1227"/>
      <c r="J54" s="1227"/>
      <c r="K54" s="1251"/>
      <c r="L54" s="1251"/>
      <c r="M54" s="1251"/>
      <c r="N54" s="1251"/>
      <c r="O54" s="1251"/>
    </row>
    <row r="55" spans="1:17" ht="13.5" x14ac:dyDescent="0.15">
      <c r="A55" s="357"/>
      <c r="B55" s="250"/>
      <c r="C55" s="246"/>
      <c r="D55" s="246"/>
      <c r="E55" s="246"/>
      <c r="F55" s="246"/>
      <c r="G55" s="1221" t="s">
        <v>550</v>
      </c>
      <c r="H55" s="1222"/>
      <c r="I55" s="1227" t="s">
        <v>549</v>
      </c>
      <c r="J55" s="1227"/>
      <c r="K55" s="1228"/>
      <c r="L55" s="1228"/>
      <c r="M55" s="1228"/>
      <c r="N55" s="1229">
        <v>37.299999999999997</v>
      </c>
      <c r="O55" s="1229">
        <v>33.1</v>
      </c>
    </row>
    <row r="56" spans="1:17" ht="13.5" x14ac:dyDescent="0.15">
      <c r="A56" s="357"/>
      <c r="B56" s="250"/>
      <c r="C56" s="246"/>
      <c r="D56" s="246"/>
      <c r="E56" s="246"/>
      <c r="F56" s="246"/>
      <c r="G56" s="1223"/>
      <c r="H56" s="1224"/>
      <c r="I56" s="1227"/>
      <c r="J56" s="1227"/>
      <c r="K56" s="1229"/>
      <c r="L56" s="1229"/>
      <c r="M56" s="1229"/>
      <c r="N56" s="1229"/>
      <c r="O56" s="1229"/>
    </row>
    <row r="57" spans="1:17" s="357" customFormat="1" ht="13.5" x14ac:dyDescent="0.15">
      <c r="B57" s="358"/>
      <c r="C57" s="354"/>
      <c r="D57" s="354"/>
      <c r="E57" s="354"/>
      <c r="F57" s="354"/>
      <c r="G57" s="1223"/>
      <c r="H57" s="1224"/>
      <c r="I57" s="1253" t="s">
        <v>555</v>
      </c>
      <c r="J57" s="1253"/>
      <c r="K57" s="1250"/>
      <c r="L57" s="1250"/>
      <c r="M57" s="1250"/>
      <c r="N57" s="1252">
        <v>57.9</v>
      </c>
      <c r="O57" s="1252">
        <v>53.8</v>
      </c>
      <c r="P57" s="363"/>
      <c r="Q57" s="358"/>
    </row>
    <row r="58" spans="1:17" s="357" customFormat="1" ht="13.5" x14ac:dyDescent="0.15">
      <c r="A58" s="245"/>
      <c r="B58" s="358"/>
      <c r="C58" s="354"/>
      <c r="D58" s="354"/>
      <c r="E58" s="354"/>
      <c r="F58" s="354"/>
      <c r="G58" s="1225"/>
      <c r="H58" s="1226"/>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553</v>
      </c>
      <c r="I64" s="354"/>
      <c r="J64" s="354"/>
      <c r="K64" s="354"/>
      <c r="L64" s="246"/>
      <c r="M64" s="246"/>
      <c r="N64" s="246"/>
      <c r="O64" s="246"/>
    </row>
    <row r="65" spans="2:30" ht="13.5" x14ac:dyDescent="0.15">
      <c r="B65" s="250"/>
      <c r="C65" s="246"/>
      <c r="D65" s="246"/>
      <c r="E65" s="246"/>
      <c r="F65" s="246"/>
      <c r="G65" s="1230" t="s">
        <v>561</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552</v>
      </c>
      <c r="I71" s="351"/>
      <c r="J71" s="350"/>
      <c r="K71" s="350"/>
      <c r="L71" s="349"/>
      <c r="M71" s="350"/>
      <c r="N71" s="349"/>
      <c r="O71" s="348"/>
    </row>
    <row r="72" spans="2:30" ht="13.5" x14ac:dyDescent="0.15">
      <c r="B72" s="250"/>
      <c r="C72" s="246"/>
      <c r="D72" s="246"/>
      <c r="E72" s="246"/>
      <c r="F72" s="246"/>
      <c r="G72" s="1239"/>
      <c r="H72" s="1240"/>
      <c r="I72" s="1240"/>
      <c r="J72" s="1241"/>
      <c r="K72" s="347" t="s">
        <v>521</v>
      </c>
      <c r="L72" s="347" t="s">
        <v>522</v>
      </c>
      <c r="M72" s="347" t="s">
        <v>523</v>
      </c>
      <c r="N72" s="347" t="s">
        <v>524</v>
      </c>
      <c r="O72" s="347" t="s">
        <v>525</v>
      </c>
    </row>
    <row r="73" spans="2:30" ht="13.5" x14ac:dyDescent="0.15">
      <c r="B73" s="250"/>
      <c r="C73" s="246"/>
      <c r="D73" s="246"/>
      <c r="E73" s="246"/>
      <c r="F73" s="246"/>
      <c r="G73" s="1242" t="s">
        <v>551</v>
      </c>
      <c r="H73" s="1243"/>
      <c r="I73" s="1248" t="s">
        <v>549</v>
      </c>
      <c r="J73" s="1248"/>
      <c r="K73" s="1254"/>
      <c r="L73" s="1254"/>
      <c r="M73" s="1229"/>
      <c r="N73" s="1229"/>
      <c r="O73" s="1229"/>
      <c r="S73" s="245">
        <v>9.9</v>
      </c>
    </row>
    <row r="74" spans="2:30" ht="13.5" x14ac:dyDescent="0.15">
      <c r="B74" s="250"/>
      <c r="C74" s="246"/>
      <c r="D74" s="246"/>
      <c r="E74" s="246"/>
      <c r="F74" s="246"/>
      <c r="G74" s="1244"/>
      <c r="H74" s="1245"/>
      <c r="I74" s="1249"/>
      <c r="J74" s="1249"/>
      <c r="K74" s="1254"/>
      <c r="L74" s="1254"/>
      <c r="M74" s="1229"/>
      <c r="N74" s="1229"/>
      <c r="O74" s="1229"/>
    </row>
    <row r="75" spans="2:30" ht="13.5" x14ac:dyDescent="0.15">
      <c r="B75" s="250"/>
      <c r="C75" s="246"/>
      <c r="D75" s="246"/>
      <c r="E75" s="246"/>
      <c r="F75" s="246"/>
      <c r="G75" s="1244"/>
      <c r="H75" s="1245"/>
      <c r="I75" s="1227" t="s">
        <v>548</v>
      </c>
      <c r="J75" s="1227"/>
      <c r="K75" s="1252">
        <v>3.2</v>
      </c>
      <c r="L75" s="1252">
        <v>2.8</v>
      </c>
      <c r="M75" s="1252">
        <v>2.9</v>
      </c>
      <c r="N75" s="1252">
        <v>2.6</v>
      </c>
      <c r="O75" s="1252">
        <v>2.2000000000000002</v>
      </c>
      <c r="U75" s="245">
        <v>81.2</v>
      </c>
      <c r="W75" s="245">
        <v>87.2</v>
      </c>
      <c r="Y75" s="245">
        <v>99.8</v>
      </c>
      <c r="AA75" s="245">
        <v>109.5</v>
      </c>
      <c r="AC75" s="245">
        <v>115.2</v>
      </c>
    </row>
    <row r="76" spans="2:30" ht="13.5" x14ac:dyDescent="0.15">
      <c r="B76" s="250"/>
      <c r="C76" s="246"/>
      <c r="D76" s="246"/>
      <c r="E76" s="246"/>
      <c r="F76" s="246"/>
      <c r="G76" s="1246"/>
      <c r="H76" s="1247"/>
      <c r="I76" s="1227"/>
      <c r="J76" s="1227"/>
      <c r="K76" s="1251"/>
      <c r="L76" s="1251"/>
      <c r="M76" s="1251"/>
      <c r="N76" s="1251"/>
      <c r="O76" s="1251"/>
    </row>
    <row r="77" spans="2:30" ht="13.5" x14ac:dyDescent="0.15">
      <c r="B77" s="250"/>
      <c r="C77" s="246"/>
      <c r="D77" s="246"/>
      <c r="E77" s="246"/>
      <c r="F77" s="246"/>
      <c r="G77" s="1221" t="s">
        <v>550</v>
      </c>
      <c r="H77" s="1222"/>
      <c r="I77" s="1227" t="s">
        <v>549</v>
      </c>
      <c r="J77" s="1227"/>
      <c r="K77" s="1254">
        <v>58.2</v>
      </c>
      <c r="L77" s="1254">
        <v>50.3</v>
      </c>
      <c r="M77" s="1229">
        <v>45.9</v>
      </c>
      <c r="N77" s="1229">
        <v>37.299999999999997</v>
      </c>
      <c r="O77" s="1229">
        <v>33.1</v>
      </c>
      <c r="R77" s="245">
        <v>12.3</v>
      </c>
      <c r="T77" s="245">
        <v>11.1</v>
      </c>
    </row>
    <row r="78" spans="2:30" ht="13.5" x14ac:dyDescent="0.15">
      <c r="B78" s="250"/>
      <c r="C78" s="246"/>
      <c r="D78" s="246"/>
      <c r="E78" s="246"/>
      <c r="F78" s="246"/>
      <c r="G78" s="1223"/>
      <c r="H78" s="1224"/>
      <c r="I78" s="1227"/>
      <c r="J78" s="1227"/>
      <c r="K78" s="1254"/>
      <c r="L78" s="1254"/>
      <c r="M78" s="1229"/>
      <c r="N78" s="1229"/>
      <c r="O78" s="1229"/>
    </row>
    <row r="79" spans="2:30" ht="13.5" x14ac:dyDescent="0.15">
      <c r="B79" s="250"/>
      <c r="C79" s="246"/>
      <c r="D79" s="246"/>
      <c r="E79" s="246"/>
      <c r="F79" s="246"/>
      <c r="G79" s="1223"/>
      <c r="H79" s="1224"/>
      <c r="I79" s="1255" t="s">
        <v>548</v>
      </c>
      <c r="J79" s="1253"/>
      <c r="K79" s="1256">
        <v>10.3</v>
      </c>
      <c r="L79" s="1256">
        <v>9.6</v>
      </c>
      <c r="M79" s="1256">
        <v>8.8000000000000007</v>
      </c>
      <c r="N79" s="1256">
        <v>7.8</v>
      </c>
      <c r="O79" s="1256">
        <v>7.5</v>
      </c>
      <c r="V79" s="245">
        <v>53.5</v>
      </c>
      <c r="X79" s="245">
        <v>48.2</v>
      </c>
      <c r="Z79" s="245">
        <v>34.200000000000003</v>
      </c>
      <c r="AB79" s="245">
        <v>30.3</v>
      </c>
      <c r="AD79" s="245">
        <v>28.9</v>
      </c>
    </row>
    <row r="80" spans="2:30" ht="13.5" x14ac:dyDescent="0.15">
      <c r="B80" s="250"/>
      <c r="C80" s="246"/>
      <c r="D80" s="246"/>
      <c r="E80" s="246"/>
      <c r="F80" s="246"/>
      <c r="G80" s="1225"/>
      <c r="H80" s="1226"/>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34321</v>
      </c>
      <c r="E3" s="118"/>
      <c r="F3" s="119">
        <v>50880</v>
      </c>
      <c r="G3" s="120"/>
      <c r="H3" s="121"/>
    </row>
    <row r="4" spans="1:8" x14ac:dyDescent="0.15">
      <c r="A4" s="122"/>
      <c r="B4" s="123"/>
      <c r="C4" s="124"/>
      <c r="D4" s="125">
        <v>28117</v>
      </c>
      <c r="E4" s="126"/>
      <c r="F4" s="127">
        <v>26879</v>
      </c>
      <c r="G4" s="128"/>
      <c r="H4" s="129"/>
    </row>
    <row r="5" spans="1:8" x14ac:dyDescent="0.15">
      <c r="A5" s="110" t="s">
        <v>515</v>
      </c>
      <c r="B5" s="115"/>
      <c r="C5" s="116"/>
      <c r="D5" s="117">
        <v>35029</v>
      </c>
      <c r="E5" s="118"/>
      <c r="F5" s="119">
        <v>63956</v>
      </c>
      <c r="G5" s="120"/>
      <c r="H5" s="121"/>
    </row>
    <row r="6" spans="1:8" x14ac:dyDescent="0.15">
      <c r="A6" s="122"/>
      <c r="B6" s="123"/>
      <c r="C6" s="124"/>
      <c r="D6" s="125">
        <v>26512</v>
      </c>
      <c r="E6" s="126"/>
      <c r="F6" s="127">
        <v>29239</v>
      </c>
      <c r="G6" s="128"/>
      <c r="H6" s="129"/>
    </row>
    <row r="7" spans="1:8" x14ac:dyDescent="0.15">
      <c r="A7" s="110" t="s">
        <v>516</v>
      </c>
      <c r="B7" s="115"/>
      <c r="C7" s="116"/>
      <c r="D7" s="117">
        <v>48029</v>
      </c>
      <c r="E7" s="118"/>
      <c r="F7" s="119">
        <v>66255</v>
      </c>
      <c r="G7" s="120"/>
      <c r="H7" s="121"/>
    </row>
    <row r="8" spans="1:8" x14ac:dyDescent="0.15">
      <c r="A8" s="122"/>
      <c r="B8" s="123"/>
      <c r="C8" s="124"/>
      <c r="D8" s="125">
        <v>29875</v>
      </c>
      <c r="E8" s="126"/>
      <c r="F8" s="127">
        <v>31822</v>
      </c>
      <c r="G8" s="128"/>
      <c r="H8" s="129"/>
    </row>
    <row r="9" spans="1:8" x14ac:dyDescent="0.15">
      <c r="A9" s="110" t="s">
        <v>517</v>
      </c>
      <c r="B9" s="115"/>
      <c r="C9" s="116"/>
      <c r="D9" s="117">
        <v>45639</v>
      </c>
      <c r="E9" s="118"/>
      <c r="F9" s="119">
        <v>54227</v>
      </c>
      <c r="G9" s="120"/>
      <c r="H9" s="121"/>
    </row>
    <row r="10" spans="1:8" x14ac:dyDescent="0.15">
      <c r="A10" s="122"/>
      <c r="B10" s="123"/>
      <c r="C10" s="124"/>
      <c r="D10" s="125">
        <v>31069</v>
      </c>
      <c r="E10" s="126"/>
      <c r="F10" s="127">
        <v>29694</v>
      </c>
      <c r="G10" s="128"/>
      <c r="H10" s="129"/>
    </row>
    <row r="11" spans="1:8" x14ac:dyDescent="0.15">
      <c r="A11" s="110" t="s">
        <v>518</v>
      </c>
      <c r="B11" s="115"/>
      <c r="C11" s="116"/>
      <c r="D11" s="117">
        <v>65791</v>
      </c>
      <c r="E11" s="118"/>
      <c r="F11" s="119">
        <v>57295</v>
      </c>
      <c r="G11" s="120"/>
      <c r="H11" s="121"/>
    </row>
    <row r="12" spans="1:8" x14ac:dyDescent="0.15">
      <c r="A12" s="122"/>
      <c r="B12" s="123"/>
      <c r="C12" s="130"/>
      <c r="D12" s="125">
        <v>58120</v>
      </c>
      <c r="E12" s="126"/>
      <c r="F12" s="127">
        <v>32771</v>
      </c>
      <c r="G12" s="128"/>
      <c r="H12" s="129"/>
    </row>
    <row r="13" spans="1:8" x14ac:dyDescent="0.15">
      <c r="A13" s="110"/>
      <c r="B13" s="115"/>
      <c r="C13" s="131"/>
      <c r="D13" s="132">
        <v>45762</v>
      </c>
      <c r="E13" s="133"/>
      <c r="F13" s="134">
        <v>58523</v>
      </c>
      <c r="G13" s="135"/>
      <c r="H13" s="121"/>
    </row>
    <row r="14" spans="1:8" x14ac:dyDescent="0.15">
      <c r="A14" s="122"/>
      <c r="B14" s="123"/>
      <c r="C14" s="124"/>
      <c r="D14" s="125">
        <v>34739</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v>
      </c>
      <c r="C19" s="136">
        <f>ROUND(VALUE(SUBSTITUTE(実質収支比率等に係る経年分析!G$48,"▲","-")),2)</f>
        <v>5.73</v>
      </c>
      <c r="D19" s="136">
        <f>ROUND(VALUE(SUBSTITUTE(実質収支比率等に係る経年分析!H$48,"▲","-")),2)</f>
        <v>4.78</v>
      </c>
      <c r="E19" s="136">
        <f>ROUND(VALUE(SUBSTITUTE(実質収支比率等に係る経年分析!I$48,"▲","-")),2)</f>
        <v>4.62</v>
      </c>
      <c r="F19" s="136">
        <f>ROUND(VALUE(SUBSTITUTE(実質収支比率等に係る経年分析!J$48,"▲","-")),2)</f>
        <v>3.71</v>
      </c>
    </row>
    <row r="20" spans="1:11" x14ac:dyDescent="0.15">
      <c r="A20" s="136" t="s">
        <v>43</v>
      </c>
      <c r="B20" s="136">
        <f>ROUND(VALUE(SUBSTITUTE(実質収支比率等に係る経年分析!F$47,"▲","-")),2)</f>
        <v>12.36</v>
      </c>
      <c r="C20" s="136">
        <f>ROUND(VALUE(SUBSTITUTE(実質収支比率等に係る経年分析!G$47,"▲","-")),2)</f>
        <v>12.61</v>
      </c>
      <c r="D20" s="136">
        <f>ROUND(VALUE(SUBSTITUTE(実質収支比率等に係る経年分析!H$47,"▲","-")),2)</f>
        <v>13.11</v>
      </c>
      <c r="E20" s="136">
        <f>ROUND(VALUE(SUBSTITUTE(実質収支比率等に係る経年分析!I$47,"▲","-")),2)</f>
        <v>13.23</v>
      </c>
      <c r="F20" s="136">
        <f>ROUND(VALUE(SUBSTITUTE(実質収支比率等に係る経年分析!J$47,"▲","-")),2)</f>
        <v>13.08</v>
      </c>
    </row>
    <row r="21" spans="1:11" x14ac:dyDescent="0.15">
      <c r="A21" s="136" t="s">
        <v>44</v>
      </c>
      <c r="B21" s="136">
        <f>IF(ISNUMBER(VALUE(SUBSTITUTE(実質収支比率等に係る経年分析!F$49,"▲","-"))),ROUND(VALUE(SUBSTITUTE(実質収支比率等に係る経年分析!F$49,"▲","-")),2),NA())</f>
        <v>0</v>
      </c>
      <c r="C21" s="136">
        <f>IF(ISNUMBER(VALUE(SUBSTITUTE(実質収支比率等に係る経年分析!G$49,"▲","-"))),ROUND(VALUE(SUBSTITUTE(実質収支比率等に係る経年分析!G$49,"▲","-")),2),NA())</f>
        <v>2.42</v>
      </c>
      <c r="D21" s="136">
        <f>IF(ISNUMBER(VALUE(SUBSTITUTE(実質収支比率等に係る経年分析!H$49,"▲","-"))),ROUND(VALUE(SUBSTITUTE(実質収支比率等に係る経年分析!H$49,"▲","-")),2),NA())</f>
        <v>-0.32</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-0.77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4.6100000000000003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1790</v>
      </c>
      <c r="E42" s="138"/>
      <c r="F42" s="138"/>
      <c r="G42" s="138">
        <f>'実質公債費比率（分子）の構造'!L$52</f>
        <v>1896</v>
      </c>
      <c r="H42" s="138"/>
      <c r="I42" s="138"/>
      <c r="J42" s="138">
        <f>'実質公債費比率（分子）の構造'!M$52</f>
        <v>1985</v>
      </c>
      <c r="K42" s="138"/>
      <c r="L42" s="138"/>
      <c r="M42" s="138">
        <f>'実質公債費比率（分子）の構造'!N$52</f>
        <v>2068</v>
      </c>
      <c r="N42" s="138"/>
      <c r="O42" s="138"/>
      <c r="P42" s="138">
        <f>'実質公債費比率（分子）の構造'!O$52</f>
        <v>2137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118</v>
      </c>
      <c r="C44" s="138"/>
      <c r="D44" s="138"/>
      <c r="E44" s="138">
        <f>'実質公債費比率（分子）の構造'!L$50</f>
        <v>117</v>
      </c>
      <c r="F44" s="138"/>
      <c r="G44" s="138"/>
      <c r="H44" s="138">
        <f>'実質公債費比率（分子）の構造'!M$50</f>
        <v>122</v>
      </c>
      <c r="I44" s="138"/>
      <c r="J44" s="138"/>
      <c r="K44" s="138">
        <f>'実質公債費比率（分子）の構造'!N$50</f>
        <v>115</v>
      </c>
      <c r="L44" s="138"/>
      <c r="M44" s="138"/>
      <c r="N44" s="138">
        <f>'実質公債費比率（分子）の構造'!O$50</f>
        <v>138</v>
      </c>
      <c r="O44" s="138"/>
      <c r="P44" s="138"/>
    </row>
    <row r="45" spans="1:16" x14ac:dyDescent="0.15">
      <c r="A45" s="138" t="s">
        <v>54</v>
      </c>
      <c r="B45" s="138">
        <f>'実質公債費比率（分子）の構造'!K$49</f>
        <v>171</v>
      </c>
      <c r="C45" s="138"/>
      <c r="D45" s="138"/>
      <c r="E45" s="138">
        <f>'実質公債費比率（分子）の構造'!L$49</f>
        <v>174</v>
      </c>
      <c r="F45" s="138"/>
      <c r="G45" s="138"/>
      <c r="H45" s="138">
        <f>'実質公債費比率（分子）の構造'!M$49</f>
        <v>178</v>
      </c>
      <c r="I45" s="138"/>
      <c r="J45" s="138"/>
      <c r="K45" s="138">
        <f>'実質公債費比率（分子）の構造'!N$49</f>
        <v>180</v>
      </c>
      <c r="L45" s="138"/>
      <c r="M45" s="138"/>
      <c r="N45" s="138">
        <f>'実質公債費比率（分子）の構造'!O$49</f>
        <v>166</v>
      </c>
      <c r="O45" s="138"/>
      <c r="P45" s="138"/>
    </row>
    <row r="46" spans="1:16" x14ac:dyDescent="0.15">
      <c r="A46" s="138" t="s">
        <v>55</v>
      </c>
      <c r="B46" s="138">
        <f>'実質公債費比率（分子）の構造'!K$48</f>
        <v>146</v>
      </c>
      <c r="C46" s="138"/>
      <c r="D46" s="138"/>
      <c r="E46" s="138">
        <f>'実質公債費比率（分子）の構造'!L$48</f>
        <v>202</v>
      </c>
      <c r="F46" s="138"/>
      <c r="G46" s="138"/>
      <c r="H46" s="138">
        <f>'実質公債費比率（分子）の構造'!M$48</f>
        <v>204</v>
      </c>
      <c r="I46" s="138"/>
      <c r="J46" s="138"/>
      <c r="K46" s="138">
        <f>'実質公債費比率（分子）の構造'!N$48</f>
        <v>302</v>
      </c>
      <c r="L46" s="138"/>
      <c r="M46" s="138"/>
      <c r="N46" s="138">
        <f>'実質公債費比率（分子）の構造'!O$48</f>
        <v>347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1751</v>
      </c>
      <c r="C49" s="138"/>
      <c r="D49" s="138"/>
      <c r="E49" s="138">
        <f>'実質公債費比率（分子）の構造'!L$45</f>
        <v>1849</v>
      </c>
      <c r="F49" s="138"/>
      <c r="G49" s="138"/>
      <c r="H49" s="138">
        <f>'実質公債費比率（分子）の構造'!M$45</f>
        <v>1843</v>
      </c>
      <c r="I49" s="138"/>
      <c r="J49" s="138"/>
      <c r="K49" s="138">
        <f>'実質公債費比率（分子）の構造'!N$45</f>
        <v>1745</v>
      </c>
      <c r="L49" s="138"/>
      <c r="M49" s="138"/>
      <c r="N49" s="138">
        <f>'実質公債費比率（分子）の構造'!O$45</f>
        <v>1789</v>
      </c>
      <c r="O49" s="138"/>
      <c r="P49" s="138"/>
    </row>
    <row r="50" spans="1:16" x14ac:dyDescent="0.15">
      <c r="A50" s="138" t="s">
        <v>59</v>
      </c>
      <c r="B50" s="138" t="e">
        <f>NA()</f>
        <v>#N/A</v>
      </c>
      <c r="C50" s="138">
        <f>IF(ISNUMBER('実質公債費比率（分子）の構造'!K$53),'実質公債費比率（分子）の構造'!K$53,NA())</f>
        <v>396</v>
      </c>
      <c r="D50" s="138" t="e">
        <f>NA()</f>
        <v>#N/A</v>
      </c>
      <c r="E50" s="138" t="e">
        <f>NA()</f>
        <v>#N/A</v>
      </c>
      <c r="F50" s="138">
        <f>IF(ISNUMBER('実質公債費比率（分子）の構造'!L$53),'実質公債費比率（分子）の構造'!L$53,NA())</f>
        <v>446</v>
      </c>
      <c r="G50" s="138" t="e">
        <f>NA()</f>
        <v>#N/A</v>
      </c>
      <c r="H50" s="138" t="e">
        <f>NA()</f>
        <v>#N/A</v>
      </c>
      <c r="I50" s="138">
        <f>IF(ISNUMBER('実質公債費比率（分子）の構造'!M$53),'実質公債費比率（分子）の構造'!M$53,NA())</f>
        <v>362</v>
      </c>
      <c r="J50" s="138" t="e">
        <f>NA()</f>
        <v>#N/A</v>
      </c>
      <c r="K50" s="138" t="e">
        <f>NA()</f>
        <v>#N/A</v>
      </c>
      <c r="L50" s="138">
        <f>IF(ISNUMBER('実質公債費比率（分子）の構造'!N$53),'実質公債費比率（分子）の構造'!N$53,NA())</f>
        <v>274</v>
      </c>
      <c r="M50" s="138" t="e">
        <f>NA()</f>
        <v>#N/A</v>
      </c>
      <c r="N50" s="138" t="e">
        <f>NA()</f>
        <v>#N/A</v>
      </c>
      <c r="O50" s="138">
        <f>IF(ISNUMBER('実質公債費比率（分子）の構造'!O$53),'実質公債費比率（分子）の構造'!O$53,NA())</f>
        <v>303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20729</v>
      </c>
      <c r="E56" s="137"/>
      <c r="F56" s="137"/>
      <c r="G56" s="137">
        <f>'将来負担比率（分子）の構造'!J$52</f>
        <v>21062</v>
      </c>
      <c r="H56" s="137"/>
      <c r="I56" s="137"/>
      <c r="J56" s="137">
        <f>'将来負担比率（分子）の構造'!K$52</f>
        <v>22032</v>
      </c>
      <c r="K56" s="137"/>
      <c r="L56" s="137"/>
      <c r="M56" s="137">
        <f>'将来負担比率（分子）の構造'!L$52</f>
        <v>23156</v>
      </c>
      <c r="N56" s="137"/>
      <c r="O56" s="137"/>
      <c r="P56" s="137">
        <f>'将来負担比率（分子）の構造'!M$52</f>
        <v>23114</v>
      </c>
    </row>
    <row r="57" spans="1:16" x14ac:dyDescent="0.15">
      <c r="A57" s="137" t="s">
        <v>36</v>
      </c>
      <c r="B57" s="137"/>
      <c r="C57" s="137"/>
      <c r="D57" s="137">
        <f>'将来負担比率（分子）の構造'!I$51</f>
        <v>8572</v>
      </c>
      <c r="E57" s="137"/>
      <c r="F57" s="137"/>
      <c r="G57" s="137">
        <f>'将来負担比率（分子）の構造'!J$51</f>
        <v>9185</v>
      </c>
      <c r="H57" s="137"/>
      <c r="I57" s="137"/>
      <c r="J57" s="137">
        <f>'将来負担比率（分子）の構造'!K$51</f>
        <v>8383</v>
      </c>
      <c r="K57" s="137"/>
      <c r="L57" s="137"/>
      <c r="M57" s="137">
        <f>'将来負担比率（分子）の構造'!L$51</f>
        <v>8188</v>
      </c>
      <c r="N57" s="137"/>
      <c r="O57" s="137"/>
      <c r="P57" s="137">
        <f>'将来負担比率（分子）の構造'!M$51</f>
        <v>7793</v>
      </c>
    </row>
    <row r="58" spans="1:16" x14ac:dyDescent="0.15">
      <c r="A58" s="137" t="s">
        <v>35</v>
      </c>
      <c r="B58" s="137"/>
      <c r="C58" s="137"/>
      <c r="D58" s="137">
        <f>'将来負担比率（分子）の構造'!I$50</f>
        <v>5600</v>
      </c>
      <c r="E58" s="137"/>
      <c r="F58" s="137"/>
      <c r="G58" s="137">
        <f>'将来負担比率（分子）の構造'!J$50</f>
        <v>5499</v>
      </c>
      <c r="H58" s="137"/>
      <c r="I58" s="137"/>
      <c r="J58" s="137">
        <f>'将来負担比率（分子）の構造'!K$50</f>
        <v>5996</v>
      </c>
      <c r="K58" s="137"/>
      <c r="L58" s="137"/>
      <c r="M58" s="137">
        <f>'将来負担比率（分子）の構造'!L$50</f>
        <v>6850</v>
      </c>
      <c r="N58" s="137"/>
      <c r="O58" s="137"/>
      <c r="P58" s="137">
        <f>'将来負担比率（分子）の構造'!M$50</f>
        <v>6368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4781</v>
      </c>
      <c r="C62" s="137"/>
      <c r="D62" s="137"/>
      <c r="E62" s="137">
        <f>'将来負担比率（分子）の構造'!J$45</f>
        <v>4765</v>
      </c>
      <c r="F62" s="137"/>
      <c r="G62" s="137"/>
      <c r="H62" s="137">
        <f>'将来負担比率（分子）の構造'!K$45</f>
        <v>4468</v>
      </c>
      <c r="I62" s="137"/>
      <c r="J62" s="137"/>
      <c r="K62" s="137">
        <f>'将来負担比率（分子）の構造'!L$45</f>
        <v>4331</v>
      </c>
      <c r="L62" s="137"/>
      <c r="M62" s="137"/>
      <c r="N62" s="137">
        <f>'将来負担比率（分子）の構造'!M$45</f>
        <v>4347</v>
      </c>
      <c r="O62" s="137"/>
      <c r="P62" s="137"/>
    </row>
    <row r="63" spans="1:16" x14ac:dyDescent="0.15">
      <c r="A63" s="137" t="s">
        <v>28</v>
      </c>
      <c r="B63" s="137">
        <f>'将来負担比率（分子）の構造'!I$44</f>
        <v>1177</v>
      </c>
      <c r="C63" s="137"/>
      <c r="D63" s="137"/>
      <c r="E63" s="137">
        <f>'将来負担比率（分子）の構造'!J$44</f>
        <v>1034</v>
      </c>
      <c r="F63" s="137"/>
      <c r="G63" s="137"/>
      <c r="H63" s="137">
        <f>'将来負担比率（分子）の構造'!K$44</f>
        <v>970</v>
      </c>
      <c r="I63" s="137"/>
      <c r="J63" s="137"/>
      <c r="K63" s="137">
        <f>'将来負担比率（分子）の構造'!L$44</f>
        <v>879</v>
      </c>
      <c r="L63" s="137"/>
      <c r="M63" s="137"/>
      <c r="N63" s="137">
        <f>'将来負担比率（分子）の構造'!M$44</f>
        <v>717</v>
      </c>
      <c r="O63" s="137"/>
      <c r="P63" s="137"/>
    </row>
    <row r="64" spans="1:16" x14ac:dyDescent="0.15">
      <c r="A64" s="137" t="s">
        <v>27</v>
      </c>
      <c r="B64" s="137">
        <f>'将来負担比率（分子）の構造'!I$43</f>
        <v>8294</v>
      </c>
      <c r="C64" s="137"/>
      <c r="D64" s="137"/>
      <c r="E64" s="137">
        <f>'将来負担比率（分子）の構造'!J$43</f>
        <v>9146</v>
      </c>
      <c r="F64" s="137"/>
      <c r="G64" s="137"/>
      <c r="H64" s="137">
        <f>'将来負担比率（分子）の構造'!K$43</f>
        <v>9618</v>
      </c>
      <c r="I64" s="137"/>
      <c r="J64" s="137"/>
      <c r="K64" s="137">
        <f>'将来負担比率（分子）の構造'!L$43</f>
        <v>10331</v>
      </c>
      <c r="L64" s="137"/>
      <c r="M64" s="137"/>
      <c r="N64" s="137">
        <f>'将来負担比率（分子）の構造'!M$43</f>
        <v>10976</v>
      </c>
      <c r="O64" s="137"/>
      <c r="P64" s="137"/>
    </row>
    <row r="65" spans="1:16" x14ac:dyDescent="0.15">
      <c r="A65" s="137" t="s">
        <v>26</v>
      </c>
      <c r="B65" s="137">
        <f>'将来負担比率（分子）の構造'!I$42</f>
        <v>757</v>
      </c>
      <c r="C65" s="137"/>
      <c r="D65" s="137"/>
      <c r="E65" s="137">
        <f>'将来負担比率（分子）の構造'!J$42</f>
        <v>636</v>
      </c>
      <c r="F65" s="137"/>
      <c r="G65" s="137"/>
      <c r="H65" s="137">
        <f>'将来負担比率（分子）の構造'!K$42</f>
        <v>529</v>
      </c>
      <c r="I65" s="137"/>
      <c r="J65" s="137"/>
      <c r="K65" s="137">
        <f>'将来負担比率（分子）の構造'!L$42</f>
        <v>430</v>
      </c>
      <c r="L65" s="137"/>
      <c r="M65" s="137"/>
      <c r="N65" s="137">
        <f>'将来負担比率（分子）の構造'!M$42</f>
        <v>345</v>
      </c>
      <c r="O65" s="137"/>
      <c r="P65" s="137"/>
    </row>
    <row r="66" spans="1:16" x14ac:dyDescent="0.15">
      <c r="A66" s="137" t="s">
        <v>25</v>
      </c>
      <c r="B66" s="137">
        <f>'将来負担比率（分子）の構造'!I$41</f>
        <v>17064</v>
      </c>
      <c r="C66" s="137"/>
      <c r="D66" s="137"/>
      <c r="E66" s="137">
        <f>'将来負担比率（分子）の構造'!J$41</f>
        <v>16967</v>
      </c>
      <c r="F66" s="137"/>
      <c r="G66" s="137"/>
      <c r="H66" s="137">
        <f>'将来負担比率（分子）の構造'!K$41</f>
        <v>17126</v>
      </c>
      <c r="I66" s="137"/>
      <c r="J66" s="137"/>
      <c r="K66" s="137">
        <f>'将来負担比率（分子）の構造'!L$41</f>
        <v>17312</v>
      </c>
      <c r="L66" s="137"/>
      <c r="M66" s="137"/>
      <c r="N66" s="137">
        <f>'将来負担比率（分子）の構造'!M$41</f>
        <v>17840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11939380</v>
      </c>
      <c r="S5" s="671"/>
      <c r="T5" s="671"/>
      <c r="U5" s="671"/>
      <c r="V5" s="671"/>
      <c r="W5" s="671"/>
      <c r="X5" s="671"/>
      <c r="Y5" s="718"/>
      <c r="Z5" s="731">
        <v>46.1</v>
      </c>
      <c r="AA5" s="731"/>
      <c r="AB5" s="731"/>
      <c r="AC5" s="731"/>
      <c r="AD5" s="732">
        <v>11051025</v>
      </c>
      <c r="AE5" s="732"/>
      <c r="AF5" s="732"/>
      <c r="AG5" s="732"/>
      <c r="AH5" s="732"/>
      <c r="AI5" s="732"/>
      <c r="AJ5" s="732"/>
      <c r="AK5" s="732"/>
      <c r="AL5" s="719">
        <v>74.5</v>
      </c>
      <c r="AM5" s="688"/>
      <c r="AN5" s="688"/>
      <c r="AO5" s="720"/>
      <c r="AP5" s="707" t="s">
        <v>211</v>
      </c>
      <c r="AQ5" s="708"/>
      <c r="AR5" s="708"/>
      <c r="AS5" s="708"/>
      <c r="AT5" s="708"/>
      <c r="AU5" s="708"/>
      <c r="AV5" s="708"/>
      <c r="AW5" s="708"/>
      <c r="AX5" s="708"/>
      <c r="AY5" s="708"/>
      <c r="AZ5" s="708"/>
      <c r="BA5" s="708"/>
      <c r="BB5" s="708"/>
      <c r="BC5" s="708"/>
      <c r="BD5" s="708"/>
      <c r="BE5" s="708"/>
      <c r="BF5" s="709"/>
      <c r="BG5" s="620">
        <v>11197855</v>
      </c>
      <c r="BH5" s="621"/>
      <c r="BI5" s="621"/>
      <c r="BJ5" s="621"/>
      <c r="BK5" s="621"/>
      <c r="BL5" s="621"/>
      <c r="BM5" s="621"/>
      <c r="BN5" s="622"/>
      <c r="BO5" s="673">
        <v>93.8</v>
      </c>
      <c r="BP5" s="673"/>
      <c r="BQ5" s="673"/>
      <c r="BR5" s="673"/>
      <c r="BS5" s="674">
        <v>146830</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175357</v>
      </c>
      <c r="S6" s="621"/>
      <c r="T6" s="621"/>
      <c r="U6" s="621"/>
      <c r="V6" s="621"/>
      <c r="W6" s="621"/>
      <c r="X6" s="621"/>
      <c r="Y6" s="622"/>
      <c r="Z6" s="673">
        <v>0.7</v>
      </c>
      <c r="AA6" s="673"/>
      <c r="AB6" s="673"/>
      <c r="AC6" s="673"/>
      <c r="AD6" s="674">
        <v>175357</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11197855</v>
      </c>
      <c r="BH6" s="621"/>
      <c r="BI6" s="621"/>
      <c r="BJ6" s="621"/>
      <c r="BK6" s="621"/>
      <c r="BL6" s="621"/>
      <c r="BM6" s="621"/>
      <c r="BN6" s="622"/>
      <c r="BO6" s="673">
        <v>93.8</v>
      </c>
      <c r="BP6" s="673"/>
      <c r="BQ6" s="673"/>
      <c r="BR6" s="673"/>
      <c r="BS6" s="674">
        <v>146830</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244956</v>
      </c>
      <c r="CS6" s="621"/>
      <c r="CT6" s="621"/>
      <c r="CU6" s="621"/>
      <c r="CV6" s="621"/>
      <c r="CW6" s="621"/>
      <c r="CX6" s="621"/>
      <c r="CY6" s="622"/>
      <c r="CZ6" s="673">
        <v>1</v>
      </c>
      <c r="DA6" s="673"/>
      <c r="DB6" s="673"/>
      <c r="DC6" s="673"/>
      <c r="DD6" s="626" t="s">
        <v>218</v>
      </c>
      <c r="DE6" s="621"/>
      <c r="DF6" s="621"/>
      <c r="DG6" s="621"/>
      <c r="DH6" s="621"/>
      <c r="DI6" s="621"/>
      <c r="DJ6" s="621"/>
      <c r="DK6" s="621"/>
      <c r="DL6" s="621"/>
      <c r="DM6" s="621"/>
      <c r="DN6" s="621"/>
      <c r="DO6" s="621"/>
      <c r="DP6" s="622"/>
      <c r="DQ6" s="626">
        <v>244956</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10784</v>
      </c>
      <c r="S7" s="621"/>
      <c r="T7" s="621"/>
      <c r="U7" s="621"/>
      <c r="V7" s="621"/>
      <c r="W7" s="621"/>
      <c r="X7" s="621"/>
      <c r="Y7" s="622"/>
      <c r="Z7" s="673">
        <v>0</v>
      </c>
      <c r="AA7" s="673"/>
      <c r="AB7" s="673"/>
      <c r="AC7" s="673"/>
      <c r="AD7" s="674">
        <v>10784</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5094652</v>
      </c>
      <c r="BH7" s="621"/>
      <c r="BI7" s="621"/>
      <c r="BJ7" s="621"/>
      <c r="BK7" s="621"/>
      <c r="BL7" s="621"/>
      <c r="BM7" s="621"/>
      <c r="BN7" s="622"/>
      <c r="BO7" s="673">
        <v>42.7</v>
      </c>
      <c r="BP7" s="673"/>
      <c r="BQ7" s="673"/>
      <c r="BR7" s="673"/>
      <c r="BS7" s="674">
        <v>146830</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4827965</v>
      </c>
      <c r="CS7" s="621"/>
      <c r="CT7" s="621"/>
      <c r="CU7" s="621"/>
      <c r="CV7" s="621"/>
      <c r="CW7" s="621"/>
      <c r="CX7" s="621"/>
      <c r="CY7" s="622"/>
      <c r="CZ7" s="673">
        <v>19.2</v>
      </c>
      <c r="DA7" s="673"/>
      <c r="DB7" s="673"/>
      <c r="DC7" s="673"/>
      <c r="DD7" s="626">
        <v>2669082</v>
      </c>
      <c r="DE7" s="621"/>
      <c r="DF7" s="621"/>
      <c r="DG7" s="621"/>
      <c r="DH7" s="621"/>
      <c r="DI7" s="621"/>
      <c r="DJ7" s="621"/>
      <c r="DK7" s="621"/>
      <c r="DL7" s="621"/>
      <c r="DM7" s="621"/>
      <c r="DN7" s="621"/>
      <c r="DO7" s="621"/>
      <c r="DP7" s="622"/>
      <c r="DQ7" s="626">
        <v>2198176</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50879</v>
      </c>
      <c r="S8" s="621"/>
      <c r="T8" s="621"/>
      <c r="U8" s="621"/>
      <c r="V8" s="621"/>
      <c r="W8" s="621"/>
      <c r="X8" s="621"/>
      <c r="Y8" s="622"/>
      <c r="Z8" s="673">
        <v>0.2</v>
      </c>
      <c r="AA8" s="673"/>
      <c r="AB8" s="673"/>
      <c r="AC8" s="673"/>
      <c r="AD8" s="674">
        <v>50879</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117927</v>
      </c>
      <c r="BH8" s="621"/>
      <c r="BI8" s="621"/>
      <c r="BJ8" s="621"/>
      <c r="BK8" s="621"/>
      <c r="BL8" s="621"/>
      <c r="BM8" s="621"/>
      <c r="BN8" s="622"/>
      <c r="BO8" s="673">
        <v>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9372857</v>
      </c>
      <c r="CS8" s="621"/>
      <c r="CT8" s="621"/>
      <c r="CU8" s="621"/>
      <c r="CV8" s="621"/>
      <c r="CW8" s="621"/>
      <c r="CX8" s="621"/>
      <c r="CY8" s="622"/>
      <c r="CZ8" s="673">
        <v>37.200000000000003</v>
      </c>
      <c r="DA8" s="673"/>
      <c r="DB8" s="673"/>
      <c r="DC8" s="673"/>
      <c r="DD8" s="626">
        <v>267669</v>
      </c>
      <c r="DE8" s="621"/>
      <c r="DF8" s="621"/>
      <c r="DG8" s="621"/>
      <c r="DH8" s="621"/>
      <c r="DI8" s="621"/>
      <c r="DJ8" s="621"/>
      <c r="DK8" s="621"/>
      <c r="DL8" s="621"/>
      <c r="DM8" s="621"/>
      <c r="DN8" s="621"/>
      <c r="DO8" s="621"/>
      <c r="DP8" s="622"/>
      <c r="DQ8" s="626">
        <v>5357043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26342</v>
      </c>
      <c r="S9" s="621"/>
      <c r="T9" s="621"/>
      <c r="U9" s="621"/>
      <c r="V9" s="621"/>
      <c r="W9" s="621"/>
      <c r="X9" s="621"/>
      <c r="Y9" s="622"/>
      <c r="Z9" s="673">
        <v>0.1</v>
      </c>
      <c r="AA9" s="673"/>
      <c r="AB9" s="673"/>
      <c r="AC9" s="673"/>
      <c r="AD9" s="674">
        <v>26342</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3970643</v>
      </c>
      <c r="BH9" s="621"/>
      <c r="BI9" s="621"/>
      <c r="BJ9" s="621"/>
      <c r="BK9" s="621"/>
      <c r="BL9" s="621"/>
      <c r="BM9" s="621"/>
      <c r="BN9" s="622"/>
      <c r="BO9" s="673">
        <v>33.299999999999997</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2336193</v>
      </c>
      <c r="CS9" s="621"/>
      <c r="CT9" s="621"/>
      <c r="CU9" s="621"/>
      <c r="CV9" s="621"/>
      <c r="CW9" s="621"/>
      <c r="CX9" s="621"/>
      <c r="CY9" s="622"/>
      <c r="CZ9" s="673">
        <v>9.3000000000000007</v>
      </c>
      <c r="DA9" s="673"/>
      <c r="DB9" s="673"/>
      <c r="DC9" s="673"/>
      <c r="DD9" s="626">
        <v>8207</v>
      </c>
      <c r="DE9" s="621"/>
      <c r="DF9" s="621"/>
      <c r="DG9" s="621"/>
      <c r="DH9" s="621"/>
      <c r="DI9" s="621"/>
      <c r="DJ9" s="621"/>
      <c r="DK9" s="621"/>
      <c r="DL9" s="621"/>
      <c r="DM9" s="621"/>
      <c r="DN9" s="621"/>
      <c r="DO9" s="621"/>
      <c r="DP9" s="622"/>
      <c r="DQ9" s="626">
        <v>2160267</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1183049</v>
      </c>
      <c r="S10" s="621"/>
      <c r="T10" s="621"/>
      <c r="U10" s="621"/>
      <c r="V10" s="621"/>
      <c r="W10" s="621"/>
      <c r="X10" s="621"/>
      <c r="Y10" s="622"/>
      <c r="Z10" s="673">
        <v>4.5999999999999996</v>
      </c>
      <c r="AA10" s="673"/>
      <c r="AB10" s="673"/>
      <c r="AC10" s="673"/>
      <c r="AD10" s="674">
        <v>1183049</v>
      </c>
      <c r="AE10" s="674"/>
      <c r="AF10" s="674"/>
      <c r="AG10" s="674"/>
      <c r="AH10" s="674"/>
      <c r="AI10" s="674"/>
      <c r="AJ10" s="674"/>
      <c r="AK10" s="674"/>
      <c r="AL10" s="643">
        <v>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209145</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131117</v>
      </c>
      <c r="CS10" s="621"/>
      <c r="CT10" s="621"/>
      <c r="CU10" s="621"/>
      <c r="CV10" s="621"/>
      <c r="CW10" s="621"/>
      <c r="CX10" s="621"/>
      <c r="CY10" s="622"/>
      <c r="CZ10" s="673">
        <v>0.5</v>
      </c>
      <c r="DA10" s="673"/>
      <c r="DB10" s="673"/>
      <c r="DC10" s="673"/>
      <c r="DD10" s="626">
        <v>17545</v>
      </c>
      <c r="DE10" s="621"/>
      <c r="DF10" s="621"/>
      <c r="DG10" s="621"/>
      <c r="DH10" s="621"/>
      <c r="DI10" s="621"/>
      <c r="DJ10" s="621"/>
      <c r="DK10" s="621"/>
      <c r="DL10" s="621"/>
      <c r="DM10" s="621"/>
      <c r="DN10" s="621"/>
      <c r="DO10" s="621"/>
      <c r="DP10" s="622"/>
      <c r="DQ10" s="626">
        <v>127319</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796937</v>
      </c>
      <c r="BH11" s="621"/>
      <c r="BI11" s="621"/>
      <c r="BJ11" s="621"/>
      <c r="BK11" s="621"/>
      <c r="BL11" s="621"/>
      <c r="BM11" s="621"/>
      <c r="BN11" s="622"/>
      <c r="BO11" s="673">
        <v>6.7</v>
      </c>
      <c r="BP11" s="673"/>
      <c r="BQ11" s="673"/>
      <c r="BR11" s="673"/>
      <c r="BS11" s="626">
        <v>146830</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175852</v>
      </c>
      <c r="CS11" s="621"/>
      <c r="CT11" s="621"/>
      <c r="CU11" s="621"/>
      <c r="CV11" s="621"/>
      <c r="CW11" s="621"/>
      <c r="CX11" s="621"/>
      <c r="CY11" s="622"/>
      <c r="CZ11" s="673">
        <v>0.7</v>
      </c>
      <c r="DA11" s="673"/>
      <c r="DB11" s="673"/>
      <c r="DC11" s="673"/>
      <c r="DD11" s="626">
        <v>72313</v>
      </c>
      <c r="DE11" s="621"/>
      <c r="DF11" s="621"/>
      <c r="DG11" s="621"/>
      <c r="DH11" s="621"/>
      <c r="DI11" s="621"/>
      <c r="DJ11" s="621"/>
      <c r="DK11" s="621"/>
      <c r="DL11" s="621"/>
      <c r="DM11" s="621"/>
      <c r="DN11" s="621"/>
      <c r="DO11" s="621"/>
      <c r="DP11" s="622"/>
      <c r="DQ11" s="626">
        <v>130362</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5525834</v>
      </c>
      <c r="BH12" s="621"/>
      <c r="BI12" s="621"/>
      <c r="BJ12" s="621"/>
      <c r="BK12" s="621"/>
      <c r="BL12" s="621"/>
      <c r="BM12" s="621"/>
      <c r="BN12" s="622"/>
      <c r="BO12" s="673">
        <v>46.3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267219</v>
      </c>
      <c r="CS12" s="621"/>
      <c r="CT12" s="621"/>
      <c r="CU12" s="621"/>
      <c r="CV12" s="621"/>
      <c r="CW12" s="621"/>
      <c r="CX12" s="621"/>
      <c r="CY12" s="622"/>
      <c r="CZ12" s="673">
        <v>1.1000000000000001</v>
      </c>
      <c r="DA12" s="673"/>
      <c r="DB12" s="673"/>
      <c r="DC12" s="673"/>
      <c r="DD12" s="626">
        <v>3165</v>
      </c>
      <c r="DE12" s="621"/>
      <c r="DF12" s="621"/>
      <c r="DG12" s="621"/>
      <c r="DH12" s="621"/>
      <c r="DI12" s="621"/>
      <c r="DJ12" s="621"/>
      <c r="DK12" s="621"/>
      <c r="DL12" s="621"/>
      <c r="DM12" s="621"/>
      <c r="DN12" s="621"/>
      <c r="DO12" s="621"/>
      <c r="DP12" s="622"/>
      <c r="DQ12" s="626">
        <v>134178</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73608</v>
      </c>
      <c r="S13" s="621"/>
      <c r="T13" s="621"/>
      <c r="U13" s="621"/>
      <c r="V13" s="621"/>
      <c r="W13" s="621"/>
      <c r="X13" s="621"/>
      <c r="Y13" s="622"/>
      <c r="Z13" s="673">
        <v>0.3</v>
      </c>
      <c r="AA13" s="673"/>
      <c r="AB13" s="673"/>
      <c r="AC13" s="673"/>
      <c r="AD13" s="674">
        <v>73608</v>
      </c>
      <c r="AE13" s="674"/>
      <c r="AF13" s="674"/>
      <c r="AG13" s="674"/>
      <c r="AH13" s="674"/>
      <c r="AI13" s="674"/>
      <c r="AJ13" s="674"/>
      <c r="AK13" s="674"/>
      <c r="AL13" s="643">
        <v>0.5</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5512961</v>
      </c>
      <c r="BH13" s="621"/>
      <c r="BI13" s="621"/>
      <c r="BJ13" s="621"/>
      <c r="BK13" s="621"/>
      <c r="BL13" s="621"/>
      <c r="BM13" s="621"/>
      <c r="BN13" s="622"/>
      <c r="BO13" s="673">
        <v>46.2</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2662348</v>
      </c>
      <c r="CS13" s="621"/>
      <c r="CT13" s="621"/>
      <c r="CU13" s="621"/>
      <c r="CV13" s="621"/>
      <c r="CW13" s="621"/>
      <c r="CX13" s="621"/>
      <c r="CY13" s="622"/>
      <c r="CZ13" s="673">
        <v>10.6</v>
      </c>
      <c r="DA13" s="673"/>
      <c r="DB13" s="673"/>
      <c r="DC13" s="673"/>
      <c r="DD13" s="626">
        <v>1045512</v>
      </c>
      <c r="DE13" s="621"/>
      <c r="DF13" s="621"/>
      <c r="DG13" s="621"/>
      <c r="DH13" s="621"/>
      <c r="DI13" s="621"/>
      <c r="DJ13" s="621"/>
      <c r="DK13" s="621"/>
      <c r="DL13" s="621"/>
      <c r="DM13" s="621"/>
      <c r="DN13" s="621"/>
      <c r="DO13" s="621"/>
      <c r="DP13" s="622"/>
      <c r="DQ13" s="626">
        <v>2040717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98437</v>
      </c>
      <c r="BH14" s="621"/>
      <c r="BI14" s="621"/>
      <c r="BJ14" s="621"/>
      <c r="BK14" s="621"/>
      <c r="BL14" s="621"/>
      <c r="BM14" s="621"/>
      <c r="BN14" s="622"/>
      <c r="BO14" s="673">
        <v>0.8</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889738</v>
      </c>
      <c r="CS14" s="621"/>
      <c r="CT14" s="621"/>
      <c r="CU14" s="621"/>
      <c r="CV14" s="621"/>
      <c r="CW14" s="621"/>
      <c r="CX14" s="621"/>
      <c r="CY14" s="622"/>
      <c r="CZ14" s="673">
        <v>3.5</v>
      </c>
      <c r="DA14" s="673"/>
      <c r="DB14" s="673"/>
      <c r="DC14" s="673"/>
      <c r="DD14" s="626">
        <v>98526</v>
      </c>
      <c r="DE14" s="621"/>
      <c r="DF14" s="621"/>
      <c r="DG14" s="621"/>
      <c r="DH14" s="621"/>
      <c r="DI14" s="621"/>
      <c r="DJ14" s="621"/>
      <c r="DK14" s="621"/>
      <c r="DL14" s="621"/>
      <c r="DM14" s="621"/>
      <c r="DN14" s="621"/>
      <c r="DO14" s="621"/>
      <c r="DP14" s="622"/>
      <c r="DQ14" s="626">
        <v>864634</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52262</v>
      </c>
      <c r="S15" s="621"/>
      <c r="T15" s="621"/>
      <c r="U15" s="621"/>
      <c r="V15" s="621"/>
      <c r="W15" s="621"/>
      <c r="X15" s="621"/>
      <c r="Y15" s="622"/>
      <c r="Z15" s="673">
        <v>0.2</v>
      </c>
      <c r="AA15" s="673"/>
      <c r="AB15" s="673"/>
      <c r="AC15" s="673"/>
      <c r="AD15" s="674">
        <v>52262</v>
      </c>
      <c r="AE15" s="674"/>
      <c r="AF15" s="674"/>
      <c r="AG15" s="674"/>
      <c r="AH15" s="674"/>
      <c r="AI15" s="674"/>
      <c r="AJ15" s="674"/>
      <c r="AK15" s="674"/>
      <c r="AL15" s="643">
        <v>0.4</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478932</v>
      </c>
      <c r="BH15" s="621"/>
      <c r="BI15" s="621"/>
      <c r="BJ15" s="621"/>
      <c r="BK15" s="621"/>
      <c r="BL15" s="621"/>
      <c r="BM15" s="621"/>
      <c r="BN15" s="622"/>
      <c r="BO15" s="673">
        <v>4</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2488795</v>
      </c>
      <c r="CS15" s="621"/>
      <c r="CT15" s="621"/>
      <c r="CU15" s="621"/>
      <c r="CV15" s="621"/>
      <c r="CW15" s="621"/>
      <c r="CX15" s="621"/>
      <c r="CY15" s="622"/>
      <c r="CZ15" s="673">
        <v>9.9</v>
      </c>
      <c r="DA15" s="673"/>
      <c r="DB15" s="673"/>
      <c r="DC15" s="673"/>
      <c r="DD15" s="626">
        <v>261406</v>
      </c>
      <c r="DE15" s="621"/>
      <c r="DF15" s="621"/>
      <c r="DG15" s="621"/>
      <c r="DH15" s="621"/>
      <c r="DI15" s="621"/>
      <c r="DJ15" s="621"/>
      <c r="DK15" s="621"/>
      <c r="DL15" s="621"/>
      <c r="DM15" s="621"/>
      <c r="DN15" s="621"/>
      <c r="DO15" s="621"/>
      <c r="DP15" s="622"/>
      <c r="DQ15" s="626">
        <v>2005364</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2429820</v>
      </c>
      <c r="S16" s="621"/>
      <c r="T16" s="621"/>
      <c r="U16" s="621"/>
      <c r="V16" s="621"/>
      <c r="W16" s="621"/>
      <c r="X16" s="621"/>
      <c r="Y16" s="622"/>
      <c r="Z16" s="673">
        <v>9.4</v>
      </c>
      <c r="AA16" s="673"/>
      <c r="AB16" s="673"/>
      <c r="AC16" s="673"/>
      <c r="AD16" s="674">
        <v>2145295</v>
      </c>
      <c r="AE16" s="674"/>
      <c r="AF16" s="674"/>
      <c r="AG16" s="674"/>
      <c r="AH16" s="674"/>
      <c r="AI16" s="674"/>
      <c r="AJ16" s="674"/>
      <c r="AK16" s="674"/>
      <c r="AL16" s="643">
        <v>14.5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2145295</v>
      </c>
      <c r="S17" s="621"/>
      <c r="T17" s="621"/>
      <c r="U17" s="621"/>
      <c r="V17" s="621"/>
      <c r="W17" s="621"/>
      <c r="X17" s="621"/>
      <c r="Y17" s="622"/>
      <c r="Z17" s="673">
        <v>8.3000000000000007</v>
      </c>
      <c r="AA17" s="673"/>
      <c r="AB17" s="673"/>
      <c r="AC17" s="673"/>
      <c r="AD17" s="674">
        <v>2145295</v>
      </c>
      <c r="AE17" s="674"/>
      <c r="AF17" s="674"/>
      <c r="AG17" s="674"/>
      <c r="AH17" s="674"/>
      <c r="AI17" s="674"/>
      <c r="AJ17" s="674"/>
      <c r="AK17" s="674"/>
      <c r="AL17" s="643">
        <v>14.5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1788722</v>
      </c>
      <c r="CS17" s="621"/>
      <c r="CT17" s="621"/>
      <c r="CU17" s="621"/>
      <c r="CV17" s="621"/>
      <c r="CW17" s="621"/>
      <c r="CX17" s="621"/>
      <c r="CY17" s="622"/>
      <c r="CZ17" s="673">
        <v>7.1</v>
      </c>
      <c r="DA17" s="673"/>
      <c r="DB17" s="673"/>
      <c r="DC17" s="673"/>
      <c r="DD17" s="626" t="s">
        <v>224</v>
      </c>
      <c r="DE17" s="621"/>
      <c r="DF17" s="621"/>
      <c r="DG17" s="621"/>
      <c r="DH17" s="621"/>
      <c r="DI17" s="621"/>
      <c r="DJ17" s="621"/>
      <c r="DK17" s="621"/>
      <c r="DL17" s="621"/>
      <c r="DM17" s="621"/>
      <c r="DN17" s="621"/>
      <c r="DO17" s="621"/>
      <c r="DP17" s="622"/>
      <c r="DQ17" s="626">
        <v>1788722</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284525</v>
      </c>
      <c r="S18" s="621"/>
      <c r="T18" s="621"/>
      <c r="U18" s="621"/>
      <c r="V18" s="621"/>
      <c r="W18" s="621"/>
      <c r="X18" s="621"/>
      <c r="Y18" s="622"/>
      <c r="Z18" s="673">
        <v>1.1000000000000001</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741525</v>
      </c>
      <c r="BH19" s="621"/>
      <c r="BI19" s="621"/>
      <c r="BJ19" s="621"/>
      <c r="BK19" s="621"/>
      <c r="BL19" s="621"/>
      <c r="BM19" s="621"/>
      <c r="BN19" s="622"/>
      <c r="BO19" s="673">
        <v>6.2</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15941481</v>
      </c>
      <c r="S20" s="621"/>
      <c r="T20" s="621"/>
      <c r="U20" s="621"/>
      <c r="V20" s="621"/>
      <c r="W20" s="621"/>
      <c r="X20" s="621"/>
      <c r="Y20" s="622"/>
      <c r="Z20" s="673">
        <v>61.6</v>
      </c>
      <c r="AA20" s="673"/>
      <c r="AB20" s="673"/>
      <c r="AC20" s="673"/>
      <c r="AD20" s="674">
        <v>14768601</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741525</v>
      </c>
      <c r="BH20" s="621"/>
      <c r="BI20" s="621"/>
      <c r="BJ20" s="621"/>
      <c r="BK20" s="621"/>
      <c r="BL20" s="621"/>
      <c r="BM20" s="621"/>
      <c r="BN20" s="622"/>
      <c r="BO20" s="673">
        <v>6.2</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25185762</v>
      </c>
      <c r="CS20" s="621"/>
      <c r="CT20" s="621"/>
      <c r="CU20" s="621"/>
      <c r="CV20" s="621"/>
      <c r="CW20" s="621"/>
      <c r="CX20" s="621"/>
      <c r="CY20" s="622"/>
      <c r="CZ20" s="673">
        <v>100</v>
      </c>
      <c r="DA20" s="673"/>
      <c r="DB20" s="673"/>
      <c r="DC20" s="673"/>
      <c r="DD20" s="626">
        <v>4443425</v>
      </c>
      <c r="DE20" s="621"/>
      <c r="DF20" s="621"/>
      <c r="DG20" s="621"/>
      <c r="DH20" s="621"/>
      <c r="DI20" s="621"/>
      <c r="DJ20" s="621"/>
      <c r="DK20" s="621"/>
      <c r="DL20" s="621"/>
      <c r="DM20" s="621"/>
      <c r="DN20" s="621"/>
      <c r="DO20" s="621"/>
      <c r="DP20" s="622"/>
      <c r="DQ20" s="626">
        <v>17051738</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13315</v>
      </c>
      <c r="S21" s="621"/>
      <c r="T21" s="621"/>
      <c r="U21" s="621"/>
      <c r="V21" s="621"/>
      <c r="W21" s="621"/>
      <c r="X21" s="621"/>
      <c r="Y21" s="622"/>
      <c r="Z21" s="673">
        <v>0.1</v>
      </c>
      <c r="AA21" s="673"/>
      <c r="AB21" s="673"/>
      <c r="AC21" s="673"/>
      <c r="AD21" s="674">
        <v>13315</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68084</v>
      </c>
      <c r="S22" s="621"/>
      <c r="T22" s="621"/>
      <c r="U22" s="621"/>
      <c r="V22" s="621"/>
      <c r="W22" s="621"/>
      <c r="X22" s="621"/>
      <c r="Y22" s="622"/>
      <c r="Z22" s="673">
        <v>0.3</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471254</v>
      </c>
      <c r="S23" s="621"/>
      <c r="T23" s="621"/>
      <c r="U23" s="621"/>
      <c r="V23" s="621"/>
      <c r="W23" s="621"/>
      <c r="X23" s="621"/>
      <c r="Y23" s="622"/>
      <c r="Z23" s="673">
        <v>1.8</v>
      </c>
      <c r="AA23" s="673"/>
      <c r="AB23" s="673"/>
      <c r="AC23" s="673"/>
      <c r="AD23" s="674">
        <v>49733</v>
      </c>
      <c r="AE23" s="674"/>
      <c r="AF23" s="674"/>
      <c r="AG23" s="674"/>
      <c r="AH23" s="674"/>
      <c r="AI23" s="674"/>
      <c r="AJ23" s="674"/>
      <c r="AK23" s="674"/>
      <c r="AL23" s="643">
        <v>0.3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741525</v>
      </c>
      <c r="BH23" s="621"/>
      <c r="BI23" s="621"/>
      <c r="BJ23" s="621"/>
      <c r="BK23" s="621"/>
      <c r="BL23" s="621"/>
      <c r="BM23" s="621"/>
      <c r="BN23" s="622"/>
      <c r="BO23" s="673">
        <v>6.2</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154098</v>
      </c>
      <c r="S24" s="621"/>
      <c r="T24" s="621"/>
      <c r="U24" s="621"/>
      <c r="V24" s="621"/>
      <c r="W24" s="621"/>
      <c r="X24" s="621"/>
      <c r="Y24" s="622"/>
      <c r="Z24" s="673">
        <v>0.6</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9790873</v>
      </c>
      <c r="CS24" s="671"/>
      <c r="CT24" s="671"/>
      <c r="CU24" s="671"/>
      <c r="CV24" s="671"/>
      <c r="CW24" s="671"/>
      <c r="CX24" s="671"/>
      <c r="CY24" s="718"/>
      <c r="CZ24" s="722">
        <v>38.9</v>
      </c>
      <c r="DA24" s="723"/>
      <c r="DB24" s="723"/>
      <c r="DC24" s="724"/>
      <c r="DD24" s="717">
        <v>6264117</v>
      </c>
      <c r="DE24" s="671"/>
      <c r="DF24" s="671"/>
      <c r="DG24" s="671"/>
      <c r="DH24" s="671"/>
      <c r="DI24" s="671"/>
      <c r="DJ24" s="671"/>
      <c r="DK24" s="718"/>
      <c r="DL24" s="717">
        <v>6204050</v>
      </c>
      <c r="DM24" s="671"/>
      <c r="DN24" s="671"/>
      <c r="DO24" s="671"/>
      <c r="DP24" s="671"/>
      <c r="DQ24" s="671"/>
      <c r="DR24" s="671"/>
      <c r="DS24" s="671"/>
      <c r="DT24" s="671"/>
      <c r="DU24" s="671"/>
      <c r="DV24" s="718"/>
      <c r="DW24" s="719">
        <v>39.9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2784941</v>
      </c>
      <c r="S25" s="621"/>
      <c r="T25" s="621"/>
      <c r="U25" s="621"/>
      <c r="V25" s="621"/>
      <c r="W25" s="621"/>
      <c r="X25" s="621"/>
      <c r="Y25" s="622"/>
      <c r="Z25" s="673">
        <v>10.8</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3326948</v>
      </c>
      <c r="CS25" s="639"/>
      <c r="CT25" s="639"/>
      <c r="CU25" s="639"/>
      <c r="CV25" s="639"/>
      <c r="CW25" s="639"/>
      <c r="CX25" s="639"/>
      <c r="CY25" s="640"/>
      <c r="CZ25" s="623">
        <v>13.2</v>
      </c>
      <c r="DA25" s="641"/>
      <c r="DB25" s="641"/>
      <c r="DC25" s="642"/>
      <c r="DD25" s="626">
        <v>2745521</v>
      </c>
      <c r="DE25" s="639"/>
      <c r="DF25" s="639"/>
      <c r="DG25" s="639"/>
      <c r="DH25" s="639"/>
      <c r="DI25" s="639"/>
      <c r="DJ25" s="639"/>
      <c r="DK25" s="640"/>
      <c r="DL25" s="626">
        <v>2711526</v>
      </c>
      <c r="DM25" s="639"/>
      <c r="DN25" s="639"/>
      <c r="DO25" s="639"/>
      <c r="DP25" s="639"/>
      <c r="DQ25" s="639"/>
      <c r="DR25" s="639"/>
      <c r="DS25" s="639"/>
      <c r="DT25" s="639"/>
      <c r="DU25" s="639"/>
      <c r="DV25" s="640"/>
      <c r="DW25" s="643">
        <v>17.5</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2242237</v>
      </c>
      <c r="CS26" s="621"/>
      <c r="CT26" s="621"/>
      <c r="CU26" s="621"/>
      <c r="CV26" s="621"/>
      <c r="CW26" s="621"/>
      <c r="CX26" s="621"/>
      <c r="CY26" s="622"/>
      <c r="CZ26" s="623">
        <v>8.9</v>
      </c>
      <c r="DA26" s="641"/>
      <c r="DB26" s="641"/>
      <c r="DC26" s="642"/>
      <c r="DD26" s="626">
        <v>1673944</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1190449</v>
      </c>
      <c r="S27" s="621"/>
      <c r="T27" s="621"/>
      <c r="U27" s="621"/>
      <c r="V27" s="621"/>
      <c r="W27" s="621"/>
      <c r="X27" s="621"/>
      <c r="Y27" s="622"/>
      <c r="Z27" s="673">
        <v>4.5999999999999996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11939380</v>
      </c>
      <c r="BH27" s="621"/>
      <c r="BI27" s="621"/>
      <c r="BJ27" s="621"/>
      <c r="BK27" s="621"/>
      <c r="BL27" s="621"/>
      <c r="BM27" s="621"/>
      <c r="BN27" s="622"/>
      <c r="BO27" s="673">
        <v>100</v>
      </c>
      <c r="BP27" s="673"/>
      <c r="BQ27" s="673"/>
      <c r="BR27" s="673"/>
      <c r="BS27" s="626">
        <v>146830</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4675203</v>
      </c>
      <c r="CS27" s="639"/>
      <c r="CT27" s="639"/>
      <c r="CU27" s="639"/>
      <c r="CV27" s="639"/>
      <c r="CW27" s="639"/>
      <c r="CX27" s="639"/>
      <c r="CY27" s="640"/>
      <c r="CZ27" s="623">
        <v>18.600000000000001</v>
      </c>
      <c r="DA27" s="641"/>
      <c r="DB27" s="641"/>
      <c r="DC27" s="642"/>
      <c r="DD27" s="626">
        <v>1729874</v>
      </c>
      <c r="DE27" s="639"/>
      <c r="DF27" s="639"/>
      <c r="DG27" s="639"/>
      <c r="DH27" s="639"/>
      <c r="DI27" s="639"/>
      <c r="DJ27" s="639"/>
      <c r="DK27" s="640"/>
      <c r="DL27" s="626">
        <v>1703802</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59324</v>
      </c>
      <c r="S28" s="621"/>
      <c r="T28" s="621"/>
      <c r="U28" s="621"/>
      <c r="V28" s="621"/>
      <c r="W28" s="621"/>
      <c r="X28" s="621"/>
      <c r="Y28" s="622"/>
      <c r="Z28" s="673">
        <v>0.2</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1788722</v>
      </c>
      <c r="CS28" s="621"/>
      <c r="CT28" s="621"/>
      <c r="CU28" s="621"/>
      <c r="CV28" s="621"/>
      <c r="CW28" s="621"/>
      <c r="CX28" s="621"/>
      <c r="CY28" s="622"/>
      <c r="CZ28" s="623">
        <v>7.1</v>
      </c>
      <c r="DA28" s="641"/>
      <c r="DB28" s="641"/>
      <c r="DC28" s="642"/>
      <c r="DD28" s="626">
        <v>1788722</v>
      </c>
      <c r="DE28" s="621"/>
      <c r="DF28" s="621"/>
      <c r="DG28" s="621"/>
      <c r="DH28" s="621"/>
      <c r="DI28" s="621"/>
      <c r="DJ28" s="621"/>
      <c r="DK28" s="622"/>
      <c r="DL28" s="626">
        <v>1788722</v>
      </c>
      <c r="DM28" s="621"/>
      <c r="DN28" s="621"/>
      <c r="DO28" s="621"/>
      <c r="DP28" s="621"/>
      <c r="DQ28" s="621"/>
      <c r="DR28" s="621"/>
      <c r="DS28" s="621"/>
      <c r="DT28" s="621"/>
      <c r="DU28" s="621"/>
      <c r="DV28" s="622"/>
      <c r="DW28" s="643">
        <v>11.5</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28558</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1788722</v>
      </c>
      <c r="CS29" s="639"/>
      <c r="CT29" s="639"/>
      <c r="CU29" s="639"/>
      <c r="CV29" s="639"/>
      <c r="CW29" s="639"/>
      <c r="CX29" s="639"/>
      <c r="CY29" s="640"/>
      <c r="CZ29" s="623">
        <v>7.1</v>
      </c>
      <c r="DA29" s="641"/>
      <c r="DB29" s="641"/>
      <c r="DC29" s="642"/>
      <c r="DD29" s="626">
        <v>1788722</v>
      </c>
      <c r="DE29" s="639"/>
      <c r="DF29" s="639"/>
      <c r="DG29" s="639"/>
      <c r="DH29" s="639"/>
      <c r="DI29" s="639"/>
      <c r="DJ29" s="639"/>
      <c r="DK29" s="640"/>
      <c r="DL29" s="626">
        <v>1788722</v>
      </c>
      <c r="DM29" s="639"/>
      <c r="DN29" s="639"/>
      <c r="DO29" s="639"/>
      <c r="DP29" s="639"/>
      <c r="DQ29" s="639"/>
      <c r="DR29" s="639"/>
      <c r="DS29" s="639"/>
      <c r="DT29" s="639"/>
      <c r="DU29" s="639"/>
      <c r="DV29" s="640"/>
      <c r="DW29" s="643">
        <v>11.5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1601113</v>
      </c>
      <c r="S30" s="621"/>
      <c r="T30" s="621"/>
      <c r="U30" s="621"/>
      <c r="V30" s="621"/>
      <c r="W30" s="621"/>
      <c r="X30" s="621"/>
      <c r="Y30" s="622"/>
      <c r="Z30" s="673">
        <v>6.2</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v>
      </c>
      <c r="BH30" s="687"/>
      <c r="BI30" s="687"/>
      <c r="BJ30" s="687"/>
      <c r="BK30" s="687"/>
      <c r="BL30" s="687"/>
      <c r="BM30" s="688">
        <v>95.4</v>
      </c>
      <c r="BN30" s="687"/>
      <c r="BO30" s="687"/>
      <c r="BP30" s="687"/>
      <c r="BQ30" s="689"/>
      <c r="BR30" s="686">
        <v>99</v>
      </c>
      <c r="BS30" s="687"/>
      <c r="BT30" s="687"/>
      <c r="BU30" s="687"/>
      <c r="BV30" s="687"/>
      <c r="BW30" s="687"/>
      <c r="BX30" s="688">
        <v>95</v>
      </c>
      <c r="BY30" s="687"/>
      <c r="BZ30" s="687"/>
      <c r="CA30" s="687"/>
      <c r="CB30" s="689"/>
      <c r="CD30" s="692"/>
      <c r="CE30" s="693"/>
      <c r="CF30" s="657" t="s">
        <v>295</v>
      </c>
      <c r="CG30" s="654"/>
      <c r="CH30" s="654"/>
      <c r="CI30" s="654"/>
      <c r="CJ30" s="654"/>
      <c r="CK30" s="654"/>
      <c r="CL30" s="654"/>
      <c r="CM30" s="654"/>
      <c r="CN30" s="654"/>
      <c r="CO30" s="654"/>
      <c r="CP30" s="654"/>
      <c r="CQ30" s="655"/>
      <c r="CR30" s="620">
        <v>1656774</v>
      </c>
      <c r="CS30" s="621"/>
      <c r="CT30" s="621"/>
      <c r="CU30" s="621"/>
      <c r="CV30" s="621"/>
      <c r="CW30" s="621"/>
      <c r="CX30" s="621"/>
      <c r="CY30" s="622"/>
      <c r="CZ30" s="623">
        <v>6.6</v>
      </c>
      <c r="DA30" s="641"/>
      <c r="DB30" s="641"/>
      <c r="DC30" s="642"/>
      <c r="DD30" s="626">
        <v>1656774</v>
      </c>
      <c r="DE30" s="621"/>
      <c r="DF30" s="621"/>
      <c r="DG30" s="621"/>
      <c r="DH30" s="621"/>
      <c r="DI30" s="621"/>
      <c r="DJ30" s="621"/>
      <c r="DK30" s="622"/>
      <c r="DL30" s="626">
        <v>1656774</v>
      </c>
      <c r="DM30" s="621"/>
      <c r="DN30" s="621"/>
      <c r="DO30" s="621"/>
      <c r="DP30" s="621"/>
      <c r="DQ30" s="621"/>
      <c r="DR30" s="621"/>
      <c r="DS30" s="621"/>
      <c r="DT30" s="621"/>
      <c r="DU30" s="621"/>
      <c r="DV30" s="622"/>
      <c r="DW30" s="643">
        <v>10.7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834450</v>
      </c>
      <c r="S31" s="621"/>
      <c r="T31" s="621"/>
      <c r="U31" s="621"/>
      <c r="V31" s="621"/>
      <c r="W31" s="621"/>
      <c r="X31" s="621"/>
      <c r="Y31" s="622"/>
      <c r="Z31" s="673">
        <v>3.2</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98.7</v>
      </c>
      <c r="BH31" s="639"/>
      <c r="BI31" s="639"/>
      <c r="BJ31" s="639"/>
      <c r="BK31" s="639"/>
      <c r="BL31" s="639"/>
      <c r="BM31" s="675">
        <v>94.2</v>
      </c>
      <c r="BN31" s="685"/>
      <c r="BO31" s="685"/>
      <c r="BP31" s="685"/>
      <c r="BQ31" s="649"/>
      <c r="BR31" s="684">
        <v>98.6</v>
      </c>
      <c r="BS31" s="639"/>
      <c r="BT31" s="639"/>
      <c r="BU31" s="639"/>
      <c r="BV31" s="639"/>
      <c r="BW31" s="639"/>
      <c r="BX31" s="675">
        <v>93.3</v>
      </c>
      <c r="BY31" s="685"/>
      <c r="BZ31" s="685"/>
      <c r="CA31" s="685"/>
      <c r="CB31" s="649"/>
      <c r="CD31" s="692"/>
      <c r="CE31" s="693"/>
      <c r="CF31" s="657" t="s">
        <v>299</v>
      </c>
      <c r="CG31" s="654"/>
      <c r="CH31" s="654"/>
      <c r="CI31" s="654"/>
      <c r="CJ31" s="654"/>
      <c r="CK31" s="654"/>
      <c r="CL31" s="654"/>
      <c r="CM31" s="654"/>
      <c r="CN31" s="654"/>
      <c r="CO31" s="654"/>
      <c r="CP31" s="654"/>
      <c r="CQ31" s="655"/>
      <c r="CR31" s="620">
        <v>131948</v>
      </c>
      <c r="CS31" s="639"/>
      <c r="CT31" s="639"/>
      <c r="CU31" s="639"/>
      <c r="CV31" s="639"/>
      <c r="CW31" s="639"/>
      <c r="CX31" s="639"/>
      <c r="CY31" s="640"/>
      <c r="CZ31" s="623">
        <v>0.5</v>
      </c>
      <c r="DA31" s="641"/>
      <c r="DB31" s="641"/>
      <c r="DC31" s="642"/>
      <c r="DD31" s="626">
        <v>131948</v>
      </c>
      <c r="DE31" s="639"/>
      <c r="DF31" s="639"/>
      <c r="DG31" s="639"/>
      <c r="DH31" s="639"/>
      <c r="DI31" s="639"/>
      <c r="DJ31" s="639"/>
      <c r="DK31" s="640"/>
      <c r="DL31" s="626">
        <v>131948</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567630</v>
      </c>
      <c r="S32" s="621"/>
      <c r="T32" s="621"/>
      <c r="U32" s="621"/>
      <c r="V32" s="621"/>
      <c r="W32" s="621"/>
      <c r="X32" s="621"/>
      <c r="Y32" s="622"/>
      <c r="Z32" s="673">
        <v>2.2000000000000002</v>
      </c>
      <c r="AA32" s="673"/>
      <c r="AB32" s="673"/>
      <c r="AC32" s="673"/>
      <c r="AD32" s="674">
        <v>157</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96.2</v>
      </c>
      <c r="BN32" s="605"/>
      <c r="BO32" s="605"/>
      <c r="BP32" s="605"/>
      <c r="BQ32" s="662"/>
      <c r="BR32" s="683">
        <v>99.2</v>
      </c>
      <c r="BS32" s="605"/>
      <c r="BT32" s="605"/>
      <c r="BU32" s="605"/>
      <c r="BV32" s="605"/>
      <c r="BW32" s="605"/>
      <c r="BX32" s="668">
        <v>96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2184000</v>
      </c>
      <c r="S33" s="621"/>
      <c r="T33" s="621"/>
      <c r="U33" s="621"/>
      <c r="V33" s="621"/>
      <c r="W33" s="621"/>
      <c r="X33" s="621"/>
      <c r="Y33" s="622"/>
      <c r="Z33" s="673">
        <v>8.4</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10951464</v>
      </c>
      <c r="CS33" s="639"/>
      <c r="CT33" s="639"/>
      <c r="CU33" s="639"/>
      <c r="CV33" s="639"/>
      <c r="CW33" s="639"/>
      <c r="CX33" s="639"/>
      <c r="CY33" s="640"/>
      <c r="CZ33" s="623">
        <v>43.5</v>
      </c>
      <c r="DA33" s="641"/>
      <c r="DB33" s="641"/>
      <c r="DC33" s="642"/>
      <c r="DD33" s="626">
        <v>9579970</v>
      </c>
      <c r="DE33" s="639"/>
      <c r="DF33" s="639"/>
      <c r="DG33" s="639"/>
      <c r="DH33" s="639"/>
      <c r="DI33" s="639"/>
      <c r="DJ33" s="639"/>
      <c r="DK33" s="640"/>
      <c r="DL33" s="626">
        <v>6955792</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4965628</v>
      </c>
      <c r="CS34" s="621"/>
      <c r="CT34" s="621"/>
      <c r="CU34" s="621"/>
      <c r="CV34" s="621"/>
      <c r="CW34" s="621"/>
      <c r="CX34" s="621"/>
      <c r="CY34" s="622"/>
      <c r="CZ34" s="623">
        <v>19.7</v>
      </c>
      <c r="DA34" s="641"/>
      <c r="DB34" s="641"/>
      <c r="DC34" s="642"/>
      <c r="DD34" s="626">
        <v>4066783</v>
      </c>
      <c r="DE34" s="621"/>
      <c r="DF34" s="621"/>
      <c r="DG34" s="621"/>
      <c r="DH34" s="621"/>
      <c r="DI34" s="621"/>
      <c r="DJ34" s="621"/>
      <c r="DK34" s="622"/>
      <c r="DL34" s="626">
        <v>3083669</v>
      </c>
      <c r="DM34" s="621"/>
      <c r="DN34" s="621"/>
      <c r="DO34" s="621"/>
      <c r="DP34" s="621"/>
      <c r="DQ34" s="621"/>
      <c r="DR34" s="621"/>
      <c r="DS34" s="621"/>
      <c r="DT34" s="621"/>
      <c r="DU34" s="621"/>
      <c r="DV34" s="622"/>
      <c r="DW34" s="643">
        <v>19.899999999999999</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700000</v>
      </c>
      <c r="S35" s="621"/>
      <c r="T35" s="621"/>
      <c r="U35" s="621"/>
      <c r="V35" s="621"/>
      <c r="W35" s="621"/>
      <c r="X35" s="621"/>
      <c r="Y35" s="622"/>
      <c r="Z35" s="673">
        <v>2.7</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2782902</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235788</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100045</v>
      </c>
      <c r="CS35" s="639"/>
      <c r="CT35" s="639"/>
      <c r="CU35" s="639"/>
      <c r="CV35" s="639"/>
      <c r="CW35" s="639"/>
      <c r="CX35" s="639"/>
      <c r="CY35" s="640"/>
      <c r="CZ35" s="623">
        <v>0.4</v>
      </c>
      <c r="DA35" s="641"/>
      <c r="DB35" s="641"/>
      <c r="DC35" s="642"/>
      <c r="DD35" s="626">
        <v>98670</v>
      </c>
      <c r="DE35" s="639"/>
      <c r="DF35" s="639"/>
      <c r="DG35" s="639"/>
      <c r="DH35" s="639"/>
      <c r="DI35" s="639"/>
      <c r="DJ35" s="639"/>
      <c r="DK35" s="640"/>
      <c r="DL35" s="626">
        <v>98670</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25898697</v>
      </c>
      <c r="S36" s="661"/>
      <c r="T36" s="661"/>
      <c r="U36" s="661"/>
      <c r="V36" s="661"/>
      <c r="W36" s="661"/>
      <c r="X36" s="661"/>
      <c r="Y36" s="664"/>
      <c r="Z36" s="665">
        <v>100</v>
      </c>
      <c r="AA36" s="665"/>
      <c r="AB36" s="665"/>
      <c r="AC36" s="665"/>
      <c r="AD36" s="666">
        <v>14831806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585072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212126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1984766</v>
      </c>
      <c r="CS36" s="621"/>
      <c r="CT36" s="621"/>
      <c r="CU36" s="621"/>
      <c r="CV36" s="621"/>
      <c r="CW36" s="621"/>
      <c r="CX36" s="621"/>
      <c r="CY36" s="622"/>
      <c r="CZ36" s="623">
        <v>7.9</v>
      </c>
      <c r="DA36" s="641"/>
      <c r="DB36" s="641"/>
      <c r="DC36" s="642"/>
      <c r="DD36" s="626">
        <v>1870039</v>
      </c>
      <c r="DE36" s="621"/>
      <c r="DF36" s="621"/>
      <c r="DG36" s="621"/>
      <c r="DH36" s="621"/>
      <c r="DI36" s="621"/>
      <c r="DJ36" s="621"/>
      <c r="DK36" s="622"/>
      <c r="DL36" s="626">
        <v>1574442</v>
      </c>
      <c r="DM36" s="621"/>
      <c r="DN36" s="621"/>
      <c r="DO36" s="621"/>
      <c r="DP36" s="621"/>
      <c r="DQ36" s="621"/>
      <c r="DR36" s="621"/>
      <c r="DS36" s="621"/>
      <c r="DT36" s="621"/>
      <c r="DU36" s="621"/>
      <c r="DV36" s="622"/>
      <c r="DW36" s="643">
        <v>10.1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477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9033</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1068846</v>
      </c>
      <c r="CS37" s="639"/>
      <c r="CT37" s="639"/>
      <c r="CU37" s="639"/>
      <c r="CV37" s="639"/>
      <c r="CW37" s="639"/>
      <c r="CX37" s="639"/>
      <c r="CY37" s="640"/>
      <c r="CZ37" s="623">
        <v>4.2</v>
      </c>
      <c r="DA37" s="641"/>
      <c r="DB37" s="641"/>
      <c r="DC37" s="642"/>
      <c r="DD37" s="626">
        <v>1068846</v>
      </c>
      <c r="DE37" s="639"/>
      <c r="DF37" s="639"/>
      <c r="DG37" s="639"/>
      <c r="DH37" s="639"/>
      <c r="DI37" s="639"/>
      <c r="DJ37" s="639"/>
      <c r="DK37" s="640"/>
      <c r="DL37" s="626">
        <v>1009747</v>
      </c>
      <c r="DM37" s="639"/>
      <c r="DN37" s="639"/>
      <c r="DO37" s="639"/>
      <c r="DP37" s="639"/>
      <c r="DQ37" s="639"/>
      <c r="DR37" s="639"/>
      <c r="DS37" s="639"/>
      <c r="DT37" s="639"/>
      <c r="DU37" s="639"/>
      <c r="DV37" s="640"/>
      <c r="DW37" s="643">
        <v>6.5</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14975</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2782425</v>
      </c>
      <c r="CS38" s="621"/>
      <c r="CT38" s="621"/>
      <c r="CU38" s="621"/>
      <c r="CV38" s="621"/>
      <c r="CW38" s="621"/>
      <c r="CX38" s="621"/>
      <c r="CY38" s="622"/>
      <c r="CZ38" s="623">
        <v>11</v>
      </c>
      <c r="DA38" s="641"/>
      <c r="DB38" s="641"/>
      <c r="DC38" s="642"/>
      <c r="DD38" s="626">
        <v>2536444</v>
      </c>
      <c r="DE38" s="621"/>
      <c r="DF38" s="621"/>
      <c r="DG38" s="621"/>
      <c r="DH38" s="621"/>
      <c r="DI38" s="621"/>
      <c r="DJ38" s="621"/>
      <c r="DK38" s="622"/>
      <c r="DL38" s="626">
        <v>2199011</v>
      </c>
      <c r="DM38" s="621"/>
      <c r="DN38" s="621"/>
      <c r="DO38" s="621"/>
      <c r="DP38" s="621"/>
      <c r="DQ38" s="621"/>
      <c r="DR38" s="621"/>
      <c r="DS38" s="621"/>
      <c r="DT38" s="621"/>
      <c r="DU38" s="621"/>
      <c r="DV38" s="622"/>
      <c r="DW38" s="643">
        <v>14.2</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89</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1010600</v>
      </c>
      <c r="CS39" s="639"/>
      <c r="CT39" s="639"/>
      <c r="CU39" s="639"/>
      <c r="CV39" s="639"/>
      <c r="CW39" s="639"/>
      <c r="CX39" s="639"/>
      <c r="CY39" s="640"/>
      <c r="CZ39" s="623">
        <v>4</v>
      </c>
      <c r="DA39" s="641"/>
      <c r="DB39" s="641"/>
      <c r="DC39" s="642"/>
      <c r="DD39" s="626">
        <v>1008034</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941678</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88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108000</v>
      </c>
      <c r="CS40" s="621"/>
      <c r="CT40" s="621"/>
      <c r="CU40" s="621"/>
      <c r="CV40" s="621"/>
      <c r="CW40" s="621"/>
      <c r="CX40" s="621"/>
      <c r="CY40" s="622"/>
      <c r="CZ40" s="623">
        <v>0.4</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1255675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276</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4443425</v>
      </c>
      <c r="CS42" s="621"/>
      <c r="CT42" s="621"/>
      <c r="CU42" s="621"/>
      <c r="CV42" s="621"/>
      <c r="CW42" s="621"/>
      <c r="CX42" s="621"/>
      <c r="CY42" s="622"/>
      <c r="CZ42" s="623">
        <v>17.600000000000001</v>
      </c>
      <c r="DA42" s="624"/>
      <c r="DB42" s="624"/>
      <c r="DC42" s="625"/>
      <c r="DD42" s="626">
        <v>1207651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96765</v>
      </c>
      <c r="CS43" s="639"/>
      <c r="CT43" s="639"/>
      <c r="CU43" s="639"/>
      <c r="CV43" s="639"/>
      <c r="CW43" s="639"/>
      <c r="CX43" s="639"/>
      <c r="CY43" s="640"/>
      <c r="CZ43" s="623">
        <v>0.4</v>
      </c>
      <c r="DA43" s="641"/>
      <c r="DB43" s="641"/>
      <c r="DC43" s="642"/>
      <c r="DD43" s="626">
        <v>96765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4443425</v>
      </c>
      <c r="CS44" s="621"/>
      <c r="CT44" s="621"/>
      <c r="CU44" s="621"/>
      <c r="CV44" s="621"/>
      <c r="CW44" s="621"/>
      <c r="CX44" s="621"/>
      <c r="CY44" s="622"/>
      <c r="CZ44" s="623">
        <v>17.600000000000001</v>
      </c>
      <c r="DA44" s="624"/>
      <c r="DB44" s="624"/>
      <c r="DC44" s="625"/>
      <c r="DD44" s="626">
        <v>1207651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518113</v>
      </c>
      <c r="CS45" s="639"/>
      <c r="CT45" s="639"/>
      <c r="CU45" s="639"/>
      <c r="CV45" s="639"/>
      <c r="CW45" s="639"/>
      <c r="CX45" s="639"/>
      <c r="CY45" s="640"/>
      <c r="CZ45" s="623">
        <v>2.1</v>
      </c>
      <c r="DA45" s="641"/>
      <c r="DB45" s="641"/>
      <c r="DC45" s="642"/>
      <c r="DD45" s="626">
        <v>124241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3925297</v>
      </c>
      <c r="CS46" s="621"/>
      <c r="CT46" s="621"/>
      <c r="CU46" s="621"/>
      <c r="CV46" s="621"/>
      <c r="CW46" s="621"/>
      <c r="CX46" s="621"/>
      <c r="CY46" s="622"/>
      <c r="CZ46" s="623">
        <v>15.6</v>
      </c>
      <c r="DA46" s="624"/>
      <c r="DB46" s="624"/>
      <c r="DC46" s="625"/>
      <c r="DD46" s="626">
        <v>1083395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25185762</v>
      </c>
      <c r="CS49" s="605"/>
      <c r="CT49" s="605"/>
      <c r="CU49" s="605"/>
      <c r="CV49" s="605"/>
      <c r="CW49" s="605"/>
      <c r="CX49" s="605"/>
      <c r="CY49" s="606"/>
      <c r="CZ49" s="607">
        <v>100</v>
      </c>
      <c r="DA49" s="608"/>
      <c r="DB49" s="608"/>
      <c r="DC49" s="609"/>
      <c r="DD49" s="610">
        <v>17051738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25899</v>
      </c>
      <c r="R7" s="1134"/>
      <c r="S7" s="1134"/>
      <c r="T7" s="1134"/>
      <c r="U7" s="1134"/>
      <c r="V7" s="1134">
        <v>25186</v>
      </c>
      <c r="W7" s="1134"/>
      <c r="X7" s="1134"/>
      <c r="Y7" s="1134"/>
      <c r="Z7" s="1134"/>
      <c r="AA7" s="1134">
        <v>713</v>
      </c>
      <c r="AB7" s="1134"/>
      <c r="AC7" s="1134"/>
      <c r="AD7" s="1134"/>
      <c r="AE7" s="1135"/>
      <c r="AF7" s="1136">
        <v>592</v>
      </c>
      <c r="AG7" s="1137"/>
      <c r="AH7" s="1137"/>
      <c r="AI7" s="1137"/>
      <c r="AJ7" s="1138"/>
      <c r="AK7" s="1120">
        <v>1601</v>
      </c>
      <c r="AL7" s="1121"/>
      <c r="AM7" s="1121"/>
      <c r="AN7" s="1121"/>
      <c r="AO7" s="1121"/>
      <c r="AP7" s="1121">
        <v>17840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1</v>
      </c>
      <c r="CI7" s="1118"/>
      <c r="CJ7" s="1118"/>
      <c r="CK7" s="1118"/>
      <c r="CL7" s="1119"/>
      <c r="CM7" s="1117">
        <v>19</v>
      </c>
      <c r="CN7" s="1118"/>
      <c r="CO7" s="1118"/>
      <c r="CP7" s="1118"/>
      <c r="CQ7" s="1119"/>
      <c r="CR7" s="1117">
        <v>3</v>
      </c>
      <c r="CS7" s="1118"/>
      <c r="CT7" s="1118"/>
      <c r="CU7" s="1118"/>
      <c r="CV7" s="1119"/>
      <c r="CW7" s="1117" t="s">
        <v>541</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25899</v>
      </c>
      <c r="R23" s="1098"/>
      <c r="S23" s="1098"/>
      <c r="T23" s="1098"/>
      <c r="U23" s="1098"/>
      <c r="V23" s="1098">
        <v>25186</v>
      </c>
      <c r="W23" s="1098"/>
      <c r="X23" s="1098"/>
      <c r="Y23" s="1098"/>
      <c r="Z23" s="1098"/>
      <c r="AA23" s="1098">
        <v>713</v>
      </c>
      <c r="AB23" s="1098"/>
      <c r="AC23" s="1098"/>
      <c r="AD23" s="1098"/>
      <c r="AE23" s="1099"/>
      <c r="AF23" s="1100">
        <v>592</v>
      </c>
      <c r="AG23" s="1098"/>
      <c r="AH23" s="1098"/>
      <c r="AI23" s="1098"/>
      <c r="AJ23" s="1101"/>
      <c r="AK23" s="1102"/>
      <c r="AL23" s="1103"/>
      <c r="AM23" s="1103"/>
      <c r="AN23" s="1103"/>
      <c r="AO23" s="1103"/>
      <c r="AP23" s="1098">
        <v>17840</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7312</v>
      </c>
      <c r="R28" s="1083"/>
      <c r="S28" s="1083"/>
      <c r="T28" s="1083"/>
      <c r="U28" s="1083"/>
      <c r="V28" s="1083">
        <v>7076</v>
      </c>
      <c r="W28" s="1083"/>
      <c r="X28" s="1083"/>
      <c r="Y28" s="1083"/>
      <c r="Z28" s="1083"/>
      <c r="AA28" s="1083">
        <v>236</v>
      </c>
      <c r="AB28" s="1083"/>
      <c r="AC28" s="1083"/>
      <c r="AD28" s="1083"/>
      <c r="AE28" s="1084"/>
      <c r="AF28" s="1085">
        <v>236</v>
      </c>
      <c r="AG28" s="1083"/>
      <c r="AH28" s="1083"/>
      <c r="AI28" s="1083"/>
      <c r="AJ28" s="1086"/>
      <c r="AK28" s="1087">
        <v>942</v>
      </c>
      <c r="AL28" s="1075"/>
      <c r="AM28" s="1075"/>
      <c r="AN28" s="1075"/>
      <c r="AO28" s="1075"/>
      <c r="AP28" s="1075" t="s">
        <v>545</v>
      </c>
      <c r="AQ28" s="1075"/>
      <c r="AR28" s="1075"/>
      <c r="AS28" s="1075"/>
      <c r="AT28" s="1075"/>
      <c r="AU28" s="1075" t="s">
        <v>545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4188</v>
      </c>
      <c r="R29" s="1073"/>
      <c r="S29" s="1073"/>
      <c r="T29" s="1073"/>
      <c r="U29" s="1073"/>
      <c r="V29" s="1073">
        <v>4030</v>
      </c>
      <c r="W29" s="1073"/>
      <c r="X29" s="1073"/>
      <c r="Y29" s="1073"/>
      <c r="Z29" s="1073"/>
      <c r="AA29" s="1073">
        <v>158</v>
      </c>
      <c r="AB29" s="1073"/>
      <c r="AC29" s="1073"/>
      <c r="AD29" s="1073"/>
      <c r="AE29" s="1074"/>
      <c r="AF29" s="1048">
        <v>158</v>
      </c>
      <c r="AG29" s="1049"/>
      <c r="AH29" s="1049"/>
      <c r="AI29" s="1049"/>
      <c r="AJ29" s="1050"/>
      <c r="AK29" s="1009">
        <v>641</v>
      </c>
      <c r="AL29" s="1000"/>
      <c r="AM29" s="1000"/>
      <c r="AN29" s="1000"/>
      <c r="AO29" s="1000"/>
      <c r="AP29" s="1000" t="s">
        <v>545</v>
      </c>
      <c r="AQ29" s="1000"/>
      <c r="AR29" s="1000"/>
      <c r="AS29" s="1000"/>
      <c r="AT29" s="1000"/>
      <c r="AU29" s="1000" t="s">
        <v>543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1364</v>
      </c>
      <c r="R30" s="1073"/>
      <c r="S30" s="1073"/>
      <c r="T30" s="1073"/>
      <c r="U30" s="1073"/>
      <c r="V30" s="1073">
        <v>1360</v>
      </c>
      <c r="W30" s="1073"/>
      <c r="X30" s="1073"/>
      <c r="Y30" s="1073"/>
      <c r="Z30" s="1073"/>
      <c r="AA30" s="1073">
        <v>4</v>
      </c>
      <c r="AB30" s="1073"/>
      <c r="AC30" s="1073"/>
      <c r="AD30" s="1073"/>
      <c r="AE30" s="1074"/>
      <c r="AF30" s="1048">
        <v>4</v>
      </c>
      <c r="AG30" s="1049"/>
      <c r="AH30" s="1049"/>
      <c r="AI30" s="1049"/>
      <c r="AJ30" s="1050"/>
      <c r="AK30" s="1009">
        <v>120</v>
      </c>
      <c r="AL30" s="1000"/>
      <c r="AM30" s="1000"/>
      <c r="AN30" s="1000"/>
      <c r="AO30" s="1000"/>
      <c r="AP30" s="1000" t="s">
        <v>545</v>
      </c>
      <c r="AQ30" s="1000"/>
      <c r="AR30" s="1000"/>
      <c r="AS30" s="1000"/>
      <c r="AT30" s="1000"/>
      <c r="AU30" s="1000" t="s">
        <v>545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207</v>
      </c>
      <c r="R31" s="1073"/>
      <c r="S31" s="1073"/>
      <c r="T31" s="1073"/>
      <c r="U31" s="1073"/>
      <c r="V31" s="1073">
        <v>187</v>
      </c>
      <c r="W31" s="1073"/>
      <c r="X31" s="1073"/>
      <c r="Y31" s="1073"/>
      <c r="Z31" s="1073"/>
      <c r="AA31" s="1073">
        <v>20</v>
      </c>
      <c r="AB31" s="1073"/>
      <c r="AC31" s="1073"/>
      <c r="AD31" s="1073"/>
      <c r="AE31" s="1074"/>
      <c r="AF31" s="1048">
        <v>243</v>
      </c>
      <c r="AG31" s="1049"/>
      <c r="AH31" s="1049"/>
      <c r="AI31" s="1049"/>
      <c r="AJ31" s="1050"/>
      <c r="AK31" s="1009">
        <v>0</v>
      </c>
      <c r="AL31" s="1000"/>
      <c r="AM31" s="1000"/>
      <c r="AN31" s="1000"/>
      <c r="AO31" s="1000"/>
      <c r="AP31" s="1000">
        <v>373</v>
      </c>
      <c r="AQ31" s="1000"/>
      <c r="AR31" s="1000"/>
      <c r="AS31" s="1000"/>
      <c r="AT31" s="1000"/>
      <c r="AU31" s="1000" t="s">
        <v>545</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2440</v>
      </c>
      <c r="R32" s="1073"/>
      <c r="S32" s="1073"/>
      <c r="T32" s="1073"/>
      <c r="U32" s="1073"/>
      <c r="V32" s="1073">
        <v>2397</v>
      </c>
      <c r="W32" s="1073"/>
      <c r="X32" s="1073"/>
      <c r="Y32" s="1073"/>
      <c r="Z32" s="1073"/>
      <c r="AA32" s="1073">
        <v>43</v>
      </c>
      <c r="AB32" s="1073"/>
      <c r="AC32" s="1073"/>
      <c r="AD32" s="1073"/>
      <c r="AE32" s="1074"/>
      <c r="AF32" s="1048">
        <v>37</v>
      </c>
      <c r="AG32" s="1049"/>
      <c r="AH32" s="1049"/>
      <c r="AI32" s="1049"/>
      <c r="AJ32" s="1050"/>
      <c r="AK32" s="1009">
        <v>585</v>
      </c>
      <c r="AL32" s="1000"/>
      <c r="AM32" s="1000"/>
      <c r="AN32" s="1000"/>
      <c r="AO32" s="1000"/>
      <c r="AP32" s="1000">
        <v>11738</v>
      </c>
      <c r="AQ32" s="1000"/>
      <c r="AR32" s="1000"/>
      <c r="AS32" s="1000"/>
      <c r="AT32" s="1000"/>
      <c r="AU32" s="1000" t="s">
        <v>545</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678</v>
      </c>
      <c r="AG63" s="988"/>
      <c r="AH63" s="988"/>
      <c r="AI63" s="988"/>
      <c r="AJ63" s="1059"/>
      <c r="AK63" s="1060"/>
      <c r="AL63" s="992"/>
      <c r="AM63" s="992"/>
      <c r="AN63" s="992"/>
      <c r="AO63" s="992"/>
      <c r="AP63" s="988">
        <v>12111</v>
      </c>
      <c r="AQ63" s="988"/>
      <c r="AR63" s="988"/>
      <c r="AS63" s="988"/>
      <c r="AT63" s="988"/>
      <c r="AU63" s="988" t="s">
        <v>541</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1943</v>
      </c>
      <c r="R68" s="1011"/>
      <c r="S68" s="1011"/>
      <c r="T68" s="1011"/>
      <c r="U68" s="1011"/>
      <c r="V68" s="1011">
        <v>1866</v>
      </c>
      <c r="W68" s="1011"/>
      <c r="X68" s="1011"/>
      <c r="Y68" s="1011"/>
      <c r="Z68" s="1011"/>
      <c r="AA68" s="1011">
        <v>77</v>
      </c>
      <c r="AB68" s="1011"/>
      <c r="AC68" s="1011"/>
      <c r="AD68" s="1011"/>
      <c r="AE68" s="1011"/>
      <c r="AF68" s="1011">
        <v>77</v>
      </c>
      <c r="AG68" s="1011"/>
      <c r="AH68" s="1011"/>
      <c r="AI68" s="1011"/>
      <c r="AJ68" s="1011"/>
      <c r="AK68" s="1011">
        <v>27</v>
      </c>
      <c r="AL68" s="1011"/>
      <c r="AM68" s="1011"/>
      <c r="AN68" s="1011"/>
      <c r="AO68" s="1011"/>
      <c r="AP68" s="1011">
        <v>544</v>
      </c>
      <c r="AQ68" s="1011"/>
      <c r="AR68" s="1011"/>
      <c r="AS68" s="1011"/>
      <c r="AT68" s="1011"/>
      <c r="AU68" s="1011">
        <v>210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610</v>
      </c>
      <c r="R69" s="1000"/>
      <c r="S69" s="1000"/>
      <c r="T69" s="1000"/>
      <c r="U69" s="1000"/>
      <c r="V69" s="1000">
        <v>579</v>
      </c>
      <c r="W69" s="1000"/>
      <c r="X69" s="1000"/>
      <c r="Y69" s="1000"/>
      <c r="Z69" s="1000"/>
      <c r="AA69" s="1000">
        <v>31</v>
      </c>
      <c r="AB69" s="1000"/>
      <c r="AC69" s="1000"/>
      <c r="AD69" s="1000"/>
      <c r="AE69" s="1000"/>
      <c r="AF69" s="1000">
        <v>31</v>
      </c>
      <c r="AG69" s="1000"/>
      <c r="AH69" s="1000"/>
      <c r="AI69" s="1000"/>
      <c r="AJ69" s="1000"/>
      <c r="AK69" s="1000" t="s">
        <v>541</v>
      </c>
      <c r="AL69" s="1000"/>
      <c r="AM69" s="1000"/>
      <c r="AN69" s="1000"/>
      <c r="AO69" s="1000"/>
      <c r="AP69" s="1000">
        <v>770</v>
      </c>
      <c r="AQ69" s="1000"/>
      <c r="AR69" s="1000"/>
      <c r="AS69" s="1000"/>
      <c r="AT69" s="1000"/>
      <c r="AU69" s="1000">
        <v>506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73</v>
      </c>
      <c r="R70" s="1000"/>
      <c r="S70" s="1000"/>
      <c r="T70" s="1000"/>
      <c r="U70" s="1000"/>
      <c r="V70" s="1000">
        <v>69</v>
      </c>
      <c r="W70" s="1000"/>
      <c r="X70" s="1000"/>
      <c r="Y70" s="1000"/>
      <c r="Z70" s="1000"/>
      <c r="AA70" s="1000">
        <v>4</v>
      </c>
      <c r="AB70" s="1000"/>
      <c r="AC70" s="1000"/>
      <c r="AD70" s="1000"/>
      <c r="AE70" s="1000"/>
      <c r="AF70" s="1000">
        <v>4</v>
      </c>
      <c r="AG70" s="1000"/>
      <c r="AH70" s="1000"/>
      <c r="AI70" s="1000"/>
      <c r="AJ70" s="1000"/>
      <c r="AK70" s="1000">
        <v>7</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9154</v>
      </c>
      <c r="R71" s="1000"/>
      <c r="S71" s="1000"/>
      <c r="T71" s="1000"/>
      <c r="U71" s="1000"/>
      <c r="V71" s="1000">
        <v>9003</v>
      </c>
      <c r="W71" s="1000"/>
      <c r="X71" s="1000"/>
      <c r="Y71" s="1000"/>
      <c r="Z71" s="1000"/>
      <c r="AA71" s="1000">
        <v>152</v>
      </c>
      <c r="AB71" s="1000"/>
      <c r="AC71" s="1000"/>
      <c r="AD71" s="1000"/>
      <c r="AE71" s="1000"/>
      <c r="AF71" s="1000">
        <v>152</v>
      </c>
      <c r="AG71" s="1000"/>
      <c r="AH71" s="1000"/>
      <c r="AI71" s="1000"/>
      <c r="AJ71" s="1000"/>
      <c r="AK71" s="1000">
        <v>1080</v>
      </c>
      <c r="AL71" s="1000"/>
      <c r="AM71" s="1000"/>
      <c r="AN71" s="1000"/>
      <c r="AO71" s="1000"/>
      <c r="AP71" s="1000" t="s">
        <v>541</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1549</v>
      </c>
      <c r="R72" s="1000"/>
      <c r="S72" s="1000"/>
      <c r="T72" s="1000"/>
      <c r="U72" s="1000"/>
      <c r="V72" s="1000">
        <v>1445</v>
      </c>
      <c r="W72" s="1000"/>
      <c r="X72" s="1000"/>
      <c r="Y72" s="1000"/>
      <c r="Z72" s="1000"/>
      <c r="AA72" s="1000">
        <v>104</v>
      </c>
      <c r="AB72" s="1000"/>
      <c r="AC72" s="1000"/>
      <c r="AD72" s="1000"/>
      <c r="AE72" s="1000"/>
      <c r="AF72" s="1000">
        <v>104</v>
      </c>
      <c r="AG72" s="1000"/>
      <c r="AH72" s="1000"/>
      <c r="AI72" s="1000"/>
      <c r="AJ72" s="1000"/>
      <c r="AK72" s="1000" t="s">
        <v>541</v>
      </c>
      <c r="AL72" s="1000"/>
      <c r="AM72" s="1000"/>
      <c r="AN72" s="1000"/>
      <c r="AO72" s="1000"/>
      <c r="AP72" s="1000" t="s">
        <v>541</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795514</v>
      </c>
      <c r="R73" s="1000"/>
      <c r="S73" s="1000"/>
      <c r="T73" s="1000"/>
      <c r="U73" s="1000"/>
      <c r="V73" s="1000">
        <v>763822</v>
      </c>
      <c r="W73" s="1000"/>
      <c r="X73" s="1000"/>
      <c r="Y73" s="1000"/>
      <c r="Z73" s="1000"/>
      <c r="AA73" s="1000">
        <v>31692</v>
      </c>
      <c r="AB73" s="1000"/>
      <c r="AC73" s="1000"/>
      <c r="AD73" s="1000"/>
      <c r="AE73" s="1000"/>
      <c r="AF73" s="1000">
        <v>31692</v>
      </c>
      <c r="AG73" s="1000"/>
      <c r="AH73" s="1000"/>
      <c r="AI73" s="1000"/>
      <c r="AJ73" s="1000"/>
      <c r="AK73" s="1000">
        <v>1</v>
      </c>
      <c r="AL73" s="1000"/>
      <c r="AM73" s="1000"/>
      <c r="AN73" s="1000"/>
      <c r="AO73" s="1000"/>
      <c r="AP73" s="1000" t="s">
        <v>542</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32060</v>
      </c>
      <c r="AG88" s="988"/>
      <c r="AH88" s="988"/>
      <c r="AI88" s="988"/>
      <c r="AJ88" s="988"/>
      <c r="AK88" s="992"/>
      <c r="AL88" s="992"/>
      <c r="AM88" s="992"/>
      <c r="AN88" s="992"/>
      <c r="AO88" s="992"/>
      <c r="AP88" s="988">
        <v>1314</v>
      </c>
      <c r="AQ88" s="988"/>
      <c r="AR88" s="988"/>
      <c r="AS88" s="988"/>
      <c r="AT88" s="988"/>
      <c r="AU88" s="988">
        <v>716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t="s">
        <v>545</v>
      </c>
      <c r="CX102" s="980"/>
      <c r="CY102" s="980"/>
      <c r="CZ102" s="980"/>
      <c r="DA102" s="981"/>
      <c r="DB102" s="979" t="s">
        <v>545</v>
      </c>
      <c r="DC102" s="980"/>
      <c r="DD102" s="980"/>
      <c r="DE102" s="980"/>
      <c r="DF102" s="981"/>
      <c r="DG102" s="979" t="s">
        <v>545</v>
      </c>
      <c r="DH102" s="980"/>
      <c r="DI102" s="980"/>
      <c r="DJ102" s="980"/>
      <c r="DK102" s="981"/>
      <c r="DL102" s="979" t="s">
        <v>545</v>
      </c>
      <c r="DM102" s="980"/>
      <c r="DN102" s="980"/>
      <c r="DO102" s="980"/>
      <c r="DP102" s="981"/>
      <c r="DQ102" s="979" t="s">
        <v>545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1842996</v>
      </c>
      <c r="AB110" s="916"/>
      <c r="AC110" s="916"/>
      <c r="AD110" s="916"/>
      <c r="AE110" s="917"/>
      <c r="AF110" s="918">
        <v>1744647</v>
      </c>
      <c r="AG110" s="916"/>
      <c r="AH110" s="916"/>
      <c r="AI110" s="916"/>
      <c r="AJ110" s="917"/>
      <c r="AK110" s="918">
        <v>1788722</v>
      </c>
      <c r="AL110" s="916"/>
      <c r="AM110" s="916"/>
      <c r="AN110" s="916"/>
      <c r="AO110" s="917"/>
      <c r="AP110" s="919">
        <v>12.6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17125846</v>
      </c>
      <c r="BR110" s="863"/>
      <c r="BS110" s="863"/>
      <c r="BT110" s="863"/>
      <c r="BU110" s="863"/>
      <c r="BV110" s="863">
        <v>17312421</v>
      </c>
      <c r="BW110" s="863"/>
      <c r="BX110" s="863"/>
      <c r="BY110" s="863"/>
      <c r="BZ110" s="863"/>
      <c r="CA110" s="863">
        <v>17839647</v>
      </c>
      <c r="CB110" s="863"/>
      <c r="CC110" s="863"/>
      <c r="CD110" s="863"/>
      <c r="CE110" s="863"/>
      <c r="CF110" s="887">
        <v>125.6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529314</v>
      </c>
      <c r="BR111" s="835"/>
      <c r="BS111" s="835"/>
      <c r="BT111" s="835"/>
      <c r="BU111" s="835"/>
      <c r="BV111" s="835">
        <v>430303</v>
      </c>
      <c r="BW111" s="835"/>
      <c r="BX111" s="835"/>
      <c r="BY111" s="835"/>
      <c r="BZ111" s="835"/>
      <c r="CA111" s="835">
        <v>345031</v>
      </c>
      <c r="CB111" s="835"/>
      <c r="CC111" s="835"/>
      <c r="CD111" s="835"/>
      <c r="CE111" s="835"/>
      <c r="CF111" s="896">
        <v>2.4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9618068</v>
      </c>
      <c r="BR112" s="835"/>
      <c r="BS112" s="835"/>
      <c r="BT112" s="835"/>
      <c r="BU112" s="835"/>
      <c r="BV112" s="835">
        <v>10331314</v>
      </c>
      <c r="BW112" s="835"/>
      <c r="BX112" s="835"/>
      <c r="BY112" s="835"/>
      <c r="BZ112" s="835"/>
      <c r="CA112" s="835">
        <v>10975710</v>
      </c>
      <c r="CB112" s="835"/>
      <c r="CC112" s="835"/>
      <c r="CD112" s="835"/>
      <c r="CE112" s="835"/>
      <c r="CF112" s="896">
        <v>77.3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204305</v>
      </c>
      <c r="AB113" s="944"/>
      <c r="AC113" s="944"/>
      <c r="AD113" s="944"/>
      <c r="AE113" s="945"/>
      <c r="AF113" s="946">
        <v>302313</v>
      </c>
      <c r="AG113" s="944"/>
      <c r="AH113" s="944"/>
      <c r="AI113" s="944"/>
      <c r="AJ113" s="945"/>
      <c r="AK113" s="946">
        <v>346943</v>
      </c>
      <c r="AL113" s="944"/>
      <c r="AM113" s="944"/>
      <c r="AN113" s="944"/>
      <c r="AO113" s="945"/>
      <c r="AP113" s="947">
        <v>2.4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970199</v>
      </c>
      <c r="BR113" s="835"/>
      <c r="BS113" s="835"/>
      <c r="BT113" s="835"/>
      <c r="BU113" s="835"/>
      <c r="BV113" s="835">
        <v>878676</v>
      </c>
      <c r="BW113" s="835"/>
      <c r="BX113" s="835"/>
      <c r="BY113" s="835"/>
      <c r="BZ113" s="835"/>
      <c r="CA113" s="835">
        <v>716872</v>
      </c>
      <c r="CB113" s="835"/>
      <c r="CC113" s="835"/>
      <c r="CD113" s="835"/>
      <c r="CE113" s="835"/>
      <c r="CF113" s="896">
        <v>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178157</v>
      </c>
      <c r="AB114" s="798"/>
      <c r="AC114" s="798"/>
      <c r="AD114" s="798"/>
      <c r="AE114" s="799"/>
      <c r="AF114" s="800">
        <v>180039</v>
      </c>
      <c r="AG114" s="798"/>
      <c r="AH114" s="798"/>
      <c r="AI114" s="798"/>
      <c r="AJ114" s="799"/>
      <c r="AK114" s="800">
        <v>166467</v>
      </c>
      <c r="AL114" s="798"/>
      <c r="AM114" s="798"/>
      <c r="AN114" s="798"/>
      <c r="AO114" s="799"/>
      <c r="AP114" s="845">
        <v>1.2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4468254</v>
      </c>
      <c r="BR114" s="835"/>
      <c r="BS114" s="835"/>
      <c r="BT114" s="835"/>
      <c r="BU114" s="835"/>
      <c r="BV114" s="835">
        <v>4331007</v>
      </c>
      <c r="BW114" s="835"/>
      <c r="BX114" s="835"/>
      <c r="BY114" s="835"/>
      <c r="BZ114" s="835"/>
      <c r="CA114" s="835">
        <v>4347460</v>
      </c>
      <c r="CB114" s="835"/>
      <c r="CC114" s="835"/>
      <c r="CD114" s="835"/>
      <c r="CE114" s="835"/>
      <c r="CF114" s="896">
        <v>30.6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122499</v>
      </c>
      <c r="AB115" s="944"/>
      <c r="AC115" s="944"/>
      <c r="AD115" s="944"/>
      <c r="AE115" s="945"/>
      <c r="AF115" s="946">
        <v>114984</v>
      </c>
      <c r="AG115" s="944"/>
      <c r="AH115" s="944"/>
      <c r="AI115" s="944"/>
      <c r="AJ115" s="945"/>
      <c r="AK115" s="946">
        <v>138265</v>
      </c>
      <c r="AL115" s="944"/>
      <c r="AM115" s="944"/>
      <c r="AN115" s="944"/>
      <c r="AO115" s="945"/>
      <c r="AP115" s="947">
        <v>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331090</v>
      </c>
      <c r="DH116" s="798"/>
      <c r="DI116" s="798"/>
      <c r="DJ116" s="798"/>
      <c r="DK116" s="799"/>
      <c r="DL116" s="800">
        <v>246943</v>
      </c>
      <c r="DM116" s="798"/>
      <c r="DN116" s="798"/>
      <c r="DO116" s="798"/>
      <c r="DP116" s="799"/>
      <c r="DQ116" s="800">
        <v>176816</v>
      </c>
      <c r="DR116" s="798"/>
      <c r="DS116" s="798"/>
      <c r="DT116" s="798"/>
      <c r="DU116" s="799"/>
      <c r="DV116" s="845">
        <v>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2347957</v>
      </c>
      <c r="AB117" s="930"/>
      <c r="AC117" s="930"/>
      <c r="AD117" s="930"/>
      <c r="AE117" s="931"/>
      <c r="AF117" s="932">
        <v>2341983</v>
      </c>
      <c r="AG117" s="930"/>
      <c r="AH117" s="930"/>
      <c r="AI117" s="930"/>
      <c r="AJ117" s="931"/>
      <c r="AK117" s="932">
        <v>2440397</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32711681</v>
      </c>
      <c r="BR119" s="866"/>
      <c r="BS119" s="866"/>
      <c r="BT119" s="866"/>
      <c r="BU119" s="866"/>
      <c r="BV119" s="866">
        <v>33283721</v>
      </c>
      <c r="BW119" s="866"/>
      <c r="BX119" s="866"/>
      <c r="BY119" s="866"/>
      <c r="BZ119" s="866"/>
      <c r="CA119" s="866">
        <v>34224720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198224</v>
      </c>
      <c r="DH119" s="781"/>
      <c r="DI119" s="781"/>
      <c r="DJ119" s="781"/>
      <c r="DK119" s="782"/>
      <c r="DL119" s="783">
        <v>183360</v>
      </c>
      <c r="DM119" s="781"/>
      <c r="DN119" s="781"/>
      <c r="DO119" s="781"/>
      <c r="DP119" s="782"/>
      <c r="DQ119" s="783">
        <v>168215</v>
      </c>
      <c r="DR119" s="781"/>
      <c r="DS119" s="781"/>
      <c r="DT119" s="781"/>
      <c r="DU119" s="782"/>
      <c r="DV119" s="869">
        <v>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5995874</v>
      </c>
      <c r="BR120" s="863"/>
      <c r="BS120" s="863"/>
      <c r="BT120" s="863"/>
      <c r="BU120" s="863"/>
      <c r="BV120" s="863">
        <v>6850427</v>
      </c>
      <c r="BW120" s="863"/>
      <c r="BX120" s="863"/>
      <c r="BY120" s="863"/>
      <c r="BZ120" s="863"/>
      <c r="CA120" s="863">
        <v>6367675</v>
      </c>
      <c r="CB120" s="863"/>
      <c r="CC120" s="863"/>
      <c r="CD120" s="863"/>
      <c r="CE120" s="863"/>
      <c r="CF120" s="887">
        <v>44.8</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9617145</v>
      </c>
      <c r="DH120" s="863"/>
      <c r="DI120" s="863"/>
      <c r="DJ120" s="863"/>
      <c r="DK120" s="863"/>
      <c r="DL120" s="863">
        <v>10330479</v>
      </c>
      <c r="DM120" s="863"/>
      <c r="DN120" s="863"/>
      <c r="DO120" s="863"/>
      <c r="DP120" s="863"/>
      <c r="DQ120" s="863">
        <v>10974965</v>
      </c>
      <c r="DR120" s="863"/>
      <c r="DS120" s="863"/>
      <c r="DT120" s="863"/>
      <c r="DU120" s="863"/>
      <c r="DV120" s="864">
        <v>77.3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8382909</v>
      </c>
      <c r="BR121" s="835"/>
      <c r="BS121" s="835"/>
      <c r="BT121" s="835"/>
      <c r="BU121" s="835"/>
      <c r="BV121" s="835">
        <v>8187901</v>
      </c>
      <c r="BW121" s="835"/>
      <c r="BX121" s="835"/>
      <c r="BY121" s="835"/>
      <c r="BZ121" s="835"/>
      <c r="CA121" s="835">
        <v>7793367</v>
      </c>
      <c r="CB121" s="835"/>
      <c r="CC121" s="835"/>
      <c r="CD121" s="835"/>
      <c r="CE121" s="835"/>
      <c r="CF121" s="896">
        <v>54.9</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923</v>
      </c>
      <c r="DH121" s="835"/>
      <c r="DI121" s="835"/>
      <c r="DJ121" s="835"/>
      <c r="DK121" s="835"/>
      <c r="DL121" s="835">
        <v>835</v>
      </c>
      <c r="DM121" s="835"/>
      <c r="DN121" s="835"/>
      <c r="DO121" s="835"/>
      <c r="DP121" s="835"/>
      <c r="DQ121" s="835">
        <v>745</v>
      </c>
      <c r="DR121" s="835"/>
      <c r="DS121" s="835"/>
      <c r="DT121" s="835"/>
      <c r="DU121" s="835"/>
      <c r="DV121" s="812">
        <v>0</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22032002</v>
      </c>
      <c r="BR122" s="866"/>
      <c r="BS122" s="866"/>
      <c r="BT122" s="866"/>
      <c r="BU122" s="866"/>
      <c r="BV122" s="866">
        <v>23156422</v>
      </c>
      <c r="BW122" s="866"/>
      <c r="BX122" s="866"/>
      <c r="BY122" s="866"/>
      <c r="BZ122" s="866"/>
      <c r="CA122" s="866">
        <v>23114287</v>
      </c>
      <c r="CB122" s="866"/>
      <c r="CC122" s="866"/>
      <c r="CD122" s="866"/>
      <c r="CE122" s="866"/>
      <c r="CF122" s="867">
        <v>162.80000000000001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95716</v>
      </c>
      <c r="AB123" s="798"/>
      <c r="AC123" s="798"/>
      <c r="AD123" s="798"/>
      <c r="AE123" s="799"/>
      <c r="AF123" s="800">
        <v>95681</v>
      </c>
      <c r="AG123" s="798"/>
      <c r="AH123" s="798"/>
      <c r="AI123" s="798"/>
      <c r="AJ123" s="799"/>
      <c r="AK123" s="800">
        <v>66966</v>
      </c>
      <c r="AL123" s="798"/>
      <c r="AM123" s="798"/>
      <c r="AN123" s="798"/>
      <c r="AO123" s="799"/>
      <c r="AP123" s="845">
        <v>0.5</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36410785</v>
      </c>
      <c r="BR123" s="854"/>
      <c r="BS123" s="854"/>
      <c r="BT123" s="854"/>
      <c r="BU123" s="854"/>
      <c r="BV123" s="854">
        <v>38194750</v>
      </c>
      <c r="BW123" s="854"/>
      <c r="BX123" s="854"/>
      <c r="BY123" s="854"/>
      <c r="BZ123" s="854"/>
      <c r="CA123" s="854">
        <v>37275329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26783</v>
      </c>
      <c r="AB126" s="798"/>
      <c r="AC126" s="798"/>
      <c r="AD126" s="798"/>
      <c r="AE126" s="799"/>
      <c r="AF126" s="800">
        <v>19303</v>
      </c>
      <c r="AG126" s="798"/>
      <c r="AH126" s="798"/>
      <c r="AI126" s="798"/>
      <c r="AJ126" s="799"/>
      <c r="AK126" s="800">
        <v>71299</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336421</v>
      </c>
      <c r="AB128" s="819"/>
      <c r="AC128" s="819"/>
      <c r="AD128" s="819"/>
      <c r="AE128" s="820"/>
      <c r="AF128" s="821">
        <v>418739</v>
      </c>
      <c r="AG128" s="819"/>
      <c r="AH128" s="819"/>
      <c r="AI128" s="819"/>
      <c r="AJ128" s="820"/>
      <c r="AK128" s="821">
        <v>388262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224</v>
      </c>
      <c r="BG128" s="805"/>
      <c r="BH128" s="805"/>
      <c r="BI128" s="805"/>
      <c r="BJ128" s="805"/>
      <c r="BK128" s="805"/>
      <c r="BL128" s="828"/>
      <c r="BM128" s="804">
        <v>12.71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15306467</v>
      </c>
      <c r="AB129" s="798"/>
      <c r="AC129" s="798"/>
      <c r="AD129" s="798"/>
      <c r="AE129" s="799"/>
      <c r="AF129" s="800">
        <v>15696034</v>
      </c>
      <c r="AG129" s="798"/>
      <c r="AH129" s="798"/>
      <c r="AI129" s="798"/>
      <c r="AJ129" s="799"/>
      <c r="AK129" s="800">
        <v>15946515</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224</v>
      </c>
      <c r="BG129" s="788"/>
      <c r="BH129" s="788"/>
      <c r="BI129" s="788"/>
      <c r="BJ129" s="788"/>
      <c r="BK129" s="788"/>
      <c r="BL129" s="789"/>
      <c r="BM129" s="787">
        <v>17.71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1648124</v>
      </c>
      <c r="AB130" s="798"/>
      <c r="AC130" s="798"/>
      <c r="AD130" s="798"/>
      <c r="AE130" s="799"/>
      <c r="AF130" s="800">
        <v>1647927</v>
      </c>
      <c r="AG130" s="798"/>
      <c r="AH130" s="798"/>
      <c r="AI130" s="798"/>
      <c r="AJ130" s="799"/>
      <c r="AK130" s="800">
        <v>1748520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2.2000000000000002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13658343</v>
      </c>
      <c r="AB131" s="781"/>
      <c r="AC131" s="781"/>
      <c r="AD131" s="781"/>
      <c r="AE131" s="782"/>
      <c r="AF131" s="783">
        <v>14048107</v>
      </c>
      <c r="AG131" s="781"/>
      <c r="AH131" s="781"/>
      <c r="AI131" s="781"/>
      <c r="AJ131" s="782"/>
      <c r="AK131" s="783">
        <v>14197995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2.6607327110000001</v>
      </c>
      <c r="AB132" s="761"/>
      <c r="AC132" s="761"/>
      <c r="AD132" s="761"/>
      <c r="AE132" s="762"/>
      <c r="AF132" s="763">
        <v>1.9598156529999999</v>
      </c>
      <c r="AG132" s="761"/>
      <c r="AH132" s="761"/>
      <c r="AI132" s="761"/>
      <c r="AJ132" s="762"/>
      <c r="AK132" s="763">
        <v>2.1384357440000001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2.9</v>
      </c>
      <c r="AB133" s="740"/>
      <c r="AC133" s="740"/>
      <c r="AD133" s="740"/>
      <c r="AE133" s="741"/>
      <c r="AF133" s="739">
        <v>2.6</v>
      </c>
      <c r="AG133" s="740"/>
      <c r="AH133" s="740"/>
      <c r="AI133" s="740"/>
      <c r="AJ133" s="741"/>
      <c r="AK133" s="739">
        <v>2.2000000000000002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3326948</v>
      </c>
      <c r="L9" s="266">
        <v>49260</v>
      </c>
      <c r="M9" s="267">
        <v>62051</v>
      </c>
      <c r="N9" s="268">
        <v>-20.6</v>
      </c>
    </row>
    <row r="10" spans="1:16" x14ac:dyDescent="0.15">
      <c r="A10" s="250"/>
      <c r="B10" s="246"/>
      <c r="C10" s="246"/>
      <c r="D10" s="246"/>
      <c r="E10" s="246"/>
      <c r="F10" s="246"/>
      <c r="G10" s="1166" t="s">
        <v>478</v>
      </c>
      <c r="H10" s="1167"/>
      <c r="I10" s="1167"/>
      <c r="J10" s="1168"/>
      <c r="K10" s="269">
        <v>625538</v>
      </c>
      <c r="L10" s="270">
        <v>9262</v>
      </c>
      <c r="M10" s="271">
        <v>5713</v>
      </c>
      <c r="N10" s="272">
        <v>62.1</v>
      </c>
    </row>
    <row r="11" spans="1:16" ht="13.5" customHeight="1" x14ac:dyDescent="0.15">
      <c r="A11" s="250"/>
      <c r="B11" s="246"/>
      <c r="C11" s="246"/>
      <c r="D11" s="246"/>
      <c r="E11" s="246"/>
      <c r="F11" s="246"/>
      <c r="G11" s="1166" t="s">
        <v>479</v>
      </c>
      <c r="H11" s="1167"/>
      <c r="I11" s="1167"/>
      <c r="J11" s="1168"/>
      <c r="K11" s="269">
        <v>546767</v>
      </c>
      <c r="L11" s="270">
        <v>8096</v>
      </c>
      <c r="M11" s="271">
        <v>5796</v>
      </c>
      <c r="N11" s="272">
        <v>39.700000000000003</v>
      </c>
    </row>
    <row r="12" spans="1:16" ht="13.5" customHeight="1" x14ac:dyDescent="0.15">
      <c r="A12" s="250"/>
      <c r="B12" s="246"/>
      <c r="C12" s="246"/>
      <c r="D12" s="246"/>
      <c r="E12" s="246"/>
      <c r="F12" s="246"/>
      <c r="G12" s="1166" t="s">
        <v>480</v>
      </c>
      <c r="H12" s="1167"/>
      <c r="I12" s="1167"/>
      <c r="J12" s="1168"/>
      <c r="K12" s="269" t="s">
        <v>481</v>
      </c>
      <c r="L12" s="270" t="s">
        <v>481</v>
      </c>
      <c r="M12" s="271">
        <v>1167</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0</v>
      </c>
      <c r="N13" s="272" t="s">
        <v>481</v>
      </c>
    </row>
    <row r="14" spans="1:16" ht="13.5" customHeight="1" x14ac:dyDescent="0.15">
      <c r="A14" s="250"/>
      <c r="B14" s="246"/>
      <c r="C14" s="246"/>
      <c r="D14" s="246"/>
      <c r="E14" s="246"/>
      <c r="F14" s="246"/>
      <c r="G14" s="1166" t="s">
        <v>483</v>
      </c>
      <c r="H14" s="1167"/>
      <c r="I14" s="1167"/>
      <c r="J14" s="1168"/>
      <c r="K14" s="269">
        <v>164504</v>
      </c>
      <c r="L14" s="270">
        <v>2436</v>
      </c>
      <c r="M14" s="271">
        <v>2337</v>
      </c>
      <c r="N14" s="272">
        <v>4.2</v>
      </c>
    </row>
    <row r="15" spans="1:16" ht="13.5" customHeight="1" x14ac:dyDescent="0.15">
      <c r="A15" s="250"/>
      <c r="B15" s="246"/>
      <c r="C15" s="246"/>
      <c r="D15" s="246"/>
      <c r="E15" s="246"/>
      <c r="F15" s="246"/>
      <c r="G15" s="1166" t="s">
        <v>484</v>
      </c>
      <c r="H15" s="1167"/>
      <c r="I15" s="1167"/>
      <c r="J15" s="1168"/>
      <c r="K15" s="269">
        <v>96765</v>
      </c>
      <c r="L15" s="270">
        <v>1433</v>
      </c>
      <c r="M15" s="271">
        <v>1594</v>
      </c>
      <c r="N15" s="272">
        <v>-10.1</v>
      </c>
    </row>
    <row r="16" spans="1:16" x14ac:dyDescent="0.15">
      <c r="A16" s="250"/>
      <c r="B16" s="246"/>
      <c r="C16" s="246"/>
      <c r="D16" s="246"/>
      <c r="E16" s="246"/>
      <c r="F16" s="246"/>
      <c r="G16" s="1169" t="s">
        <v>485</v>
      </c>
      <c r="H16" s="1170"/>
      <c r="I16" s="1170"/>
      <c r="J16" s="1171"/>
      <c r="K16" s="270">
        <v>-253379</v>
      </c>
      <c r="L16" s="270">
        <v>-3752</v>
      </c>
      <c r="M16" s="271">
        <v>-5993</v>
      </c>
      <c r="N16" s="272">
        <v>-37.4</v>
      </c>
    </row>
    <row r="17" spans="1:16" x14ac:dyDescent="0.15">
      <c r="A17" s="250"/>
      <c r="B17" s="246"/>
      <c r="C17" s="246"/>
      <c r="D17" s="246"/>
      <c r="E17" s="246"/>
      <c r="F17" s="246"/>
      <c r="G17" s="1169" t="s">
        <v>172</v>
      </c>
      <c r="H17" s="1170"/>
      <c r="I17" s="1170"/>
      <c r="J17" s="1171"/>
      <c r="K17" s="270">
        <v>4507143</v>
      </c>
      <c r="L17" s="270">
        <v>66735</v>
      </c>
      <c r="M17" s="271">
        <v>72665</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6.14</v>
      </c>
      <c r="L21" s="283">
        <v>7.22</v>
      </c>
      <c r="M21" s="284">
        <v>-1.08</v>
      </c>
      <c r="N21" s="251"/>
      <c r="O21" s="285"/>
      <c r="P21" s="281"/>
    </row>
    <row r="22" spans="1:16" s="286" customFormat="1" x14ac:dyDescent="0.15">
      <c r="A22" s="281"/>
      <c r="B22" s="251"/>
      <c r="C22" s="251"/>
      <c r="D22" s="251"/>
      <c r="E22" s="251"/>
      <c r="F22" s="251"/>
      <c r="G22" s="1163" t="s">
        <v>491</v>
      </c>
      <c r="H22" s="1164"/>
      <c r="I22" s="1164"/>
      <c r="J22" s="1165"/>
      <c r="K22" s="287">
        <v>96.1</v>
      </c>
      <c r="L22" s="288">
        <v>98.4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1788722</v>
      </c>
      <c r="L32" s="296">
        <v>26485</v>
      </c>
      <c r="M32" s="297">
        <v>39687</v>
      </c>
      <c r="N32" s="298">
        <v>-33.299999999999997</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498</v>
      </c>
      <c r="H35" s="1155"/>
      <c r="I35" s="1155"/>
      <c r="J35" s="1156"/>
      <c r="K35" s="296">
        <v>346943</v>
      </c>
      <c r="L35" s="296">
        <v>5137</v>
      </c>
      <c r="M35" s="297">
        <v>13696</v>
      </c>
      <c r="N35" s="298">
        <v>-62.5</v>
      </c>
    </row>
    <row r="36" spans="1:16" ht="27" customHeight="1" x14ac:dyDescent="0.15">
      <c r="A36" s="250"/>
      <c r="B36" s="246"/>
      <c r="C36" s="246"/>
      <c r="D36" s="246"/>
      <c r="E36" s="246"/>
      <c r="F36" s="246"/>
      <c r="G36" s="1154" t="s">
        <v>499</v>
      </c>
      <c r="H36" s="1155"/>
      <c r="I36" s="1155"/>
      <c r="J36" s="1156"/>
      <c r="K36" s="296">
        <v>166467</v>
      </c>
      <c r="L36" s="296">
        <v>2465</v>
      </c>
      <c r="M36" s="297">
        <v>1733</v>
      </c>
      <c r="N36" s="298">
        <v>42.2</v>
      </c>
    </row>
    <row r="37" spans="1:16" ht="13.5" customHeight="1" x14ac:dyDescent="0.15">
      <c r="A37" s="250"/>
      <c r="B37" s="246"/>
      <c r="C37" s="246"/>
      <c r="D37" s="246"/>
      <c r="E37" s="246"/>
      <c r="F37" s="246"/>
      <c r="G37" s="1154" t="s">
        <v>500</v>
      </c>
      <c r="H37" s="1155"/>
      <c r="I37" s="1155"/>
      <c r="J37" s="1156"/>
      <c r="K37" s="296">
        <v>138265</v>
      </c>
      <c r="L37" s="296">
        <v>2047</v>
      </c>
      <c r="M37" s="297">
        <v>790</v>
      </c>
      <c r="N37" s="298">
        <v>159.1</v>
      </c>
    </row>
    <row r="38" spans="1:16" ht="27" customHeight="1" x14ac:dyDescent="0.15">
      <c r="A38" s="250"/>
      <c r="B38" s="246"/>
      <c r="C38" s="246"/>
      <c r="D38" s="246"/>
      <c r="E38" s="246"/>
      <c r="F38" s="246"/>
      <c r="G38" s="1157" t="s">
        <v>501</v>
      </c>
      <c r="H38" s="1158"/>
      <c r="I38" s="1158"/>
      <c r="J38" s="1159"/>
      <c r="K38" s="299" t="s">
        <v>481</v>
      </c>
      <c r="L38" s="299" t="s">
        <v>481</v>
      </c>
      <c r="M38" s="300">
        <v>1</v>
      </c>
      <c r="N38" s="301" t="s">
        <v>481</v>
      </c>
      <c r="O38" s="295"/>
    </row>
    <row r="39" spans="1:16" x14ac:dyDescent="0.15">
      <c r="A39" s="250"/>
      <c r="B39" s="246"/>
      <c r="C39" s="246"/>
      <c r="D39" s="246"/>
      <c r="E39" s="246"/>
      <c r="F39" s="246"/>
      <c r="G39" s="1157" t="s">
        <v>502</v>
      </c>
      <c r="H39" s="1158"/>
      <c r="I39" s="1158"/>
      <c r="J39" s="1159"/>
      <c r="K39" s="302">
        <v>-388262</v>
      </c>
      <c r="L39" s="302">
        <v>-5749</v>
      </c>
      <c r="M39" s="303">
        <v>-5521</v>
      </c>
      <c r="N39" s="304">
        <v>4.0999999999999996</v>
      </c>
      <c r="O39" s="295"/>
    </row>
    <row r="40" spans="1:16" ht="27" customHeight="1" x14ac:dyDescent="0.15">
      <c r="A40" s="250"/>
      <c r="B40" s="246"/>
      <c r="C40" s="246"/>
      <c r="D40" s="246"/>
      <c r="E40" s="246"/>
      <c r="F40" s="246"/>
      <c r="G40" s="1154" t="s">
        <v>503</v>
      </c>
      <c r="H40" s="1155"/>
      <c r="I40" s="1155"/>
      <c r="J40" s="1156"/>
      <c r="K40" s="302">
        <v>-1748520</v>
      </c>
      <c r="L40" s="302">
        <v>-25889</v>
      </c>
      <c r="M40" s="303">
        <v>-35785</v>
      </c>
      <c r="N40" s="304">
        <v>-27.7</v>
      </c>
      <c r="O40" s="295"/>
    </row>
    <row r="41" spans="1:16" x14ac:dyDescent="0.15">
      <c r="A41" s="250"/>
      <c r="B41" s="246"/>
      <c r="C41" s="246"/>
      <c r="D41" s="246"/>
      <c r="E41" s="246"/>
      <c r="F41" s="246"/>
      <c r="G41" s="1160" t="s">
        <v>284</v>
      </c>
      <c r="H41" s="1161"/>
      <c r="I41" s="1161"/>
      <c r="J41" s="1162"/>
      <c r="K41" s="296">
        <v>303615</v>
      </c>
      <c r="L41" s="302">
        <v>4495</v>
      </c>
      <c r="M41" s="303">
        <v>14658</v>
      </c>
      <c r="N41" s="304">
        <v>-69.3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2266508</v>
      </c>
      <c r="J51" s="322">
        <v>34321</v>
      </c>
      <c r="K51" s="323">
        <v>14.5</v>
      </c>
      <c r="L51" s="324">
        <v>50880</v>
      </c>
      <c r="M51" s="325">
        <v>7</v>
      </c>
      <c r="N51" s="326">
        <v>7.5</v>
      </c>
    </row>
    <row r="52" spans="1:14" x14ac:dyDescent="0.15">
      <c r="A52" s="250"/>
      <c r="B52" s="246"/>
      <c r="C52" s="246"/>
      <c r="D52" s="246"/>
      <c r="E52" s="246"/>
      <c r="F52" s="246"/>
      <c r="G52" s="327"/>
      <c r="H52" s="328" t="s">
        <v>514</v>
      </c>
      <c r="I52" s="329">
        <v>1856823</v>
      </c>
      <c r="J52" s="330">
        <v>28117</v>
      </c>
      <c r="K52" s="331">
        <v>-4.5</v>
      </c>
      <c r="L52" s="332">
        <v>26879</v>
      </c>
      <c r="M52" s="333">
        <v>2.4</v>
      </c>
      <c r="N52" s="334">
        <v>-6.9</v>
      </c>
    </row>
    <row r="53" spans="1:14" x14ac:dyDescent="0.15">
      <c r="A53" s="250"/>
      <c r="B53" s="246"/>
      <c r="C53" s="246"/>
      <c r="D53" s="246"/>
      <c r="E53" s="246"/>
      <c r="F53" s="246"/>
      <c r="G53" s="312" t="s">
        <v>515</v>
      </c>
      <c r="H53" s="313"/>
      <c r="I53" s="321">
        <v>2320450</v>
      </c>
      <c r="J53" s="322">
        <v>35029</v>
      </c>
      <c r="K53" s="323">
        <v>2.1</v>
      </c>
      <c r="L53" s="324">
        <v>63956</v>
      </c>
      <c r="M53" s="325">
        <v>25.7</v>
      </c>
      <c r="N53" s="326">
        <v>-23.6</v>
      </c>
    </row>
    <row r="54" spans="1:14" x14ac:dyDescent="0.15">
      <c r="A54" s="250"/>
      <c r="B54" s="246"/>
      <c r="C54" s="246"/>
      <c r="D54" s="246"/>
      <c r="E54" s="246"/>
      <c r="F54" s="246"/>
      <c r="G54" s="327"/>
      <c r="H54" s="328" t="s">
        <v>514</v>
      </c>
      <c r="I54" s="329">
        <v>1756277</v>
      </c>
      <c r="J54" s="330">
        <v>26512</v>
      </c>
      <c r="K54" s="331">
        <v>-5.7</v>
      </c>
      <c r="L54" s="332">
        <v>29239</v>
      </c>
      <c r="M54" s="333">
        <v>8.8000000000000007</v>
      </c>
      <c r="N54" s="334">
        <v>-14.5</v>
      </c>
    </row>
    <row r="55" spans="1:14" x14ac:dyDescent="0.15">
      <c r="A55" s="250"/>
      <c r="B55" s="246"/>
      <c r="C55" s="246"/>
      <c r="D55" s="246"/>
      <c r="E55" s="246"/>
      <c r="F55" s="246"/>
      <c r="G55" s="312" t="s">
        <v>516</v>
      </c>
      <c r="H55" s="313"/>
      <c r="I55" s="321">
        <v>3203893</v>
      </c>
      <c r="J55" s="322">
        <v>48029</v>
      </c>
      <c r="K55" s="323">
        <v>37.1</v>
      </c>
      <c r="L55" s="324">
        <v>66255</v>
      </c>
      <c r="M55" s="325">
        <v>3.6</v>
      </c>
      <c r="N55" s="326">
        <v>33.5</v>
      </c>
    </row>
    <row r="56" spans="1:14" x14ac:dyDescent="0.15">
      <c r="A56" s="250"/>
      <c r="B56" s="246"/>
      <c r="C56" s="246"/>
      <c r="D56" s="246"/>
      <c r="E56" s="246"/>
      <c r="F56" s="246"/>
      <c r="G56" s="327"/>
      <c r="H56" s="328" t="s">
        <v>514</v>
      </c>
      <c r="I56" s="329">
        <v>1992872</v>
      </c>
      <c r="J56" s="330">
        <v>29875</v>
      </c>
      <c r="K56" s="331">
        <v>12.7</v>
      </c>
      <c r="L56" s="332">
        <v>31822</v>
      </c>
      <c r="M56" s="333">
        <v>8.8000000000000007</v>
      </c>
      <c r="N56" s="334">
        <v>3.9</v>
      </c>
    </row>
    <row r="57" spans="1:14" x14ac:dyDescent="0.15">
      <c r="A57" s="250"/>
      <c r="B57" s="246"/>
      <c r="C57" s="246"/>
      <c r="D57" s="246"/>
      <c r="E57" s="246"/>
      <c r="F57" s="246"/>
      <c r="G57" s="312" t="s">
        <v>517</v>
      </c>
      <c r="H57" s="313"/>
      <c r="I57" s="321">
        <v>3063177</v>
      </c>
      <c r="J57" s="322">
        <v>45639</v>
      </c>
      <c r="K57" s="323">
        <v>-5</v>
      </c>
      <c r="L57" s="324">
        <v>54227</v>
      </c>
      <c r="M57" s="325">
        <v>-18.2</v>
      </c>
      <c r="N57" s="326">
        <v>13.2</v>
      </c>
    </row>
    <row r="58" spans="1:14" x14ac:dyDescent="0.15">
      <c r="A58" s="250"/>
      <c r="B58" s="246"/>
      <c r="C58" s="246"/>
      <c r="D58" s="246"/>
      <c r="E58" s="246"/>
      <c r="F58" s="246"/>
      <c r="G58" s="327"/>
      <c r="H58" s="328" t="s">
        <v>514</v>
      </c>
      <c r="I58" s="329">
        <v>2085263</v>
      </c>
      <c r="J58" s="330">
        <v>31069</v>
      </c>
      <c r="K58" s="331">
        <v>4</v>
      </c>
      <c r="L58" s="332">
        <v>29694</v>
      </c>
      <c r="M58" s="333">
        <v>-6.7</v>
      </c>
      <c r="N58" s="334">
        <v>10.7</v>
      </c>
    </row>
    <row r="59" spans="1:14" x14ac:dyDescent="0.15">
      <c r="A59" s="250"/>
      <c r="B59" s="246"/>
      <c r="C59" s="246"/>
      <c r="D59" s="246"/>
      <c r="E59" s="246"/>
      <c r="F59" s="246"/>
      <c r="G59" s="312" t="s">
        <v>518</v>
      </c>
      <c r="H59" s="313"/>
      <c r="I59" s="321">
        <v>4443425</v>
      </c>
      <c r="J59" s="322">
        <v>65791</v>
      </c>
      <c r="K59" s="323">
        <v>44.2</v>
      </c>
      <c r="L59" s="324">
        <v>57295</v>
      </c>
      <c r="M59" s="325">
        <v>5.7</v>
      </c>
      <c r="N59" s="326">
        <v>38.5</v>
      </c>
    </row>
    <row r="60" spans="1:14" x14ac:dyDescent="0.15">
      <c r="A60" s="250"/>
      <c r="B60" s="246"/>
      <c r="C60" s="246"/>
      <c r="D60" s="246"/>
      <c r="E60" s="246"/>
      <c r="F60" s="246"/>
      <c r="G60" s="327"/>
      <c r="H60" s="328" t="s">
        <v>514</v>
      </c>
      <c r="I60" s="335">
        <v>3925297</v>
      </c>
      <c r="J60" s="330">
        <v>58120</v>
      </c>
      <c r="K60" s="331">
        <v>87.1</v>
      </c>
      <c r="L60" s="332">
        <v>32771</v>
      </c>
      <c r="M60" s="333">
        <v>10.4</v>
      </c>
      <c r="N60" s="334">
        <v>76.7</v>
      </c>
    </row>
    <row r="61" spans="1:14" x14ac:dyDescent="0.15">
      <c r="A61" s="250"/>
      <c r="B61" s="246"/>
      <c r="C61" s="246"/>
      <c r="D61" s="246"/>
      <c r="E61" s="246"/>
      <c r="F61" s="246"/>
      <c r="G61" s="312" t="s">
        <v>519</v>
      </c>
      <c r="H61" s="336"/>
      <c r="I61" s="337">
        <v>3059491</v>
      </c>
      <c r="J61" s="338">
        <v>45762</v>
      </c>
      <c r="K61" s="339">
        <v>18.600000000000001</v>
      </c>
      <c r="L61" s="340">
        <v>58523</v>
      </c>
      <c r="M61" s="341">
        <v>4.8</v>
      </c>
      <c r="N61" s="326">
        <v>13.8</v>
      </c>
    </row>
    <row r="62" spans="1:14" x14ac:dyDescent="0.15">
      <c r="A62" s="250"/>
      <c r="B62" s="246"/>
      <c r="C62" s="246"/>
      <c r="D62" s="246"/>
      <c r="E62" s="246"/>
      <c r="F62" s="246"/>
      <c r="G62" s="327"/>
      <c r="H62" s="328" t="s">
        <v>514</v>
      </c>
      <c r="I62" s="329">
        <v>2323306</v>
      </c>
      <c r="J62" s="330">
        <v>34739</v>
      </c>
      <c r="K62" s="331">
        <v>18.7</v>
      </c>
      <c r="L62" s="332">
        <v>30081</v>
      </c>
      <c r="M62" s="333">
        <v>4.7</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12.36</v>
      </c>
      <c r="G47" s="12">
        <v>12.61</v>
      </c>
      <c r="H47" s="12">
        <v>13.11</v>
      </c>
      <c r="I47" s="12">
        <v>13.23</v>
      </c>
      <c r="J47" s="13">
        <v>13.08</v>
      </c>
    </row>
    <row r="48" spans="2:10" ht="57.75" customHeight="1" x14ac:dyDescent="0.15">
      <c r="B48" s="14"/>
      <c r="C48" s="1174" t="s">
        <v>4</v>
      </c>
      <c r="D48" s="1174"/>
      <c r="E48" s="1175"/>
      <c r="F48" s="15">
        <v>3.8</v>
      </c>
      <c r="G48" s="16">
        <v>5.73</v>
      </c>
      <c r="H48" s="16">
        <v>4.78</v>
      </c>
      <c r="I48" s="16">
        <v>4.62</v>
      </c>
      <c r="J48" s="17">
        <v>3.71</v>
      </c>
    </row>
    <row r="49" spans="2:10" ht="57.75" customHeight="1" thickBot="1" x14ac:dyDescent="0.2">
      <c r="B49" s="18"/>
      <c r="C49" s="1176" t="s">
        <v>5</v>
      </c>
      <c r="D49" s="1176"/>
      <c r="E49" s="1177"/>
      <c r="F49" s="19" t="s">
        <v>526</v>
      </c>
      <c r="G49" s="20">
        <v>2.42</v>
      </c>
      <c r="H49" s="20" t="s">
        <v>527</v>
      </c>
      <c r="I49" s="20">
        <v>0.39</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2018-05-17T01:53:33Z</cp:lastPrinted>
  <dcterms:created xsi:type="dcterms:W3CDTF">2018-01-24T05:17:07Z</dcterms:created>
  <dcterms:modified xsi:type="dcterms:W3CDTF">2018-11-01T04:31:51Z</dcterms:modified>
  <cp:category/>
</cp:coreProperties>
</file>