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1020" yWindow="0" windowWidth="20490" windowHeight="6780" tabRatio="9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l="1"/>
  <c r="BW34" i="9"/>
  <c r="BW35" i="9" s="1"/>
  <c r="BW36" i="9" s="1"/>
  <c r="BW37" i="9" s="1"/>
  <c r="BW38" i="9" s="1"/>
  <c r="BW39" i="9" s="1"/>
  <c r="BW40" i="9" s="1"/>
  <c r="CO34" i="9" l="1"/>
</calcChain>
</file>

<file path=xl/sharedStrings.xml><?xml version="1.0" encoding="utf-8"?>
<sst xmlns="http://schemas.openxmlformats.org/spreadsheetml/2006/main" count="1050" uniqueCount="565">
  <si>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</si>
  <si>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</si>
  <si>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</si>
  <si>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</si>
  <si>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</si>
  <si>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</si>
  <si>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</si>
  <si>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</si>
  <si>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</si>
  <si>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</si>
  <si>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</si>
  <si>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</si>
  <si>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</si>
  <si>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</si>
  <si>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</si>
  <si>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</si>
  <si>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</si>
  <si>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</si>
  <si>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</si>
  <si>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</si>
  <si>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</si>
  <si>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</si>
  <si>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</si>
  <si>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</si>
  <si>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</si>
  <si>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</si>
  <si>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</si>
  <si>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</si>
  <si>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</si>
  <si>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</si>
  <si>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</si>
  <si>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</si>
  <si>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</si>
  <si>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</si>
  <si>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</si>
  <si>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</si>
  <si>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</si>
  <si>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</si>
  <si>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</si>
  <si>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</si>
  <si>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</si>
  <si>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</si>
  <si>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</si>
  <si>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</si>
  <si>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</si>
  <si>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</si>
  <si>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</si>
  <si>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</si>
  <si>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</si>
  <si>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</si>
  <si>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</si>
  <si>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</si>
  <si>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</si>
  <si>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</si>
  <si>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</si>
  <si>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</si>
  <si>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</si>
  <si>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</si>
  <si>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</si>
  <si>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</si>
  <si>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</si>
  <si>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</si>
  <si>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</si>
  <si>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</si>
  <si>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</si>
  <si>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</si>
  <si>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</si>
  <si>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</si>
  <si>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</si>
  <si>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</si>
  <si>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</si>
  <si>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</si>
  <si>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</si>
  <si>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</si>
  <si>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</si>
  <si>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</si>
  <si>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</si>
  <si>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</si>
  <si>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</si>
  <si>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</si>
  <si>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</si>
  <si>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</si>
  <si>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</si>
  <si>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</si>
  <si>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</si>
  <si>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</si>
  <si>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</si>
  <si>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</si>
  <si>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</si>
  <si>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</si>
  <si>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</si>
  <si>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</si>
  <si>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</si>
  <si>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</si>
  <si>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</si>
  <si>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</si>
  <si>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</si>
  <si>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</si>
  <si>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</si>
  <si>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</si>
  <si>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</si>
  <si>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</si>
  <si>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</si>
  <si>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</si>
  <si>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</si>
  <si>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</si>
  <si>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</si>
  <si>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</si>
  <si>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</si>
  <si>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</si>
  <si>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</si>
  <si>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</si>
  <si>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</si>
  <si>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</si>
  <si>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</si>
  <si>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</si>
  <si>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</si>
  <si>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</si>
  <si>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</si>
  <si>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</si>
  <si>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</si>
  <si>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</si>
  <si>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</si>
  <si>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</si>
  <si>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</si>
  <si>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</si>
  <si>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</si>
  <si>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</si>
  <si>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</si>
  <si>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</si>
  <si>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</si>
  <si>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</si>
  <si>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</si>
  <si>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</si>
  <si>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</si>
  <si>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</si>
  <si>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</si>
  <si>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</si>
  <si>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</si>
  <si>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</si>
  <si>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</si>
  <si>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</si>
  <si>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</si>
  <si>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</si>
  <si>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</si>
  <si>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</si>
  <si>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</si>
  <si>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</si>
  <si>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</si>
  <si>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</si>
  <si>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</si>
  <si>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</si>
  <si>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</si>
  <si>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</si>
  <si>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</si>
  <si>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</si>
  <si>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</si>
  <si>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</si>
  <si>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</si>
  <si>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</si>
  <si>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</si>
  <si>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</si>
  <si>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</si>
  <si>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</si>
  <si>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</si>
  <si>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</si>
  <si>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</si>
  <si>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</si>
  <si>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</si>
  <si>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</si>
  <si>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</si>
  <si>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</si>
  <si>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</si>
  <si>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</si>
  <si>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</si>
  <si>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</si>
  <si>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</si>
  <si>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</si>
  <si>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</si>
  <si>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</si>
  <si>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</si>
  <si>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</si>
  <si>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</si>
  <si>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</si>
  <si>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</si>
  <si>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</si>
  <si>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</si>
  <si>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</si>
  <si>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</si>
  <si>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</si>
  <si>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</si>
  <si>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</si>
  <si>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</si>
  <si>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</si>
  <si>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</si>
  <si>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</si>
  <si>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</si>
  <si>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愛知県みよし市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</si>
  <si>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</si>
  <si>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</si>
  <si>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</si>
  <si>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</si>
  <si>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</si>
  <si>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</si>
  <si>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</si>
  <si>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</si>
  <si>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</si>
  <si>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</si>
  <si>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</si>
  <si>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</si>
  <si>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</si>
  <si>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</si>
  <si>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</si>
  <si>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</si>
  <si>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</si>
  <si>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</si>
  <si>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</si>
  <si>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</si>
  <si>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</si>
  <si>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</si>
  <si>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</si>
  <si>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</si>
  <si>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</si>
  <si>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</si>
  <si>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</si>
  <si>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</si>
  <si>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</si>
  <si>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</si>
  <si>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</si>
  <si>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</si>
  <si>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</si>
  <si>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</si>
  <si>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</si>
  <si>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</si>
  <si>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</si>
  <si>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</si>
  <si>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</si>
  <si>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</si>
  <si>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</si>
  <si>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</si>
  <si>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</si>
  <si>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</si>
  <si>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</si>
  <si>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</si>
  <si>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</si>
  <si>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</si>
  <si>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</si>
  <si>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</si>
  <si>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</si>
  <si>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</si>
  <si>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</si>
  <si>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</si>
  <si>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</si>
  <si>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</si>
  <si>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</si>
  <si>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</si>
  <si>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</si>
  <si>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</si>
  <si>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</si>
  <si>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</si>
  <si>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</si>
  <si>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</si>
  <si>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</si>
  <si>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</si>
  <si>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</si>
  <si>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</si>
  <si>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</si>
  <si>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</si>
  <si>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</si>
  <si>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</si>
  <si>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</si>
  <si>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</si>
  <si>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</si>
  <si>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</si>
  <si>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</si>
  <si>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</si>
  <si>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</si>
  <si>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</si>
  <si>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</si>
  <si>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</si>
  <si>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</si>
  <si>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</si>
  <si>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</si>
  <si>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</si>
  <si>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</si>
  <si>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</si>
  <si>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</si>
  <si>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</si>
  <si>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</si>
  <si>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</si>
  <si>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</si>
  <si>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</si>
  <si>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</si>
  <si>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</si>
  <si>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</si>
  <si>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</si>
  <si>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</si>
  <si>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</si>
  <si>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</si>
  <si>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</si>
  <si>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</si>
  <si>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</si>
  <si>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</si>
  <si>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</si>
  <si>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</si>
  <si>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</si>
  <si>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</si>
  <si>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</si>
  <si>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</si>
  <si>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</si>
  <si>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</si>
  <si>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</si>
  <si>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</si>
  <si>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</si>
  <si>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</si>
  <si>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</si>
  <si>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</si>
  <si>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</si>
  <si>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</si>
  <si>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</si>
  <si>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</si>
  <si>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</si>
  <si>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</si>
  <si>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</si>
  <si>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</si>
  <si>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</si>
  <si>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</si>
  <si>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</si>
  <si>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</si>
  <si>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</si>
  <si>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</si>
  <si>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</si>
  <si>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</si>
  <si>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</si>
  <si>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</si>
  <si>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</si>
  <si>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</si>
  <si>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</si>
  <si>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</si>
  <si>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</si>
  <si>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</si>
  <si>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</si>
  <si>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</si>
  <si>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</si>
  <si>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</si>
  <si>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</si>
  <si>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愛知県みよし市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</si>
  <si>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</si>
  <si>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</si>
  <si>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</si>
  <si>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</si>
  <si>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</si>
  <si>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</si>
  <si>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</si>
  <si>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</si>
  <si>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</si>
  <si>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</si>
  <si>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</si>
  <si>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</si>
  <si>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</si>
  <si>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</si>
  <si>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</si>
  <si>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</si>
  <si>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</si>
  <si>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</si>
  <si>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</si>
  <si>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</si>
  <si>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やすらぎ霊園特別会計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</si>
  <si>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</si>
  <si>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</si>
  <si>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</si>
  <si>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</si>
  <si>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</si>
  <si>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</si>
  <si>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</si>
  <si>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</si>
  <si>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</si>
  <si>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</si>
  <si>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</si>
  <si>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</si>
  <si>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</si>
  <si>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</si>
  <si>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</si>
  <si>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</si>
  <si>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介護保険特別会計（サービス事業）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</si>
  <si>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</si>
  <si>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</si>
  <si>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</si>
  <si>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</si>
  <si>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</si>
  <si>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</si>
  <si>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</si>
  <si>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</si>
  <si>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</si>
  <si>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</si>
  <si>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</si>
  <si>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</si>
  <si>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</si>
  <si>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</si>
  <si>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</si>
  <si>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</si>
  <si>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</si>
  <si>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</si>
  <si>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</si>
  <si>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</si>
  <si>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</si>
  <si>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</si>
  <si>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</si>
  <si>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</si>
  <si>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</si>
  <si>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</si>
  <si>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</si>
  <si>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</si>
  <si>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</si>
  <si>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</si>
  <si>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</si>
  <si>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</si>
  <si>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</si>
  <si>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</si>
  <si>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</si>
  <si>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</si>
  <si>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</si>
  <si>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</si>
  <si>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</si>
  <si>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</si>
  <si>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</si>
  <si>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</si>
  <si>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</si>
  <si>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</si>
  <si>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</si>
  <si>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</si>
  <si>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</si>
  <si>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</si>
  <si>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</si>
  <si>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</si>
  <si>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</si>
  <si>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</si>
  <si>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</si>
  <si>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</si>
  <si>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</si>
  <si>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</si>
  <si>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</si>
  <si>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</si>
  <si>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</si>
  <si>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</si>
  <si>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</si>
  <si>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</si>
  <si>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介護保険特別会計（サービス事業）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</si>
  <si>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</si>
  <si>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</si>
  <si>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</si>
  <si>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</si>
  <si>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</si>
  <si>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</si>
  <si>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</si>
  <si>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</si>
  <si>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</si>
  <si>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</si>
  <si>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</si>
  <si>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</si>
  <si>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</si>
  <si>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</si>
  <si>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</si>
  <si>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</si>
  <si>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</si>
  <si>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</si>
  <si>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</si>
  <si>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</si>
  <si>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</si>
  <si>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</si>
  <si>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</si>
  <si>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</si>
  <si>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</si>
  <si>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</si>
  <si>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</si>
  <si>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</si>
  <si>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</si>
  <si>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</si>
  <si>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</si>
  <si>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</si>
  <si>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</si>
  <si>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</si>
  <si>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</si>
  <si>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</si>
  <si>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</si>
  <si>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</si>
  <si>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</si>
  <si>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</si>
  <si>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</si>
  <si>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</si>
  <si>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</si>
  <si>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</si>
  <si>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</si>
  <si>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</si>
  <si>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</si>
  <si>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</si>
  <si>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</si>
  <si>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</si>
  <si>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</si>
  <si>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</si>
  <si>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</si>
  <si>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</si>
  <si>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</si>
  <si>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</si>
  <si>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</si>
  <si>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</si>
  <si>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</si>
  <si>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</si>
  <si>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</si>
  <si>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</si>
  <si>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</si>
  <si>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</si>
  <si>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</si>
  <si>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</si>
  <si>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</si>
  <si>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</si>
  <si>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</si>
  <si>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</si>
  <si>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</si>
  <si>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</si>
  <si>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</si>
  <si>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</si>
  <si>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</si>
  <si>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</si>
  <si>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</si>
  <si>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</si>
  <si>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</si>
  <si>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</si>
  <si>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</si>
  <si>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</si>
  <si>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0.07</t>
  </si>
  <si>
    <t>一般会計</t>
  </si>
  <si>
    <t>病院事業会計</t>
  </si>
  <si>
    <t>国民健康保険特別会計</t>
  </si>
  <si>
    <t>下水道事業特別会計</t>
  </si>
  <si>
    <t>介護保険特別会計（事業勘定）</t>
  </si>
  <si>
    <t>農業集落排水事業特別会計</t>
  </si>
  <si>
    <t>介護保険特別会計（サービス事業）</t>
  </si>
  <si>
    <t>やすらぎ霊園特別会計</t>
  </si>
  <si>
    <t>その他会計（赤字）</t>
  </si>
  <si>
    <t>その他会計（黒字）</t>
  </si>
  <si>
    <t>-</t>
    <phoneticPr fontId="2"/>
  </si>
  <si>
    <t>○</t>
    <phoneticPr fontId="2"/>
  </si>
  <si>
    <t>みよし市土地開発公社</t>
    <rPh sb="3" eb="4">
      <t>シ</t>
    </rPh>
    <rPh sb="4" eb="6">
      <t>トチ</t>
    </rPh>
    <rPh sb="6" eb="8">
      <t>カイハツ</t>
    </rPh>
    <rPh sb="8" eb="10">
      <t>コウシャ</t>
    </rPh>
    <phoneticPr fontId="2"/>
  </si>
  <si>
    <t>尾三消防組合</t>
    <rPh sb="0" eb="1">
      <t>ビ</t>
    </rPh>
    <rPh sb="1" eb="2">
      <t>サン</t>
    </rPh>
    <rPh sb="2" eb="4">
      <t>ショウボウ</t>
    </rPh>
    <rPh sb="4" eb="6">
      <t>クミアイ</t>
    </rPh>
    <phoneticPr fontId="2"/>
  </si>
  <si>
    <t>尾三衛生組合</t>
    <rPh sb="0" eb="1">
      <t>ビ</t>
    </rPh>
    <rPh sb="1" eb="2">
      <t>サン</t>
    </rPh>
    <rPh sb="2" eb="4">
      <t>エイセイ</t>
    </rPh>
    <rPh sb="4" eb="6">
      <t>クミアイ</t>
    </rPh>
    <phoneticPr fontId="2"/>
  </si>
  <si>
    <t>愛知中部水道企業団</t>
    <rPh sb="0" eb="2">
      <t>アイチ</t>
    </rPh>
    <rPh sb="2" eb="4">
      <t>チュウブ</t>
    </rPh>
    <rPh sb="4" eb="6">
      <t>スイドウ</t>
    </rPh>
    <rPh sb="6" eb="8">
      <t>キギョウ</t>
    </rPh>
    <rPh sb="8" eb="9">
      <t>ダン</t>
    </rPh>
    <phoneticPr fontId="2"/>
  </si>
  <si>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</si>
  <si>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</si>
  <si>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</si>
  <si>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旧豊田三好事務組合</t>
    <rPh sb="0" eb="1">
      <t>キュウ</t>
    </rPh>
    <rPh sb="1" eb="3">
      <t>トヨタ</t>
    </rPh>
    <rPh sb="3" eb="5">
      <t>ミヨシ</t>
    </rPh>
    <rPh sb="5" eb="7">
      <t>ジム</t>
    </rPh>
    <rPh sb="7" eb="9">
      <t>クミアイ</t>
    </rPh>
    <phoneticPr fontId="2"/>
  </si>
  <si>
    <t>-</t>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</si>
  <si>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</si>
  <si>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</si>
  <si>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</si>
  <si>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</si>
  <si>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</si>
  <si>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</si>
  <si>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</si>
  <si>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</si>
  <si>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</si>
  <si>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</si>
  <si>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</si>
  <si>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基準財政需要額に算入される地方債の額が理論償還が終了したことにより減少し、前年度より0.1％上昇したが、類似団体・全国・愛知県の各平均よりも小さい数値となっており、良好な状態である。
　世代間の負担と公平性と将来負担のバランスをとりながら、過度に起債に頼らない財政運営を継続していく。</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</si>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</sst>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1F79-4F4C-936F-696FBAE704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51653</c:v>
                </c:pt>
                <c:pt idx="1">
                  <c:v>43122</c:v>
                </c:pt>
                <c:pt idx="2">
                  <c:v>48532</c:v>
                </c:pt>
                <c:pt idx="3">
                  <c:v>90880</c:v>
                </c:pt>
                <c:pt idx="4">
                  <c:v>68645</c:v>
                </c:pt>
              </c:numCache>
            </c:numRef>
          </c:val>
          <c:smooth val="0"/>
          <c:extLst>
            <c:ext xmlns:c16="http://schemas.microsoft.com/office/drawing/2014/chart" uri="{C3380CC4-5D6E-409C-BE32-E72D297353CC}">
              <c16:uniqueId val="{00000001-1F79-4F4C-936F-696FBAE704B6}"/>
            </c:ext>
          </c:extLst>
        </c:ser>
        <c:dLbls>
          <c:showLegendKey val="0"/>
          <c:showVal val="0"/>
          <c:showCatName val="0"/>
          <c:showSerName val="0"/>
          <c:showPercent val="0"/>
          <c:showBubbleSize val="0"/>
        </c:dLbls>
        <c:marker val="1"/>
        <c:smooth val="0"/>
        <c:axId val="470125528"/>
        <c:axId val="470126704"/>
      </c:lineChart>
      <c:catAx>
        <c:axId val="47012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126704"/>
        <c:crosses val="autoZero"/>
        <c:auto val="1"/>
        <c:lblAlgn val="ctr"/>
        <c:lblOffset val="100"/>
        <c:tickLblSkip val="1"/>
        <c:tickMarkSkip val="1"/>
        <c:noMultiLvlLbl val="0"/>
      </c:catAx>
      <c:valAx>
        <c:axId val="4701267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12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13.03</c:v>
                </c:pt>
                <c:pt idx="1">
                  <c:v>14.53</c:v>
                </c:pt>
                <c:pt idx="2">
                  <c:v>12.69</c:v>
                </c:pt>
                <c:pt idx="3">
                  <c:v>12.39</c:v>
                </c:pt>
                <c:pt idx="4">
                  <c:v>11.62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34.479999999999997</c:v>
                </c:pt>
                <c:pt idx="1">
                  <c:v>35.99</c:v>
                </c:pt>
                <c:pt idx="2">
                  <c:v>49.13</c:v>
                </c:pt>
                <c:pt idx="3">
                  <c:v>42.33</c:v>
                </c:pt>
                <c:pt idx="4">
                  <c:v>40.049999999999997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0131016"/>
        <c:axId val="47013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-7.0000000000000007E-2</c:v>
                </c:pt>
                <c:pt idx="1">
                  <c:v>3.43</c:v>
                </c:pt>
                <c:pt idx="2">
                  <c:v>11.94</c:v>
                </c:pt>
                <c:pt idx="3">
                  <c:v>4.2</c:v>
                </c:pt>
                <c:pt idx="4">
                  <c:v>6.8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0131016"/>
        <c:axId val="470131408"/>
      </c:lineChart>
      <c:catAx>
        <c:axId val="47013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0131408"/>
        <c:crosses val="autoZero"/>
        <c:auto val="1"/>
        <c:lblAlgn val="ctr"/>
        <c:lblOffset val="100"/>
        <c:tickLblSkip val="1"/>
        <c:tickMarkSkip val="1"/>
        <c:noMultiLvlLbl val="0"/>
      </c:catAx>
      <c:valAx>
        <c:axId val="47013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31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やすらぎ霊園特別会計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0.02</c:v>
                </c:pt>
                <c:pt idx="4">
                  <c:v>#N/A</c:v>
                </c:pt>
                <c:pt idx="5">
                  <c:v>0.03</c:v>
                </c:pt>
                <c:pt idx="6">
                  <c:v>#N/A</c:v>
                </c:pt>
                <c:pt idx="7">
                  <c:v>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0.04</c:v>
                </c:pt>
                <c:pt idx="4">
                  <c:v>#N/A</c:v>
                </c:pt>
                <c:pt idx="5">
                  <c:v>0.04</c:v>
                </c:pt>
                <c:pt idx="6">
                  <c:v>#N/A</c:v>
                </c:pt>
                <c:pt idx="7">
                  <c:v>0.02</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0.53</c:v>
                </c:pt>
                <c:pt idx="4">
                  <c:v>#N/A</c:v>
                </c:pt>
                <c:pt idx="5">
                  <c:v>0.34</c:v>
                </c:pt>
                <c:pt idx="6">
                  <c:v>#N/A</c:v>
                </c:pt>
                <c:pt idx="7">
                  <c:v>0.34</c:v>
                </c:pt>
                <c:pt idx="8">
                  <c:v>#N/A</c:v>
                </c:pt>
                <c:pt idx="9">
                  <c:v>0.28000000000000003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0.34</c:v>
                </c:pt>
                <c:pt idx="4">
                  <c:v>#N/A</c:v>
                </c:pt>
                <c:pt idx="5">
                  <c:v>0.3</c:v>
                </c:pt>
                <c:pt idx="6">
                  <c:v>#N/A</c:v>
                </c:pt>
                <c:pt idx="7">
                  <c:v>0.51</c:v>
                </c:pt>
                <c:pt idx="8">
                  <c:v>#N/A</c:v>
                </c:pt>
                <c:pt idx="9">
                  <c:v>0.39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0.86</c:v>
                </c:pt>
                <c:pt idx="2">
                  <c:v>#N/A</c:v>
                </c:pt>
                <c:pt idx="3">
                  <c:v>1.22</c:v>
                </c:pt>
                <c:pt idx="4">
                  <c:v>#N/A</c:v>
                </c:pt>
                <c:pt idx="5">
                  <c:v>0.49</c:v>
                </c:pt>
                <c:pt idx="6">
                  <c:v>#N/A</c:v>
                </c:pt>
                <c:pt idx="7">
                  <c:v>0.34</c:v>
                </c:pt>
                <c:pt idx="8">
                  <c:v>#N/A</c:v>
                </c:pt>
                <c:pt idx="9">
                  <c:v>0.47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1.77</c:v>
                </c:pt>
                <c:pt idx="4">
                  <c:v>#N/A</c:v>
                </c:pt>
                <c:pt idx="5">
                  <c:v>1.49</c:v>
                </c:pt>
                <c:pt idx="6">
                  <c:v>#N/A</c:v>
                </c:pt>
                <c:pt idx="7">
                  <c:v>1.31</c:v>
                </c:pt>
                <c:pt idx="8">
                  <c:v>#N/A</c:v>
                </c:pt>
                <c:pt idx="9">
                  <c:v>1.62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13.51</c:v>
                </c:pt>
                <c:pt idx="2">
                  <c:v>#N/A</c:v>
                </c:pt>
                <c:pt idx="3">
                  <c:v>13.17</c:v>
                </c:pt>
                <c:pt idx="4">
                  <c:v>#N/A</c:v>
                </c:pt>
                <c:pt idx="5">
                  <c:v>14</c:v>
                </c:pt>
                <c:pt idx="6">
                  <c:v>#N/A</c:v>
                </c:pt>
                <c:pt idx="7">
                  <c:v>10.83</c:v>
                </c:pt>
                <c:pt idx="8">
                  <c:v>#N/A</c:v>
                </c:pt>
                <c:pt idx="9">
                  <c:v>8.1199999999999992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12.98</c:v>
                </c:pt>
                <c:pt idx="2">
                  <c:v>#N/A</c:v>
                </c:pt>
                <c:pt idx="3">
                  <c:v>14.49</c:v>
                </c:pt>
                <c:pt idx="4">
                  <c:v>#N/A</c:v>
                </c:pt>
                <c:pt idx="5">
                  <c:v>12.65</c:v>
                </c:pt>
                <c:pt idx="6">
                  <c:v>#N/A</c:v>
                </c:pt>
                <c:pt idx="7">
                  <c:v>12.28</c:v>
                </c:pt>
                <c:pt idx="8">
                  <c:v>#N/A</c:v>
                </c:pt>
                <c:pt idx="9">
                  <c:v>11.61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0131800"/>
        <c:axId val="470129448"/>
      </c:barChart>
      <c:catAx>
        <c:axId val="47013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129448"/>
        <c:crosses val="autoZero"/>
        <c:auto val="1"/>
        <c:lblAlgn val="ctr"/>
        <c:lblOffset val="100"/>
        <c:tickLblSkip val="1"/>
        <c:tickMarkSkip val="1"/>
        <c:noMultiLvlLbl val="0"/>
      </c:catAx>
      <c:valAx>
        <c:axId val="470129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31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2102</c:v>
                </c:pt>
                <c:pt idx="5">
                  <c:v>2010</c:v>
                </c:pt>
                <c:pt idx="8">
                  <c:v>2007</c:v>
                </c:pt>
                <c:pt idx="11">
                  <c:v>1796</c:v>
                </c:pt>
                <c:pt idx="14">
                  <c:v>1650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185</c:v>
                </c:pt>
                <c:pt idx="3">
                  <c:v>174</c:v>
                </c:pt>
                <c:pt idx="6">
                  <c:v>174</c:v>
                </c:pt>
                <c:pt idx="9">
                  <c:v>179</c:v>
                </c:pt>
                <c:pt idx="12">
                  <c:v>180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134</c:v>
                </c:pt>
                <c:pt idx="3">
                  <c:v>125</c:v>
                </c:pt>
                <c:pt idx="6">
                  <c:v>133</c:v>
                </c:pt>
                <c:pt idx="9">
                  <c:v>106</c:v>
                </c:pt>
                <c:pt idx="12">
                  <c:v>116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652</c:v>
                </c:pt>
                <c:pt idx="3">
                  <c:v>622</c:v>
                </c:pt>
                <c:pt idx="6">
                  <c:v>607</c:v>
                </c:pt>
                <c:pt idx="9">
                  <c:v>698</c:v>
                </c:pt>
                <c:pt idx="12">
                  <c:v>685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1442</c:v>
                </c:pt>
                <c:pt idx="3">
                  <c:v>1377</c:v>
                </c:pt>
                <c:pt idx="6">
                  <c:v>1292</c:v>
                </c:pt>
                <c:pt idx="9">
                  <c:v>1248</c:v>
                </c:pt>
                <c:pt idx="12">
                  <c:v>1194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0132192"/>
        <c:axId val="470132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311</c:v>
                </c:pt>
                <c:pt idx="2">
                  <c:v>#N/A</c:v>
                </c:pt>
                <c:pt idx="3">
                  <c:v>#N/A</c:v>
                </c:pt>
                <c:pt idx="4">
                  <c:v>288</c:v>
                </c:pt>
                <c:pt idx="5">
                  <c:v>#N/A</c:v>
                </c:pt>
                <c:pt idx="6">
                  <c:v>#N/A</c:v>
                </c:pt>
                <c:pt idx="7">
                  <c:v>199</c:v>
                </c:pt>
                <c:pt idx="8">
                  <c:v>#N/A</c:v>
                </c:pt>
                <c:pt idx="9">
                  <c:v>#N/A</c:v>
                </c:pt>
                <c:pt idx="10">
                  <c:v>435</c:v>
                </c:pt>
                <c:pt idx="11">
                  <c:v>#N/A</c:v>
                </c:pt>
                <c:pt idx="12">
                  <c:v>#N/A</c:v>
                </c:pt>
                <c:pt idx="13">
                  <c:v>525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0132192"/>
        <c:axId val="470132584"/>
      </c:lineChart>
      <c:catAx>
        <c:axId val="47013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132584"/>
        <c:crosses val="autoZero"/>
        <c:auto val="1"/>
        <c:lblAlgn val="ctr"/>
        <c:lblOffset val="100"/>
        <c:tickLblSkip val="1"/>
        <c:tickMarkSkip val="1"/>
        <c:noMultiLvlLbl val="0"/>
      </c:catAx>
      <c:valAx>
        <c:axId val="470132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3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14728</c:v>
                </c:pt>
                <c:pt idx="5">
                  <c:v>13550</c:v>
                </c:pt>
                <c:pt idx="8">
                  <c:v>12344</c:v>
                </c:pt>
                <c:pt idx="11">
                  <c:v>11470</c:v>
                </c:pt>
                <c:pt idx="14">
                  <c:v>10614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8427</c:v>
                </c:pt>
                <c:pt idx="5">
                  <c:v>7509</c:v>
                </c:pt>
                <c:pt idx="8">
                  <c:v>6888</c:v>
                </c:pt>
                <c:pt idx="11">
                  <c:v>6533</c:v>
                </c:pt>
                <c:pt idx="14">
                  <c:v>6237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13898</c:v>
                </c:pt>
                <c:pt idx="5">
                  <c:v>13034</c:v>
                </c:pt>
                <c:pt idx="8">
                  <c:v>16891</c:v>
                </c:pt>
                <c:pt idx="11">
                  <c:v>17145</c:v>
                </c:pt>
                <c:pt idx="14">
                  <c:v>18267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3130</c:v>
                </c:pt>
                <c:pt idx="3">
                  <c:v>939</c:v>
                </c:pt>
                <c:pt idx="6">
                  <c:v>647</c:v>
                </c:pt>
                <c:pt idx="9">
                  <c:v>638</c:v>
                </c:pt>
                <c:pt idx="12">
                  <c:v>626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718</c:v>
                </c:pt>
                <c:pt idx="3">
                  <c:v>617</c:v>
                </c:pt>
                <c:pt idx="6">
                  <c:v>533</c:v>
                </c:pt>
                <c:pt idx="9">
                  <c:v>427</c:v>
                </c:pt>
                <c:pt idx="12">
                  <c:v>323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8090</c:v>
                </c:pt>
                <c:pt idx="3">
                  <c:v>7600</c:v>
                </c:pt>
                <c:pt idx="6">
                  <c:v>7257</c:v>
                </c:pt>
                <c:pt idx="9">
                  <c:v>7385</c:v>
                </c:pt>
                <c:pt idx="12">
                  <c:v>7364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2428</c:v>
                </c:pt>
                <c:pt idx="3">
                  <c:v>2128</c:v>
                </c:pt>
                <c:pt idx="6">
                  <c:v>1760</c:v>
                </c:pt>
                <c:pt idx="9">
                  <c:v>2062</c:v>
                </c:pt>
                <c:pt idx="12">
                  <c:v>1710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12120</c:v>
                </c:pt>
                <c:pt idx="3">
                  <c:v>11081</c:v>
                </c:pt>
                <c:pt idx="6">
                  <c:v>10048</c:v>
                </c:pt>
                <c:pt idx="9">
                  <c:v>9171</c:v>
                </c:pt>
                <c:pt idx="12">
                  <c:v>8452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0132976"/>
        <c:axId val="47013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0132976"/>
        <c:axId val="470133760"/>
      </c:lineChart>
      <c:catAx>
        <c:axId val="47013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133760"/>
        <c:crosses val="autoZero"/>
        <c:auto val="1"/>
        <c:lblAlgn val="ctr"/>
        <c:lblOffset val="100"/>
        <c:tickLblSkip val="1"/>
        <c:tickMarkSkip val="1"/>
        <c:noMultiLvlLbl val="0"/>
      </c:catAx>
      <c:valAx>
        <c:axId val="47013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3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{A38F3C17-4EC6-46C8-8230-7CC3D42DBC26}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{87CC0BAC-C87E-4211-BE25-BD031861795D}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{CD0D5322-5276-464B-B34D-60C40581403A}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{3F84F891-378E-474E-BEFC-C2E007AE14D1}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{9661AD37-C3DE-43EE-9D9C-CA758FF2C962}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{F38E99CF-3B7C-4ECE-989D-21B6ADE0A5D4}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{234DD0B2-CEDD-4C98-9E95-9AB0E576E56C}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{DD929BA1-917A-4A4D-BDCF-C2D9C0786727}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{409ADE4B-85C2-486E-86FA-CC39E5C00950}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{E23397FB-2692-4D2A-8469-95403B9F28F9}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3662920"/>
        <c:axId val="333662528"/>
      </c:scatterChart>
      <c:valAx>
        <c:axId val="333662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662528"/>
        <c:crosses val="autoZero"/>
        <c:crossBetween val="midCat"/>
      </c:valAx>
      <c:valAx>
        <c:axId val="333662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3662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{807D4468-D8B9-44C8-A1A3-17F04A0E3652}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{4769A33F-381B-40D3-A9C9-1C06C41DFDFF}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{87F166BF-9153-4797-A740-8E91E6BA9239}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{E6DEA9ED-63D1-473A-BAC0-0B0AE8889942}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{DEA76B0B-E910-40CF-9331-18416849EEE9}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3.6</c:v>
                </c:pt>
                <c:pt idx="1">
                  <c:v>2.9</c:v>
                </c:pt>
                <c:pt idx="2">
                  <c:v>2.4</c:v>
                </c:pt>
                <c:pt idx="3">
                  <c:v>2.5</c:v>
                </c:pt>
                <c:pt idx="4">
                  <c:v>2.6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{13DA1C39-1AD3-4D50-81F1-379127F444DF}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{120C88E3-4FD0-4B03-B6B0-02D6572C6D1E}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{67CE7CC6-E4B4-46FE-A2E5-DDFEC510C2E3}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{660E4324-6865-4F7D-95AD-FFFDE698C7C0}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{572AB4AF-3FF9-4442-B1A1-61F0EADFF581}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4248784"/>
        <c:axId val="254249176"/>
      </c:scatterChart>
      <c:valAx>
        <c:axId val="254248784"/>
        <c:scaling>
          <c:orientation val="minMax"/>
          <c:max val="10.7"/>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249176"/>
        <c:crosses val="autoZero"/>
        <c:crossBetween val="midCat"/>
      </c:valAx>
      <c:valAx>
        <c:axId val="254249176"/>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248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元利償還金等のうち普通会計における元利償還金は、割合としては大半を占めているものの残高は年々減少傾向にある。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今後は普通会計だけでなく、公営企業でも病院施設や下水道施設の老朽化に伴い多くの更新費用が必要になることが見込まれる。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引き続き歳入確保や経費削減に努め、基金を活用しながら公債費の適正な水準の維持に努めていく。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計画的な起債の借入れにより地方債残高は減少しており、それに伴い将来負担額も減少傾向にある。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は、基準財政需要額算入見込額の減少が大きいが、これは地方債残高のうち今後普通交付税措置される額に相当するため、起債残高の減少に連動して減少している。充当可能基金の残高は、積極的な積立てを行い、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今後も計画的な起債の発行と基金の積立てを行うことで、健全財政の維持に努めていく。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60,761
59,031
32.19
27,929,274
25,349,169
2,184,134
18,791,393
8,451,974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60,761
59,031
32.19
27,929,274
25,349,169
2,184,134
18,791,393
8,451,974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60,761
59,031
32.19
27,929,274
25,349,169
2,184,134
18,791,393
8,451,974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60,761
59,031
32.19
27,929,274
25,349,169
2,184,134
18,791,393
8,451,974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基準財政収入額の算定中、法人税割が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自動車関連企業をはじめとした事業所の実績の増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や法人税割の過年度損失の清算措置の終了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8000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万円増額など、基準財政収入額が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万円増額したことにより財政力指数が上昇した。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法人税収は景気の動向に大きく左右されるため、引き続き行政改革大綱や集中改革プランを推進し、一層の歳入確保と歳出削減に努める。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37193</xdr:rowOff>
    </xdr:from>
    <xdr:to>
      <xdr:col>7</xdr:col>
      <xdr:colOff>152400</xdr:colOff>
      <xdr:row>38</xdr:row>
      <xdr:rowOff>21772</xdr:rowOff>
    </xdr:to>
    <xdr:cxnSp macro="">
      <xdr:nvCxnSpPr>
        <xdr:cNvPr id="70" name="直線コネクタ 69"/>
        <xdr:cNvCxnSpPr/>
      </xdr:nvCxnSpPr>
      <xdr:spPr>
        <a:xfrm flipV="1">
          <a:off x="4114800" y="6209393"/>
          <a:ext cx="8382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21772</xdr:rowOff>
    </xdr:from>
    <xdr:to>
      <xdr:col>6</xdr:col>
      <xdr:colOff>0</xdr:colOff>
      <xdr:row>39</xdr:row>
      <xdr:rowOff>5443</xdr:rowOff>
    </xdr:to>
    <xdr:cxnSp macro="">
      <xdr:nvCxnSpPr>
        <xdr:cNvPr id="73" name="直線コネクタ 72"/>
        <xdr:cNvCxnSpPr/>
      </xdr:nvCxnSpPr>
      <xdr:spPr>
        <a:xfrm flipV="1">
          <a:off x="3225800" y="653687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159657</xdr:rowOff>
    </xdr:from>
    <xdr:to>
      <xdr:col>4</xdr:col>
      <xdr:colOff>482600</xdr:colOff>
      <xdr:row>39</xdr:row>
      <xdr:rowOff>5443</xdr:rowOff>
    </xdr:to>
    <xdr:cxnSp macro="">
      <xdr:nvCxnSpPr>
        <xdr:cNvPr id="76" name="直線コネクタ 75"/>
        <xdr:cNvCxnSpPr/>
      </xdr:nvCxnSpPr>
      <xdr:spPr>
        <a:xfrm>
          <a:off x="2336800" y="667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125185</xdr:rowOff>
    </xdr:from>
    <xdr:to>
      <xdr:col>3</xdr:col>
      <xdr:colOff>279400</xdr:colOff>
      <xdr:row>38</xdr:row>
      <xdr:rowOff>159657</xdr:rowOff>
    </xdr:to>
    <xdr:cxnSp macro="">
      <xdr:nvCxnSpPr>
        <xdr:cNvPr id="79" name="直線コネクタ 78"/>
        <xdr:cNvCxnSpPr/>
      </xdr:nvCxnSpPr>
      <xdr:spPr>
        <a:xfrm>
          <a:off x="1447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157843</xdr:rowOff>
    </xdr:from>
    <xdr:to>
      <xdr:col>7</xdr:col>
      <xdr:colOff>203200</xdr:colOff>
      <xdr:row>36</xdr:row>
      <xdr:rowOff>87993</xdr:rowOff>
    </xdr:to>
    <xdr:sp macro="" textlink="">
      <xdr:nvSpPr>
        <xdr:cNvPr id="89" name="円/楕円 88"/>
        <xdr:cNvSpPr/>
      </xdr:nvSpPr>
      <xdr:spPr>
        <a:xfrm>
          <a:off x="49022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79120</xdr:rowOff>
    </xdr:from>
    <xdr:ext cx="762000" cy="259045"/>
    <xdr:sp macro="" textlink="">
      <xdr:nvSpPr>
        <xdr:cNvPr id="90" name="財政力該当値テキスト"/>
        <xdr:cNvSpPr txBox="1"/>
      </xdr:nvSpPr>
      <xdr:spPr>
        <a:xfrm>
          <a:off x="5041900" y="607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142422</xdr:rowOff>
    </xdr:from>
    <xdr:to>
      <xdr:col>6</xdr:col>
      <xdr:colOff>50800</xdr:colOff>
      <xdr:row>38</xdr:row>
      <xdr:rowOff>72572</xdr:rowOff>
    </xdr:to>
    <xdr:sp macro="" textlink="">
      <xdr:nvSpPr>
        <xdr:cNvPr id="91" name="円/楕円 90"/>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82749</xdr:rowOff>
    </xdr:from>
    <xdr:ext cx="736600" cy="259045"/>
    <xdr:sp macro="" textlink="">
      <xdr:nvSpPr>
        <xdr:cNvPr id="92" name="テキスト ボックス 91"/>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126093</xdr:rowOff>
    </xdr:from>
    <xdr:to>
      <xdr:col>4</xdr:col>
      <xdr:colOff>533400</xdr:colOff>
      <xdr:row>39</xdr:row>
      <xdr:rowOff>56243</xdr:rowOff>
    </xdr:to>
    <xdr:sp macro="" textlink="">
      <xdr:nvSpPr>
        <xdr:cNvPr id="93" name="円/楕円 92"/>
        <xdr:cNvSpPr/>
      </xdr:nvSpPr>
      <xdr:spPr>
        <a:xfrm>
          <a:off x="3175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66420</xdr:rowOff>
    </xdr:from>
    <xdr:ext cx="762000" cy="259045"/>
    <xdr:sp macro="" textlink="">
      <xdr:nvSpPr>
        <xdr:cNvPr id="94" name="テキスト ボックス 93"/>
        <xdr:cNvSpPr txBox="1"/>
      </xdr:nvSpPr>
      <xdr:spPr>
        <a:xfrm>
          <a:off x="2844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108857</xdr:rowOff>
    </xdr:from>
    <xdr:to>
      <xdr:col>3</xdr:col>
      <xdr:colOff>330200</xdr:colOff>
      <xdr:row>39</xdr:row>
      <xdr:rowOff>39007</xdr:rowOff>
    </xdr:to>
    <xdr:sp macro="" textlink="">
      <xdr:nvSpPr>
        <xdr:cNvPr id="95" name="円/楕円 94"/>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96" name="テキスト ボックス 95"/>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74385</xdr:rowOff>
    </xdr:from>
    <xdr:to>
      <xdr:col>2</xdr:col>
      <xdr:colOff>127000</xdr:colOff>
      <xdr:row>39</xdr:row>
      <xdr:rowOff>4535</xdr:rowOff>
    </xdr:to>
    <xdr:sp macro="" textlink="">
      <xdr:nvSpPr>
        <xdr:cNvPr id="97" name="円/楕円 96"/>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14713</xdr:rowOff>
    </xdr:from>
    <xdr:ext cx="762000" cy="259045"/>
    <xdr:sp macro="" textlink="">
      <xdr:nvSpPr>
        <xdr:cNvPr id="98" name="テキスト ボックス 97"/>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年度に法人税収が前年度比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億円の増額により数値が改善し、平成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年度は法人市民税が前年度比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万円減収したことにより、若干数値が悪化したものの健全な数値を維持している。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今後、公共施設等の修繕費や扶助費の増加が懸念されるため、公有財産の適正化するなどし、第六次行政改革大綱による目標値「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％未満」を目指した行政運営を行っていく。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86783</xdr:rowOff>
    </xdr:from>
    <xdr:to>
      <xdr:col>7</xdr:col>
      <xdr:colOff>152400</xdr:colOff>
      <xdr:row>59</xdr:row>
      <xdr:rowOff>31962</xdr:rowOff>
    </xdr:to>
    <xdr:cxnSp macro="">
      <xdr:nvCxnSpPr>
        <xdr:cNvPr id="133" name="直線コネクタ 132"/>
        <xdr:cNvCxnSpPr/>
      </xdr:nvCxnSpPr>
      <xdr:spPr>
        <a:xfrm>
          <a:off x="4114800" y="10030883"/>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165735</xdr:rowOff>
    </xdr:from>
    <xdr:to>
      <xdr:col>6</xdr:col>
      <xdr:colOff>0</xdr:colOff>
      <xdr:row>58</xdr:row>
      <xdr:rowOff>86783</xdr:rowOff>
    </xdr:to>
    <xdr:cxnSp macro="">
      <xdr:nvCxnSpPr>
        <xdr:cNvPr id="136" name="直線コネクタ 135"/>
        <xdr:cNvCxnSpPr/>
      </xdr:nvCxnSpPr>
      <xdr:spPr>
        <a:xfrm>
          <a:off x="3225800" y="993838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165735</xdr:rowOff>
    </xdr:from>
    <xdr:to>
      <xdr:col>4</xdr:col>
      <xdr:colOff>482600</xdr:colOff>
      <xdr:row>62</xdr:row>
      <xdr:rowOff>12277</xdr:rowOff>
    </xdr:to>
    <xdr:cxnSp macro="">
      <xdr:nvCxnSpPr>
        <xdr:cNvPr id="139" name="直線コネクタ 138"/>
        <xdr:cNvCxnSpPr/>
      </xdr:nvCxnSpPr>
      <xdr:spPr>
        <a:xfrm flipV="1">
          <a:off x="2336800" y="9938385"/>
          <a:ext cx="889000" cy="70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41" name="テキスト ボックス 140"/>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12277</xdr:rowOff>
    </xdr:from>
    <xdr:to>
      <xdr:col>3</xdr:col>
      <xdr:colOff>279400</xdr:colOff>
      <xdr:row>62</xdr:row>
      <xdr:rowOff>96731</xdr:rowOff>
    </xdr:to>
    <xdr:cxnSp macro="">
      <xdr:nvCxnSpPr>
        <xdr:cNvPr id="142" name="直線コネクタ 141"/>
        <xdr:cNvCxnSpPr/>
      </xdr:nvCxnSpPr>
      <xdr:spPr>
        <a:xfrm flipV="1">
          <a:off x="1447800" y="106421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152612</xdr:rowOff>
    </xdr:from>
    <xdr:to>
      <xdr:col>7</xdr:col>
      <xdr:colOff>203200</xdr:colOff>
      <xdr:row>59</xdr:row>
      <xdr:rowOff>82762</xdr:rowOff>
    </xdr:to>
    <xdr:sp macro="" textlink="">
      <xdr:nvSpPr>
        <xdr:cNvPr id="152" name="円/楕円 151"/>
        <xdr:cNvSpPr/>
      </xdr:nvSpPr>
      <xdr:spPr>
        <a:xfrm>
          <a:off x="49022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73889</xdr:rowOff>
    </xdr:from>
    <xdr:ext cx="762000" cy="259045"/>
    <xdr:sp macro="" textlink="">
      <xdr:nvSpPr>
        <xdr:cNvPr id="153" name="財政構造の弾力性該当値テキスト"/>
        <xdr:cNvSpPr txBox="1"/>
      </xdr:nvSpPr>
      <xdr:spPr>
        <a:xfrm>
          <a:off x="5041900" y="100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35983</xdr:rowOff>
    </xdr:from>
    <xdr:to>
      <xdr:col>6</xdr:col>
      <xdr:colOff>50800</xdr:colOff>
      <xdr:row>58</xdr:row>
      <xdr:rowOff>137583</xdr:rowOff>
    </xdr:to>
    <xdr:sp macro="" textlink="">
      <xdr:nvSpPr>
        <xdr:cNvPr id="154" name="円/楕円 153"/>
        <xdr:cNvSpPr/>
      </xdr:nvSpPr>
      <xdr:spPr>
        <a:xfrm>
          <a:off x="4064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147760</xdr:rowOff>
    </xdr:from>
    <xdr:ext cx="736600" cy="259045"/>
    <xdr:sp macro="" textlink="">
      <xdr:nvSpPr>
        <xdr:cNvPr id="155" name="テキスト ボックス 154"/>
        <xdr:cNvSpPr txBox="1"/>
      </xdr:nvSpPr>
      <xdr:spPr>
        <a:xfrm>
          <a:off x="3733800" y="974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114935</xdr:rowOff>
    </xdr:from>
    <xdr:to>
      <xdr:col>4</xdr:col>
      <xdr:colOff>533400</xdr:colOff>
      <xdr:row>58</xdr:row>
      <xdr:rowOff>45085</xdr:rowOff>
    </xdr:to>
    <xdr:sp macro="" textlink="">
      <xdr:nvSpPr>
        <xdr:cNvPr id="156" name="円/楕円 155"/>
        <xdr:cNvSpPr/>
      </xdr:nvSpPr>
      <xdr:spPr>
        <a:xfrm>
          <a:off x="31750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55262</xdr:rowOff>
    </xdr:from>
    <xdr:ext cx="762000" cy="259045"/>
    <xdr:sp macro="" textlink="">
      <xdr:nvSpPr>
        <xdr:cNvPr id="157" name="テキスト ボックス 156"/>
        <xdr:cNvSpPr txBox="1"/>
      </xdr:nvSpPr>
      <xdr:spPr>
        <a:xfrm>
          <a:off x="2844800" y="965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132927</xdr:rowOff>
    </xdr:from>
    <xdr:to>
      <xdr:col>3</xdr:col>
      <xdr:colOff>330200</xdr:colOff>
      <xdr:row>62</xdr:row>
      <xdr:rowOff>63077</xdr:rowOff>
    </xdr:to>
    <xdr:sp macro="" textlink="">
      <xdr:nvSpPr>
        <xdr:cNvPr id="158" name="円/楕円 157"/>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73254</xdr:rowOff>
    </xdr:from>
    <xdr:ext cx="762000" cy="259045"/>
    <xdr:sp macro="" textlink="">
      <xdr:nvSpPr>
        <xdr:cNvPr id="159" name="テキスト ボックス 158"/>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45931</xdr:rowOff>
    </xdr:from>
    <xdr:to>
      <xdr:col>2</xdr:col>
      <xdr:colOff>127000</xdr:colOff>
      <xdr:row>62</xdr:row>
      <xdr:rowOff>147531</xdr:rowOff>
    </xdr:to>
    <xdr:sp macro="" textlink="">
      <xdr:nvSpPr>
        <xdr:cNvPr id="160" name="円/楕円 159"/>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132308</xdr:rowOff>
    </xdr:from>
    <xdr:ext cx="762000" cy="259045"/>
    <xdr:sp macro="" textlink="">
      <xdr:nvSpPr>
        <xdr:cNvPr id="161" name="テキスト ボックス 160"/>
        <xdr:cNvSpPr txBox="1"/>
      </xdr:nvSpPr>
      <xdr:spPr>
        <a:xfrm>
          <a:off x="1066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人当たりの決算額が平均より上回った要因は、物件費が前年度から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万円増加したことによる。内容は、新設した図書館学習交流プラザ「サンライブ」のための備品購入費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9500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万円増額（皆増）、資料館展示リニューアル業務委託が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万円（皆増）の増などである。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85818</xdr:rowOff>
    </xdr:from>
    <xdr:to>
      <xdr:col>7</xdr:col>
      <xdr:colOff>152400</xdr:colOff>
      <xdr:row>81</xdr:row>
      <xdr:rowOff>90934</xdr:rowOff>
    </xdr:to>
    <xdr:cxnSp macro="">
      <xdr:nvCxnSpPr>
        <xdr:cNvPr id="197" name="直線コネクタ 196"/>
        <xdr:cNvCxnSpPr/>
      </xdr:nvCxnSpPr>
      <xdr:spPr>
        <a:xfrm>
          <a:off x="4114800" y="13973268"/>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74606</xdr:rowOff>
    </xdr:from>
    <xdr:to>
      <xdr:col>6</xdr:col>
      <xdr:colOff>0</xdr:colOff>
      <xdr:row>81</xdr:row>
      <xdr:rowOff>85818</xdr:rowOff>
    </xdr:to>
    <xdr:cxnSp macro="">
      <xdr:nvCxnSpPr>
        <xdr:cNvPr id="200" name="直線コネクタ 199"/>
        <xdr:cNvCxnSpPr/>
      </xdr:nvCxnSpPr>
      <xdr:spPr>
        <a:xfrm>
          <a:off x="3225800" y="13962056"/>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68444</xdr:rowOff>
    </xdr:from>
    <xdr:to>
      <xdr:col>4</xdr:col>
      <xdr:colOff>482600</xdr:colOff>
      <xdr:row>81</xdr:row>
      <xdr:rowOff>74606</xdr:rowOff>
    </xdr:to>
    <xdr:cxnSp macro="">
      <xdr:nvCxnSpPr>
        <xdr:cNvPr id="203" name="直線コネクタ 202"/>
        <xdr:cNvCxnSpPr/>
      </xdr:nvCxnSpPr>
      <xdr:spPr>
        <a:xfrm>
          <a:off x="2336800" y="13955894"/>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68444</xdr:rowOff>
    </xdr:from>
    <xdr:to>
      <xdr:col>3</xdr:col>
      <xdr:colOff>279400</xdr:colOff>
      <xdr:row>81</xdr:row>
      <xdr:rowOff>76102</xdr:rowOff>
    </xdr:to>
    <xdr:cxnSp macro="">
      <xdr:nvCxnSpPr>
        <xdr:cNvPr id="206" name="直線コネクタ 205"/>
        <xdr:cNvCxnSpPr/>
      </xdr:nvCxnSpPr>
      <xdr:spPr>
        <a:xfrm flipV="1">
          <a:off x="1447800" y="13955894"/>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40134</xdr:rowOff>
    </xdr:from>
    <xdr:to>
      <xdr:col>7</xdr:col>
      <xdr:colOff>203200</xdr:colOff>
      <xdr:row>81</xdr:row>
      <xdr:rowOff>141734</xdr:rowOff>
    </xdr:to>
    <xdr:sp macro="" textlink="">
      <xdr:nvSpPr>
        <xdr:cNvPr id="216" name="円/楕円 215"/>
        <xdr:cNvSpPr/>
      </xdr:nvSpPr>
      <xdr:spPr>
        <a:xfrm>
          <a:off x="4902200" y="139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88411</xdr:rowOff>
    </xdr:from>
    <xdr:ext cx="762000" cy="259045"/>
    <xdr:sp macro="" textlink="">
      <xdr:nvSpPr>
        <xdr:cNvPr id="217" name="人件費・物件費等の状況該当値テキスト"/>
        <xdr:cNvSpPr txBox="1"/>
      </xdr:nvSpPr>
      <xdr:spPr>
        <a:xfrm>
          <a:off x="5041900" y="1397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35018</xdr:rowOff>
    </xdr:from>
    <xdr:to>
      <xdr:col>6</xdr:col>
      <xdr:colOff>50800</xdr:colOff>
      <xdr:row>81</xdr:row>
      <xdr:rowOff>136618</xdr:rowOff>
    </xdr:to>
    <xdr:sp macro="" textlink="">
      <xdr:nvSpPr>
        <xdr:cNvPr id="218" name="円/楕円 217"/>
        <xdr:cNvSpPr/>
      </xdr:nvSpPr>
      <xdr:spPr>
        <a:xfrm>
          <a:off x="4064000" y="139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121395</xdr:rowOff>
    </xdr:from>
    <xdr:ext cx="736600" cy="259045"/>
    <xdr:sp macro="" textlink="">
      <xdr:nvSpPr>
        <xdr:cNvPr id="219" name="テキスト ボックス 218"/>
        <xdr:cNvSpPr txBox="1"/>
      </xdr:nvSpPr>
      <xdr:spPr>
        <a:xfrm>
          <a:off x="3733800" y="1400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23806</xdr:rowOff>
    </xdr:from>
    <xdr:to>
      <xdr:col>4</xdr:col>
      <xdr:colOff>533400</xdr:colOff>
      <xdr:row>81</xdr:row>
      <xdr:rowOff>125406</xdr:rowOff>
    </xdr:to>
    <xdr:sp macro="" textlink="">
      <xdr:nvSpPr>
        <xdr:cNvPr id="220" name="円/楕円 219"/>
        <xdr:cNvSpPr/>
      </xdr:nvSpPr>
      <xdr:spPr>
        <a:xfrm>
          <a:off x="3175000" y="139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135583</xdr:rowOff>
    </xdr:from>
    <xdr:ext cx="762000" cy="259045"/>
    <xdr:sp macro="" textlink="">
      <xdr:nvSpPr>
        <xdr:cNvPr id="221" name="テキスト ボックス 220"/>
        <xdr:cNvSpPr txBox="1"/>
      </xdr:nvSpPr>
      <xdr:spPr>
        <a:xfrm>
          <a:off x="2844800" y="1368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17644</xdr:rowOff>
    </xdr:from>
    <xdr:to>
      <xdr:col>3</xdr:col>
      <xdr:colOff>330200</xdr:colOff>
      <xdr:row>81</xdr:row>
      <xdr:rowOff>119244</xdr:rowOff>
    </xdr:to>
    <xdr:sp macro="" textlink="">
      <xdr:nvSpPr>
        <xdr:cNvPr id="222" name="円/楕円 221"/>
        <xdr:cNvSpPr/>
      </xdr:nvSpPr>
      <xdr:spPr>
        <a:xfrm>
          <a:off x="2286000" y="139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129421</xdr:rowOff>
    </xdr:from>
    <xdr:ext cx="762000" cy="259045"/>
    <xdr:sp macro="" textlink="">
      <xdr:nvSpPr>
        <xdr:cNvPr id="223" name="テキスト ボックス 222"/>
        <xdr:cNvSpPr txBox="1"/>
      </xdr:nvSpPr>
      <xdr:spPr>
        <a:xfrm>
          <a:off x="1955800" y="1367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25302</xdr:rowOff>
    </xdr:from>
    <xdr:to>
      <xdr:col>2</xdr:col>
      <xdr:colOff>127000</xdr:colOff>
      <xdr:row>81</xdr:row>
      <xdr:rowOff>126902</xdr:rowOff>
    </xdr:to>
    <xdr:sp macro="" textlink="">
      <xdr:nvSpPr>
        <xdr:cNvPr id="224" name="円/楕円 223"/>
        <xdr:cNvSpPr/>
      </xdr:nvSpPr>
      <xdr:spPr>
        <a:xfrm>
          <a:off x="1397000" y="139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137079</xdr:rowOff>
    </xdr:from>
    <xdr:ext cx="762000" cy="259045"/>
    <xdr:sp macro="" textlink="">
      <xdr:nvSpPr>
        <xdr:cNvPr id="225" name="テキスト ボックス 224"/>
        <xdr:cNvSpPr txBox="1"/>
      </xdr:nvSpPr>
      <xdr:spPr>
        <a:xfrm>
          <a:off x="1066800" y="1368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　</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国家公務員給与減額措置が終了したため、平成</a:t>
          </a:r>
          <a:r>
            <a:rPr kumimoji="0" lang="en-US"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25</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年度からラスパイレス指数は</a:t>
          </a:r>
          <a:r>
            <a:rPr kumimoji="0" lang="en-US"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100</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未満で推移している</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　今後も、適正な給与水準となるように努めていく。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167821</xdr:rowOff>
    </xdr:to>
    <xdr:cxnSp macro="">
      <xdr:nvCxnSpPr>
        <xdr:cNvPr id="261" name="直線コネクタ 260"/>
        <xdr:cNvCxnSpPr/>
      </xdr:nvCxnSpPr>
      <xdr:spPr>
        <a:xfrm>
          <a:off x="16179800" y="142947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64407</xdr:rowOff>
    </xdr:to>
    <xdr:cxnSp macro="">
      <xdr:nvCxnSpPr>
        <xdr:cNvPr id="264" name="直線コネクタ 263"/>
        <xdr:cNvCxnSpPr/>
      </xdr:nvCxnSpPr>
      <xdr:spPr>
        <a:xfrm>
          <a:off x="15290800" y="142717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84</xdr:row>
      <xdr:rowOff>134257</xdr:rowOff>
    </xdr:to>
    <xdr:cxnSp macro="">
      <xdr:nvCxnSpPr>
        <xdr:cNvPr id="267" name="直線コネクタ 266"/>
        <xdr:cNvCxnSpPr/>
      </xdr:nvCxnSpPr>
      <xdr:spPr>
        <a:xfrm flipV="1">
          <a:off x="14401800" y="14271777"/>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69" name="テキスト ボックス 268"/>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134257</xdr:rowOff>
    </xdr:from>
    <xdr:to>
      <xdr:col>21</xdr:col>
      <xdr:colOff>0</xdr:colOff>
      <xdr:row>88</xdr:row>
      <xdr:rowOff>137886</xdr:rowOff>
    </xdr:to>
    <xdr:cxnSp macro="">
      <xdr:nvCxnSpPr>
        <xdr:cNvPr id="270" name="直線コネクタ 269"/>
        <xdr:cNvCxnSpPr/>
      </xdr:nvCxnSpPr>
      <xdr:spPr>
        <a:xfrm flipV="1">
          <a:off x="13512800" y="14536057"/>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80" name="円/楕円 279"/>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81"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82" name="円/楕円 281"/>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3" name="テキスト ボックス 282"/>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4" name="円/楕円 283"/>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5" name="テキスト ボックス 284"/>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83457</xdr:rowOff>
    </xdr:from>
    <xdr:to>
      <xdr:col>21</xdr:col>
      <xdr:colOff>50800</xdr:colOff>
      <xdr:row>85</xdr:row>
      <xdr:rowOff>13607</xdr:rowOff>
    </xdr:to>
    <xdr:sp macro="" textlink="">
      <xdr:nvSpPr>
        <xdr:cNvPr id="286" name="円/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87" name="テキスト ボックス 286"/>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8" name="円/楕円 287"/>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89" name="テキスト ボックス 288"/>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　</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平成</a:t>
          </a:r>
          <a:r>
            <a:rPr kumimoji="0" lang="en-US"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18</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年度</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から</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職員定員管理計画を策定し、計画的な職員数削減を実施してきた。また、人口の増加もあり、人口千人当たりの職員数は減少傾向にある。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　今後も、職員定員管理計画に基づき、管理を行っていく。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103822</xdr:rowOff>
    </xdr:from>
    <xdr:to>
      <xdr:col>24</xdr:col>
      <xdr:colOff>558800</xdr:colOff>
      <xdr:row>60</xdr:row>
      <xdr:rowOff>121920</xdr:rowOff>
    </xdr:to>
    <xdr:cxnSp macro="">
      <xdr:nvCxnSpPr>
        <xdr:cNvPr id="324" name="直線コネクタ 323"/>
        <xdr:cNvCxnSpPr/>
      </xdr:nvCxnSpPr>
      <xdr:spPr>
        <a:xfrm flipV="1">
          <a:off x="16179800" y="1039082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121920</xdr:rowOff>
    </xdr:from>
    <xdr:to>
      <xdr:col>23</xdr:col>
      <xdr:colOff>406400</xdr:colOff>
      <xdr:row>60</xdr:row>
      <xdr:rowOff>127953</xdr:rowOff>
    </xdr:to>
    <xdr:cxnSp macro="">
      <xdr:nvCxnSpPr>
        <xdr:cNvPr id="327" name="直線コネクタ 326"/>
        <xdr:cNvCxnSpPr/>
      </xdr:nvCxnSpPr>
      <xdr:spPr>
        <a:xfrm flipV="1">
          <a:off x="15290800" y="104089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107844</xdr:rowOff>
    </xdr:from>
    <xdr:to>
      <xdr:col>22</xdr:col>
      <xdr:colOff>203200</xdr:colOff>
      <xdr:row>60</xdr:row>
      <xdr:rowOff>127953</xdr:rowOff>
    </xdr:to>
    <xdr:cxnSp macro="">
      <xdr:nvCxnSpPr>
        <xdr:cNvPr id="330" name="直線コネクタ 329"/>
        <xdr:cNvCxnSpPr/>
      </xdr:nvCxnSpPr>
      <xdr:spPr>
        <a:xfrm>
          <a:off x="14401800" y="1039484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2" name="テキスト ボックス 331"/>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107844</xdr:rowOff>
    </xdr:from>
    <xdr:to>
      <xdr:col>21</xdr:col>
      <xdr:colOff>0</xdr:colOff>
      <xdr:row>60</xdr:row>
      <xdr:rowOff>129963</xdr:rowOff>
    </xdr:to>
    <xdr:cxnSp macro="">
      <xdr:nvCxnSpPr>
        <xdr:cNvPr id="333" name="直線コネクタ 332"/>
        <xdr:cNvCxnSpPr/>
      </xdr:nvCxnSpPr>
      <xdr:spPr>
        <a:xfrm flipV="1">
          <a:off x="13512800" y="103948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5" name="テキスト ボックス 334"/>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7" name="テキスト ボックス 336"/>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53022</xdr:rowOff>
    </xdr:from>
    <xdr:to>
      <xdr:col>24</xdr:col>
      <xdr:colOff>609600</xdr:colOff>
      <xdr:row>60</xdr:row>
      <xdr:rowOff>154622</xdr:rowOff>
    </xdr:to>
    <xdr:sp macro="" textlink="">
      <xdr:nvSpPr>
        <xdr:cNvPr id="343" name="円/楕円 342"/>
        <xdr:cNvSpPr/>
      </xdr:nvSpPr>
      <xdr:spPr>
        <a:xfrm>
          <a:off x="16967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69549</xdr:rowOff>
    </xdr:from>
    <xdr:ext cx="762000" cy="259045"/>
    <xdr:sp macro="" textlink="">
      <xdr:nvSpPr>
        <xdr:cNvPr id="344" name="定員管理の状況該当値テキスト"/>
        <xdr:cNvSpPr txBox="1"/>
      </xdr:nvSpPr>
      <xdr:spPr>
        <a:xfrm>
          <a:off x="17106900" y="101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45" name="円/楕円 344"/>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11447</xdr:rowOff>
    </xdr:from>
    <xdr:ext cx="736600" cy="259045"/>
    <xdr:sp macro="" textlink="">
      <xdr:nvSpPr>
        <xdr:cNvPr id="346" name="テキスト ボックス 345"/>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77153</xdr:rowOff>
    </xdr:from>
    <xdr:to>
      <xdr:col>22</xdr:col>
      <xdr:colOff>254000</xdr:colOff>
      <xdr:row>61</xdr:row>
      <xdr:rowOff>7303</xdr:rowOff>
    </xdr:to>
    <xdr:sp macro="" textlink="">
      <xdr:nvSpPr>
        <xdr:cNvPr id="347" name="円/楕円 346"/>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17480</xdr:rowOff>
    </xdr:from>
    <xdr:ext cx="762000" cy="259045"/>
    <xdr:sp macro="" textlink="">
      <xdr:nvSpPr>
        <xdr:cNvPr id="348" name="テキスト ボックス 347"/>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57044</xdr:rowOff>
    </xdr:from>
    <xdr:to>
      <xdr:col>21</xdr:col>
      <xdr:colOff>50800</xdr:colOff>
      <xdr:row>60</xdr:row>
      <xdr:rowOff>158644</xdr:rowOff>
    </xdr:to>
    <xdr:sp macro="" textlink="">
      <xdr:nvSpPr>
        <xdr:cNvPr id="349" name="円/楕円 348"/>
        <xdr:cNvSpPr/>
      </xdr:nvSpPr>
      <xdr:spPr>
        <a:xfrm>
          <a:off x="14351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168821</xdr:rowOff>
    </xdr:from>
    <xdr:ext cx="762000" cy="259045"/>
    <xdr:sp macro="" textlink="">
      <xdr:nvSpPr>
        <xdr:cNvPr id="350" name="テキスト ボックス 349"/>
        <xdr:cNvSpPr txBox="1"/>
      </xdr:nvSpPr>
      <xdr:spPr>
        <a:xfrm>
          <a:off x="14020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79163</xdr:rowOff>
    </xdr:from>
    <xdr:to>
      <xdr:col>19</xdr:col>
      <xdr:colOff>533400</xdr:colOff>
      <xdr:row>61</xdr:row>
      <xdr:rowOff>9313</xdr:rowOff>
    </xdr:to>
    <xdr:sp macro="" textlink="">
      <xdr:nvSpPr>
        <xdr:cNvPr id="351" name="円/楕円 350"/>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19490</xdr:rowOff>
    </xdr:from>
    <xdr:ext cx="762000" cy="259045"/>
    <xdr:sp macro="" textlink="">
      <xdr:nvSpPr>
        <xdr:cNvPr id="352" name="テキスト ボックス 351"/>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実質公債費比率は、基準財政需要額に算入される地方債の額が理論償還が終了したことにより減少し、前年度より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％上昇したが、類似団体・全国・愛知県の各平均よりも小さい数値となっており、良好な状態である。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世代間の負担と公平性と将来負担のバランスをとりながら、過度に起債に頼らない財政運営を継続していく。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38</xdr:row>
      <xdr:rowOff>132080</xdr:rowOff>
    </xdr:to>
    <xdr:cxnSp macro="">
      <xdr:nvCxnSpPr>
        <xdr:cNvPr id="387" name="直線コネクタ 386"/>
        <xdr:cNvCxnSpPr/>
      </xdr:nvCxnSpPr>
      <xdr:spPr>
        <a:xfrm>
          <a:off x="16179800" y="664028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118291</xdr:rowOff>
    </xdr:from>
    <xdr:to>
      <xdr:col>23</xdr:col>
      <xdr:colOff>406400</xdr:colOff>
      <xdr:row>38</xdr:row>
      <xdr:rowOff>125185</xdr:rowOff>
    </xdr:to>
    <xdr:cxnSp macro="">
      <xdr:nvCxnSpPr>
        <xdr:cNvPr id="390" name="直線コネクタ 389"/>
        <xdr:cNvCxnSpPr/>
      </xdr:nvCxnSpPr>
      <xdr:spPr>
        <a:xfrm>
          <a:off x="15290800" y="66333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118291</xdr:rowOff>
    </xdr:from>
    <xdr:to>
      <xdr:col>22</xdr:col>
      <xdr:colOff>203200</xdr:colOff>
      <xdr:row>38</xdr:row>
      <xdr:rowOff>152763</xdr:rowOff>
    </xdr:to>
    <xdr:cxnSp macro="">
      <xdr:nvCxnSpPr>
        <xdr:cNvPr id="393" name="直線コネクタ 392"/>
        <xdr:cNvCxnSpPr/>
      </xdr:nvCxnSpPr>
      <xdr:spPr>
        <a:xfrm flipV="1">
          <a:off x="14401800" y="66333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5" name="テキスト ボックス 39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152763</xdr:rowOff>
    </xdr:from>
    <xdr:to>
      <xdr:col>21</xdr:col>
      <xdr:colOff>0</xdr:colOff>
      <xdr:row>39</xdr:row>
      <xdr:rowOff>29573</xdr:rowOff>
    </xdr:to>
    <xdr:cxnSp macro="">
      <xdr:nvCxnSpPr>
        <xdr:cNvPr id="396" name="直線コネクタ 395"/>
        <xdr:cNvCxnSpPr/>
      </xdr:nvCxnSpPr>
      <xdr:spPr>
        <a:xfrm flipV="1">
          <a:off x="13512800" y="6667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400" name="テキスト ボックス 399"/>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6" name="円/楕円 405"/>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7"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408" name="円/楕円 407"/>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14713</xdr:rowOff>
    </xdr:from>
    <xdr:ext cx="736600" cy="259045"/>
    <xdr:sp macro="" textlink="">
      <xdr:nvSpPr>
        <xdr:cNvPr id="409" name="テキスト ボックス 408"/>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67491</xdr:rowOff>
    </xdr:from>
    <xdr:to>
      <xdr:col>22</xdr:col>
      <xdr:colOff>254000</xdr:colOff>
      <xdr:row>38</xdr:row>
      <xdr:rowOff>169091</xdr:rowOff>
    </xdr:to>
    <xdr:sp macro="" textlink="">
      <xdr:nvSpPr>
        <xdr:cNvPr id="410" name="円/楕円 409"/>
        <xdr:cNvSpPr/>
      </xdr:nvSpPr>
      <xdr:spPr>
        <a:xfrm>
          <a:off x="15240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7819</xdr:rowOff>
    </xdr:from>
    <xdr:ext cx="762000" cy="259045"/>
    <xdr:sp macro="" textlink="">
      <xdr:nvSpPr>
        <xdr:cNvPr id="411" name="テキスト ボックス 410"/>
        <xdr:cNvSpPr txBox="1"/>
      </xdr:nvSpPr>
      <xdr:spPr>
        <a:xfrm>
          <a:off x="14909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101963</xdr:rowOff>
    </xdr:from>
    <xdr:to>
      <xdr:col>21</xdr:col>
      <xdr:colOff>50800</xdr:colOff>
      <xdr:row>39</xdr:row>
      <xdr:rowOff>32113</xdr:rowOff>
    </xdr:to>
    <xdr:sp macro="" textlink="">
      <xdr:nvSpPr>
        <xdr:cNvPr id="412" name="円/楕円 411"/>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42290</xdr:rowOff>
    </xdr:from>
    <xdr:ext cx="762000" cy="259045"/>
    <xdr:sp macro="" textlink="">
      <xdr:nvSpPr>
        <xdr:cNvPr id="413" name="テキスト ボックス 412"/>
        <xdr:cNvSpPr txBox="1"/>
      </xdr:nvSpPr>
      <xdr:spPr>
        <a:xfrm>
          <a:off x="14020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150223</xdr:rowOff>
    </xdr:from>
    <xdr:to>
      <xdr:col>19</xdr:col>
      <xdr:colOff>533400</xdr:colOff>
      <xdr:row>39</xdr:row>
      <xdr:rowOff>80373</xdr:rowOff>
    </xdr:to>
    <xdr:sp macro="" textlink="">
      <xdr:nvSpPr>
        <xdr:cNvPr id="414" name="円/楕円 413"/>
        <xdr:cNvSpPr/>
      </xdr:nvSpPr>
      <xdr:spPr>
        <a:xfrm>
          <a:off x="13462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90550</xdr:rowOff>
    </xdr:from>
    <xdr:ext cx="762000" cy="259045"/>
    <xdr:sp macro="" textlink="">
      <xdr:nvSpPr>
        <xdr:cNvPr id="415" name="テキスト ボックス 414"/>
        <xdr:cNvSpPr txBox="1"/>
      </xdr:nvSpPr>
      <xdr:spPr>
        <a:xfrm>
          <a:off x="13131800" y="64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額に対して充当可能財源等が上回るため、将来負担比率の表示はない。これは過去から市債発行の抑制や、基金の計画的な積立てに努めてきた結果である。引き続き健全財政と適正な将来負担の維持に努め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3" name="フローチャート : 判断 452"/>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4" name="テキスト ボックス 453"/>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5" name="フローチャート : 判断 454"/>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6" name="テキスト ボックス 455"/>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7" name="フローチャート : 判断 456"/>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8" name="テキスト ボックス 457"/>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60,761
59,031
32.19
27,929,274
25,349,169
2,184,134
18,791,393
8,451,974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年度は、前年度に比べ国勢調査に係る人件費の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万円減などにより比率は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しかし、類似団体・全国・愛知県の各平均に比べると、経常的一般財源が多いことや、消防やごみ処理事務を一部事務組合で行っていることから、人件費に係る経常収支比率は低くなっている。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34</xdr:row>
      <xdr:rowOff>20320</xdr:rowOff>
    </xdr:to>
    <xdr:cxnSp macro="">
      <xdr:nvCxnSpPr>
        <xdr:cNvPr id="66" name="直線コネクタ 65"/>
        <xdr:cNvCxnSpPr/>
      </xdr:nvCxnSpPr>
      <xdr:spPr>
        <a:xfrm flipV="1">
          <a:off x="3987800" y="5842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34</xdr:row>
      <xdr:rowOff>20320</xdr:rowOff>
    </xdr:to>
    <xdr:cxnSp macro="">
      <xdr:nvCxnSpPr>
        <xdr:cNvPr id="69" name="直線コネクタ 68"/>
        <xdr:cNvCxnSpPr/>
      </xdr:nvCxnSpPr>
      <xdr:spPr>
        <a:xfrm>
          <a:off x="3098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146050</xdr:rowOff>
    </xdr:from>
    <xdr:to>
      <xdr:col>4</xdr:col>
      <xdr:colOff>346075</xdr:colOff>
      <xdr:row>35</xdr:row>
      <xdr:rowOff>168910</xdr:rowOff>
    </xdr:to>
    <xdr:cxnSp macro="">
      <xdr:nvCxnSpPr>
        <xdr:cNvPr id="72" name="直線コネクタ 71"/>
        <xdr:cNvCxnSpPr/>
      </xdr:nvCxnSpPr>
      <xdr:spPr>
        <a:xfrm flipV="1">
          <a:off x="2209800" y="58039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20320</xdr:rowOff>
    </xdr:to>
    <xdr:cxnSp macro="">
      <xdr:nvCxnSpPr>
        <xdr:cNvPr id="75" name="直線コネクタ 74"/>
        <xdr:cNvCxnSpPr/>
      </xdr:nvCxnSpPr>
      <xdr:spPr>
        <a:xfrm flipV="1">
          <a:off x="1320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5" name="円/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140970</xdr:rowOff>
    </xdr:from>
    <xdr:to>
      <xdr:col>5</xdr:col>
      <xdr:colOff>600075</xdr:colOff>
      <xdr:row>34</xdr:row>
      <xdr:rowOff>71120</xdr:rowOff>
    </xdr:to>
    <xdr:sp macro="" textlink="">
      <xdr:nvSpPr>
        <xdr:cNvPr id="87" name="円/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95250</xdr:rowOff>
    </xdr:from>
    <xdr:to>
      <xdr:col>4</xdr:col>
      <xdr:colOff>396875</xdr:colOff>
      <xdr:row>34</xdr:row>
      <xdr:rowOff>25400</xdr:rowOff>
    </xdr:to>
    <xdr:sp macro="" textlink="">
      <xdr:nvSpPr>
        <xdr:cNvPr id="89" name="円/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新設した図書館学習交流プラザ「サンライブ」のための備品購入費など、支出額が物件費全体で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万円、伸び率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％増加したことにより、比率が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全国・愛知県の各平均に比べて数値が高い理由は、人口に対し低年齢層の占める割合が大きく、子育て・教育・保健・健康関連施策に要する経費が多いことなどが物件費を押し上げ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69850</xdr:rowOff>
    </xdr:from>
    <xdr:to>
      <xdr:col>24</xdr:col>
      <xdr:colOff>31750</xdr:colOff>
      <xdr:row>19</xdr:row>
      <xdr:rowOff>153670</xdr:rowOff>
    </xdr:to>
    <xdr:cxnSp macro="">
      <xdr:nvCxnSpPr>
        <xdr:cNvPr id="127" name="直線コネクタ 126"/>
        <xdr:cNvCxnSpPr/>
      </xdr:nvCxnSpPr>
      <xdr:spPr>
        <a:xfrm>
          <a:off x="15671800" y="3327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8890</xdr:rowOff>
    </xdr:from>
    <xdr:to>
      <xdr:col>22</xdr:col>
      <xdr:colOff>565150</xdr:colOff>
      <xdr:row>19</xdr:row>
      <xdr:rowOff>69850</xdr:rowOff>
    </xdr:to>
    <xdr:cxnSp macro="">
      <xdr:nvCxnSpPr>
        <xdr:cNvPr id="130" name="直線コネクタ 129"/>
        <xdr:cNvCxnSpPr/>
      </xdr:nvCxnSpPr>
      <xdr:spPr>
        <a:xfrm>
          <a:off x="14782800" y="3266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8890</xdr:rowOff>
    </xdr:from>
    <xdr:to>
      <xdr:col>21</xdr:col>
      <xdr:colOff>361950</xdr:colOff>
      <xdr:row>20</xdr:row>
      <xdr:rowOff>157480</xdr:rowOff>
    </xdr:to>
    <xdr:cxnSp macro="">
      <xdr:nvCxnSpPr>
        <xdr:cNvPr id="133" name="直線コネクタ 132"/>
        <xdr:cNvCxnSpPr/>
      </xdr:nvCxnSpPr>
      <xdr:spPr>
        <a:xfrm flipV="1">
          <a:off x="13893800" y="32664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142240</xdr:rowOff>
    </xdr:from>
    <xdr:to>
      <xdr:col>20</xdr:col>
      <xdr:colOff>158750</xdr:colOff>
      <xdr:row>20</xdr:row>
      <xdr:rowOff>157480</xdr:rowOff>
    </xdr:to>
    <xdr:cxnSp macro="">
      <xdr:nvCxnSpPr>
        <xdr:cNvPr id="136" name="直線コネクタ 135"/>
        <xdr:cNvCxnSpPr/>
      </xdr:nvCxnSpPr>
      <xdr:spPr>
        <a:xfrm>
          <a:off x="13004800" y="3571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102870</xdr:rowOff>
    </xdr:from>
    <xdr:to>
      <xdr:col>24</xdr:col>
      <xdr:colOff>82550</xdr:colOff>
      <xdr:row>20</xdr:row>
      <xdr:rowOff>33020</xdr:rowOff>
    </xdr:to>
    <xdr:sp macro="" textlink="">
      <xdr:nvSpPr>
        <xdr:cNvPr id="146" name="円/楕円 145"/>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74947</xdr:rowOff>
    </xdr:from>
    <xdr:ext cx="762000" cy="259045"/>
    <xdr:sp macro="" textlink="">
      <xdr:nvSpPr>
        <xdr:cNvPr id="147" name="物件費該当値テキスト"/>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19050</xdr:rowOff>
    </xdr:from>
    <xdr:to>
      <xdr:col>22</xdr:col>
      <xdr:colOff>615950</xdr:colOff>
      <xdr:row>19</xdr:row>
      <xdr:rowOff>120650</xdr:rowOff>
    </xdr:to>
    <xdr:sp macro="" textlink="">
      <xdr:nvSpPr>
        <xdr:cNvPr id="148" name="円/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50" name="円/楕円 149"/>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51" name="テキスト ボックス 150"/>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106680</xdr:rowOff>
    </xdr:from>
    <xdr:to>
      <xdr:col>20</xdr:col>
      <xdr:colOff>209550</xdr:colOff>
      <xdr:row>21</xdr:row>
      <xdr:rowOff>36830</xdr:rowOff>
    </xdr:to>
    <xdr:sp macro="" textlink="">
      <xdr:nvSpPr>
        <xdr:cNvPr id="152" name="円/楕円 151"/>
        <xdr:cNvSpPr/>
      </xdr:nvSpPr>
      <xdr:spPr>
        <a:xfrm>
          <a:off x="13843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21607</xdr:rowOff>
    </xdr:from>
    <xdr:ext cx="762000" cy="259045"/>
    <xdr:sp macro="" textlink="">
      <xdr:nvSpPr>
        <xdr:cNvPr id="153" name="テキスト ボックス 152"/>
        <xdr:cNvSpPr txBox="1"/>
      </xdr:nvSpPr>
      <xdr:spPr>
        <a:xfrm>
          <a:off x="13512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91440</xdr:rowOff>
    </xdr:from>
    <xdr:to>
      <xdr:col>19</xdr:col>
      <xdr:colOff>6350</xdr:colOff>
      <xdr:row>21</xdr:row>
      <xdr:rowOff>21590</xdr:rowOff>
    </xdr:to>
    <xdr:sp macro="" textlink="">
      <xdr:nvSpPr>
        <xdr:cNvPr id="154" name="円/楕円 153"/>
        <xdr:cNvSpPr/>
      </xdr:nvSpPr>
      <xdr:spPr>
        <a:xfrm>
          <a:off x="12954000" y="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6367</xdr:rowOff>
    </xdr:from>
    <xdr:ext cx="762000" cy="259045"/>
    <xdr:sp macro="" textlink="">
      <xdr:nvSpPr>
        <xdr:cNvPr id="155" name="テキスト ボックス 154"/>
        <xdr:cNvSpPr txBox="1"/>
      </xdr:nvSpPr>
      <xdr:spPr>
        <a:xfrm>
          <a:off x="12623800" y="360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a:t>
          </a:r>
          <a:r>
            <a:rPr kumimoji="1" lang="en-US" altLang="ja-JP" sz="1300">
              <a:latin typeface="ＭＳ Ｐゴシック"/>
            </a:rPr>
            <a:t>5.9</a:t>
          </a:r>
          <a:r>
            <a:rPr kumimoji="1" lang="ja-JP" altLang="en-US" sz="1300">
              <a:latin typeface="ＭＳ Ｐゴシック"/>
            </a:rPr>
            <a:t>％は、人件費と同様に、経常的一般財源が多いことから、類似団体・全国・愛知県の各平均を下回っているが、高齢者医療費や各種手当支給などに係る費用は増加傾向にあり、社会保障関係経費の高止まりが経常収支比率を悪化させる要因の一つにな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78015</xdr:rowOff>
    </xdr:from>
    <xdr:to>
      <xdr:col>7</xdr:col>
      <xdr:colOff>15875</xdr:colOff>
      <xdr:row>52</xdr:row>
      <xdr:rowOff>99785</xdr:rowOff>
    </xdr:to>
    <xdr:cxnSp macro="">
      <xdr:nvCxnSpPr>
        <xdr:cNvPr id="190" name="直線コネクタ 189"/>
        <xdr:cNvCxnSpPr/>
      </xdr:nvCxnSpPr>
      <xdr:spPr>
        <a:xfrm>
          <a:off x="3987800" y="8993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78015</xdr:rowOff>
    </xdr:from>
    <xdr:to>
      <xdr:col>5</xdr:col>
      <xdr:colOff>549275</xdr:colOff>
      <xdr:row>52</xdr:row>
      <xdr:rowOff>78015</xdr:rowOff>
    </xdr:to>
    <xdr:cxnSp macro="">
      <xdr:nvCxnSpPr>
        <xdr:cNvPr id="193" name="直線コネクタ 192"/>
        <xdr:cNvCxnSpPr/>
      </xdr:nvCxnSpPr>
      <xdr:spPr>
        <a:xfrm>
          <a:off x="3098800" y="8993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78015</xdr:rowOff>
    </xdr:from>
    <xdr:to>
      <xdr:col>4</xdr:col>
      <xdr:colOff>346075</xdr:colOff>
      <xdr:row>53</xdr:row>
      <xdr:rowOff>58965</xdr:rowOff>
    </xdr:to>
    <xdr:cxnSp macro="">
      <xdr:nvCxnSpPr>
        <xdr:cNvPr id="196" name="直線コネクタ 195"/>
        <xdr:cNvCxnSpPr/>
      </xdr:nvCxnSpPr>
      <xdr:spPr>
        <a:xfrm flipV="1">
          <a:off x="2209800" y="89934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58965</xdr:rowOff>
    </xdr:from>
    <xdr:to>
      <xdr:col>3</xdr:col>
      <xdr:colOff>142875</xdr:colOff>
      <xdr:row>53</xdr:row>
      <xdr:rowOff>167822</xdr:rowOff>
    </xdr:to>
    <xdr:cxnSp macro="">
      <xdr:nvCxnSpPr>
        <xdr:cNvPr id="199" name="直線コネクタ 198"/>
        <xdr:cNvCxnSpPr/>
      </xdr:nvCxnSpPr>
      <xdr:spPr>
        <a:xfrm flipV="1">
          <a:off x="1320800" y="9145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42834</xdr:rowOff>
    </xdr:from>
    <xdr:ext cx="762000" cy="259045"/>
    <xdr:sp macro="" textlink="">
      <xdr:nvSpPr>
        <xdr:cNvPr id="203" name="テキスト ボックス 202"/>
        <xdr:cNvSpPr txBox="1"/>
      </xdr:nvSpPr>
      <xdr:spPr>
        <a:xfrm>
          <a:off x="939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48985</xdr:rowOff>
    </xdr:from>
    <xdr:to>
      <xdr:col>7</xdr:col>
      <xdr:colOff>66675</xdr:colOff>
      <xdr:row>52</xdr:row>
      <xdr:rowOff>150585</xdr:rowOff>
    </xdr:to>
    <xdr:sp macro="" textlink="">
      <xdr:nvSpPr>
        <xdr:cNvPr id="209" name="円/楕円 208"/>
        <xdr:cNvSpPr/>
      </xdr:nvSpPr>
      <xdr:spPr>
        <a:xfrm>
          <a:off x="47752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129012</xdr:rowOff>
    </xdr:from>
    <xdr:ext cx="762000" cy="259045"/>
    <xdr:sp macro="" textlink="">
      <xdr:nvSpPr>
        <xdr:cNvPr id="210" name="扶助費該当値テキスト"/>
        <xdr:cNvSpPr txBox="1"/>
      </xdr:nvSpPr>
      <xdr:spPr>
        <a:xfrm>
          <a:off x="4914900" y="887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27215</xdr:rowOff>
    </xdr:from>
    <xdr:to>
      <xdr:col>5</xdr:col>
      <xdr:colOff>600075</xdr:colOff>
      <xdr:row>52</xdr:row>
      <xdr:rowOff>128815</xdr:rowOff>
    </xdr:to>
    <xdr:sp macro="" textlink="">
      <xdr:nvSpPr>
        <xdr:cNvPr id="211" name="円/楕円 210"/>
        <xdr:cNvSpPr/>
      </xdr:nvSpPr>
      <xdr:spPr>
        <a:xfrm>
          <a:off x="3937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138992</xdr:rowOff>
    </xdr:from>
    <xdr:ext cx="736600" cy="259045"/>
    <xdr:sp macro="" textlink="">
      <xdr:nvSpPr>
        <xdr:cNvPr id="212" name="テキスト ボックス 211"/>
        <xdr:cNvSpPr txBox="1"/>
      </xdr:nvSpPr>
      <xdr:spPr>
        <a:xfrm>
          <a:off x="3606800" y="87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27215</xdr:rowOff>
    </xdr:from>
    <xdr:to>
      <xdr:col>4</xdr:col>
      <xdr:colOff>396875</xdr:colOff>
      <xdr:row>52</xdr:row>
      <xdr:rowOff>128815</xdr:rowOff>
    </xdr:to>
    <xdr:sp macro="" textlink="">
      <xdr:nvSpPr>
        <xdr:cNvPr id="213" name="円/楕円 212"/>
        <xdr:cNvSpPr/>
      </xdr:nvSpPr>
      <xdr:spPr>
        <a:xfrm>
          <a:off x="3048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138992</xdr:rowOff>
    </xdr:from>
    <xdr:ext cx="762000" cy="259045"/>
    <xdr:sp macro="" textlink="">
      <xdr:nvSpPr>
        <xdr:cNvPr id="214" name="テキスト ボックス 213"/>
        <xdr:cNvSpPr txBox="1"/>
      </xdr:nvSpPr>
      <xdr:spPr>
        <a:xfrm>
          <a:off x="2717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8165</xdr:rowOff>
    </xdr:from>
    <xdr:to>
      <xdr:col>3</xdr:col>
      <xdr:colOff>193675</xdr:colOff>
      <xdr:row>53</xdr:row>
      <xdr:rowOff>109765</xdr:rowOff>
    </xdr:to>
    <xdr:sp macro="" textlink="">
      <xdr:nvSpPr>
        <xdr:cNvPr id="215" name="円/楕円 214"/>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119942</xdr:rowOff>
    </xdr:from>
    <xdr:ext cx="762000" cy="259045"/>
    <xdr:sp macro="" textlink="">
      <xdr:nvSpPr>
        <xdr:cNvPr id="216" name="テキスト ボックス 215"/>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その他に含まれる経費は、主に下水道事業や国民健康保険事業など特別会計への繰出金となっている。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現在は類似団体・全国・愛知県の各平均を大きく下回っているが、下水道施設の老朽化対策や、国民健康保険事業や介護保険事業の経費の増加が見込まれており、今後も繰出基準等に基づき普通会計から負担すべき経費を精査し、適正な繰出し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43180</xdr:rowOff>
    </xdr:to>
    <xdr:cxnSp macro="">
      <xdr:nvCxnSpPr>
        <xdr:cNvPr id="246" name="直線コネクタ 245"/>
        <xdr:cNvCxnSpPr/>
      </xdr:nvCxnSpPr>
      <xdr:spPr>
        <a:xfrm flipV="1">
          <a:off x="16510000" y="91871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60</xdr:row>
      <xdr:rowOff>43180</xdr:rowOff>
    </xdr:from>
    <xdr:to>
      <xdr:col>24</xdr:col>
      <xdr:colOff>120650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49"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0" name="直線コネクタ 249"/>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165100</xdr:rowOff>
    </xdr:from>
    <xdr:to>
      <xdr:col>24</xdr:col>
      <xdr:colOff>31750</xdr:colOff>
      <xdr:row>53</xdr:row>
      <xdr:rowOff>100330</xdr:rowOff>
    </xdr:to>
    <xdr:cxnSp macro="">
      <xdr:nvCxnSpPr>
        <xdr:cNvPr id="251" name="直線コネクタ 250"/>
        <xdr:cNvCxnSpPr/>
      </xdr:nvCxnSpPr>
      <xdr:spPr>
        <a:xfrm>
          <a:off x="15671800" y="9080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2"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3" name="フローチャート :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111760</xdr:rowOff>
    </xdr:from>
    <xdr:to>
      <xdr:col>22</xdr:col>
      <xdr:colOff>565150</xdr:colOff>
      <xdr:row>52</xdr:row>
      <xdr:rowOff>165100</xdr:rowOff>
    </xdr:to>
    <xdr:cxnSp macro="">
      <xdr:nvCxnSpPr>
        <xdr:cNvPr id="254" name="直線コネクタ 253"/>
        <xdr:cNvCxnSpPr/>
      </xdr:nvCxnSpPr>
      <xdr:spPr>
        <a:xfrm>
          <a:off x="14782800" y="902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111760</xdr:rowOff>
    </xdr:from>
    <xdr:to>
      <xdr:col>21</xdr:col>
      <xdr:colOff>361950</xdr:colOff>
      <xdr:row>53</xdr:row>
      <xdr:rowOff>8890</xdr:rowOff>
    </xdr:to>
    <xdr:cxnSp macro="">
      <xdr:nvCxnSpPr>
        <xdr:cNvPr id="257" name="直線コネクタ 256"/>
        <xdr:cNvCxnSpPr/>
      </xdr:nvCxnSpPr>
      <xdr:spPr>
        <a:xfrm flipV="1">
          <a:off x="13893800" y="9027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8" name="フローチャート : 判断 257"/>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9" name="テキスト ボックス 258"/>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142240</xdr:rowOff>
    </xdr:from>
    <xdr:to>
      <xdr:col>20</xdr:col>
      <xdr:colOff>158750</xdr:colOff>
      <xdr:row>53</xdr:row>
      <xdr:rowOff>8890</xdr:rowOff>
    </xdr:to>
    <xdr:cxnSp macro="">
      <xdr:nvCxnSpPr>
        <xdr:cNvPr id="260" name="直線コネクタ 259"/>
        <xdr:cNvCxnSpPr/>
      </xdr:nvCxnSpPr>
      <xdr:spPr>
        <a:xfrm>
          <a:off x="13004800" y="9057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61" name="フローチャート : 判断 260"/>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2" name="テキスト ボックス 261"/>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3" name="フローチャート : 判断 262"/>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4" name="テキスト ボックス 263"/>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49530</xdr:rowOff>
    </xdr:from>
    <xdr:to>
      <xdr:col>24</xdr:col>
      <xdr:colOff>82550</xdr:colOff>
      <xdr:row>53</xdr:row>
      <xdr:rowOff>151130</xdr:rowOff>
    </xdr:to>
    <xdr:sp macro="" textlink="">
      <xdr:nvSpPr>
        <xdr:cNvPr id="270" name="円/楕円 269"/>
        <xdr:cNvSpPr/>
      </xdr:nvSpPr>
      <xdr:spPr>
        <a:xfrm>
          <a:off x="16459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129557</xdr:rowOff>
    </xdr:from>
    <xdr:ext cx="762000" cy="259045"/>
    <xdr:sp macro="" textlink="">
      <xdr:nvSpPr>
        <xdr:cNvPr id="271" name="その他該当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114300</xdr:rowOff>
    </xdr:from>
    <xdr:to>
      <xdr:col>22</xdr:col>
      <xdr:colOff>615950</xdr:colOff>
      <xdr:row>53</xdr:row>
      <xdr:rowOff>44450</xdr:rowOff>
    </xdr:to>
    <xdr:sp macro="" textlink="">
      <xdr:nvSpPr>
        <xdr:cNvPr id="272" name="円/楕円 271"/>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54627</xdr:rowOff>
    </xdr:from>
    <xdr:ext cx="736600" cy="259045"/>
    <xdr:sp macro="" textlink="">
      <xdr:nvSpPr>
        <xdr:cNvPr id="273" name="テキスト ボックス 272"/>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60960</xdr:rowOff>
    </xdr:from>
    <xdr:to>
      <xdr:col>21</xdr:col>
      <xdr:colOff>412750</xdr:colOff>
      <xdr:row>52</xdr:row>
      <xdr:rowOff>162560</xdr:rowOff>
    </xdr:to>
    <xdr:sp macro="" textlink="">
      <xdr:nvSpPr>
        <xdr:cNvPr id="274" name="円/楕円 273"/>
        <xdr:cNvSpPr/>
      </xdr:nvSpPr>
      <xdr:spPr>
        <a:xfrm>
          <a:off x="14732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1287</xdr:rowOff>
    </xdr:from>
    <xdr:ext cx="762000" cy="259045"/>
    <xdr:sp macro="" textlink="">
      <xdr:nvSpPr>
        <xdr:cNvPr id="275" name="テキスト ボックス 274"/>
        <xdr:cNvSpPr txBox="1"/>
      </xdr:nvSpPr>
      <xdr:spPr>
        <a:xfrm>
          <a:off x="14401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129540</xdr:rowOff>
    </xdr:from>
    <xdr:to>
      <xdr:col>20</xdr:col>
      <xdr:colOff>209550</xdr:colOff>
      <xdr:row>53</xdr:row>
      <xdr:rowOff>59690</xdr:rowOff>
    </xdr:to>
    <xdr:sp macro="" textlink="">
      <xdr:nvSpPr>
        <xdr:cNvPr id="276" name="円/楕円 275"/>
        <xdr:cNvSpPr/>
      </xdr:nvSpPr>
      <xdr:spPr>
        <a:xfrm>
          <a:off x="13843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69867</xdr:rowOff>
    </xdr:from>
    <xdr:ext cx="762000" cy="259045"/>
    <xdr:sp macro="" textlink="">
      <xdr:nvSpPr>
        <xdr:cNvPr id="277" name="テキスト ボックス 276"/>
        <xdr:cNvSpPr txBox="1"/>
      </xdr:nvSpPr>
      <xdr:spPr>
        <a:xfrm>
          <a:off x="13512800" y="88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91440</xdr:rowOff>
    </xdr:from>
    <xdr:to>
      <xdr:col>19</xdr:col>
      <xdr:colOff>6350</xdr:colOff>
      <xdr:row>53</xdr:row>
      <xdr:rowOff>21590</xdr:rowOff>
    </xdr:to>
    <xdr:sp macro="" textlink="">
      <xdr:nvSpPr>
        <xdr:cNvPr id="278" name="円/楕円 277"/>
        <xdr:cNvSpPr/>
      </xdr:nvSpPr>
      <xdr:spPr>
        <a:xfrm>
          <a:off x="12954000" y="90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31767</xdr:rowOff>
    </xdr:from>
    <xdr:ext cx="762000" cy="259045"/>
    <xdr:sp macro="" textlink="">
      <xdr:nvSpPr>
        <xdr:cNvPr id="279" name="テキスト ボックス 278"/>
        <xdr:cNvSpPr txBox="1"/>
      </xdr:nvSpPr>
      <xdr:spPr>
        <a:xfrm>
          <a:off x="12623800" y="877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民病院を運営していることや、ごみ処理と消防事業を一部事務組合で行っていることから、病院事業会計や一部事務組合（尾三衛生組合、尾三消防組合）に対する負担金が補助費の大半を占めており、類似団体・全国・愛知県の各平均を大きく上回ってい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引き続き経費の削減に努めていく。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2" name="直線コネクタ 301"/>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5"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6" name="直線コネクタ 305"/>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39</xdr:row>
      <xdr:rowOff>115570</xdr:rowOff>
    </xdr:to>
    <xdr:cxnSp macro="">
      <xdr:nvCxnSpPr>
        <xdr:cNvPr id="307" name="直線コネクタ 306"/>
        <xdr:cNvCxnSpPr/>
      </xdr:nvCxnSpPr>
      <xdr:spPr>
        <a:xfrm>
          <a:off x="15671800" y="677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08"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09" name="フローチャート : 判断 308"/>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64135</xdr:rowOff>
    </xdr:from>
    <xdr:to>
      <xdr:col>22</xdr:col>
      <xdr:colOff>565150</xdr:colOff>
      <xdr:row>39</xdr:row>
      <xdr:rowOff>92710</xdr:rowOff>
    </xdr:to>
    <xdr:cxnSp macro="">
      <xdr:nvCxnSpPr>
        <xdr:cNvPr id="310" name="直線コネクタ 309"/>
        <xdr:cNvCxnSpPr/>
      </xdr:nvCxnSpPr>
      <xdr:spPr>
        <a:xfrm>
          <a:off x="14782800" y="67506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1" name="フローチャート : 判断 310"/>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2" name="テキスト ボックス 311"/>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64135</xdr:rowOff>
    </xdr:from>
    <xdr:to>
      <xdr:col>21</xdr:col>
      <xdr:colOff>361950</xdr:colOff>
      <xdr:row>40</xdr:row>
      <xdr:rowOff>98425</xdr:rowOff>
    </xdr:to>
    <xdr:cxnSp macro="">
      <xdr:nvCxnSpPr>
        <xdr:cNvPr id="313" name="直線コネクタ 312"/>
        <xdr:cNvCxnSpPr/>
      </xdr:nvCxnSpPr>
      <xdr:spPr>
        <a:xfrm flipV="1">
          <a:off x="13893800" y="675068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5" name="テキスト ボックス 314"/>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98425</xdr:rowOff>
    </xdr:from>
    <xdr:to>
      <xdr:col>20</xdr:col>
      <xdr:colOff>158750</xdr:colOff>
      <xdr:row>40</xdr:row>
      <xdr:rowOff>138430</xdr:rowOff>
    </xdr:to>
    <xdr:cxnSp macro="">
      <xdr:nvCxnSpPr>
        <xdr:cNvPr id="316" name="直線コネクタ 315"/>
        <xdr:cNvCxnSpPr/>
      </xdr:nvCxnSpPr>
      <xdr:spPr>
        <a:xfrm flipV="1">
          <a:off x="13004800" y="6956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7" name="フローチャート : 判断 316"/>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67962</xdr:rowOff>
    </xdr:from>
    <xdr:ext cx="762000" cy="259045"/>
    <xdr:sp macro="" textlink="">
      <xdr:nvSpPr>
        <xdr:cNvPr id="318" name="テキスト ボックス 317"/>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0" name="テキスト ボックス 319"/>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26" name="円/楕円 325"/>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36847</xdr:rowOff>
    </xdr:from>
    <xdr:ext cx="762000" cy="259045"/>
    <xdr:sp macro="" textlink="">
      <xdr:nvSpPr>
        <xdr:cNvPr id="327"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41910</xdr:rowOff>
    </xdr:from>
    <xdr:to>
      <xdr:col>22</xdr:col>
      <xdr:colOff>615950</xdr:colOff>
      <xdr:row>39</xdr:row>
      <xdr:rowOff>143510</xdr:rowOff>
    </xdr:to>
    <xdr:sp macro="" textlink="">
      <xdr:nvSpPr>
        <xdr:cNvPr id="328" name="円/楕円 327"/>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128287</xdr:rowOff>
    </xdr:from>
    <xdr:ext cx="736600" cy="259045"/>
    <xdr:sp macro="" textlink="">
      <xdr:nvSpPr>
        <xdr:cNvPr id="329" name="テキスト ボックス 328"/>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13335</xdr:rowOff>
    </xdr:from>
    <xdr:to>
      <xdr:col>21</xdr:col>
      <xdr:colOff>412750</xdr:colOff>
      <xdr:row>39</xdr:row>
      <xdr:rowOff>114935</xdr:rowOff>
    </xdr:to>
    <xdr:sp macro="" textlink="">
      <xdr:nvSpPr>
        <xdr:cNvPr id="330" name="円/楕円 329"/>
        <xdr:cNvSpPr/>
      </xdr:nvSpPr>
      <xdr:spPr>
        <a:xfrm>
          <a:off x="14732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99712</xdr:rowOff>
    </xdr:from>
    <xdr:ext cx="762000" cy="259045"/>
    <xdr:sp macro="" textlink="">
      <xdr:nvSpPr>
        <xdr:cNvPr id="331" name="テキスト ボックス 330"/>
        <xdr:cNvSpPr txBox="1"/>
      </xdr:nvSpPr>
      <xdr:spPr>
        <a:xfrm>
          <a:off x="14401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47625</xdr:rowOff>
    </xdr:from>
    <xdr:to>
      <xdr:col>20</xdr:col>
      <xdr:colOff>209550</xdr:colOff>
      <xdr:row>40</xdr:row>
      <xdr:rowOff>149225</xdr:rowOff>
    </xdr:to>
    <xdr:sp macro="" textlink="">
      <xdr:nvSpPr>
        <xdr:cNvPr id="332" name="円/楕円 331"/>
        <xdr:cNvSpPr/>
      </xdr:nvSpPr>
      <xdr:spPr>
        <a:xfrm>
          <a:off x="138430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134002</xdr:rowOff>
    </xdr:from>
    <xdr:ext cx="762000" cy="259045"/>
    <xdr:sp macro="" textlink="">
      <xdr:nvSpPr>
        <xdr:cNvPr id="333" name="テキスト ボックス 332"/>
        <xdr:cNvSpPr txBox="1"/>
      </xdr:nvSpPr>
      <xdr:spPr>
        <a:xfrm>
          <a:off x="13512800" y="69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87630</xdr:rowOff>
    </xdr:from>
    <xdr:to>
      <xdr:col>19</xdr:col>
      <xdr:colOff>6350</xdr:colOff>
      <xdr:row>41</xdr:row>
      <xdr:rowOff>17780</xdr:rowOff>
    </xdr:to>
    <xdr:sp macro="" textlink="">
      <xdr:nvSpPr>
        <xdr:cNvPr id="334" name="円/楕円 333"/>
        <xdr:cNvSpPr/>
      </xdr:nvSpPr>
      <xdr:spPr>
        <a:xfrm>
          <a:off x="12954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2557</xdr:rowOff>
    </xdr:from>
    <xdr:ext cx="762000" cy="259045"/>
    <xdr:sp macro="" textlink="">
      <xdr:nvSpPr>
        <xdr:cNvPr id="335" name="テキスト ボックス 334"/>
        <xdr:cNvSpPr txBox="1"/>
      </xdr:nvSpPr>
      <xdr:spPr>
        <a:xfrm>
          <a:off x="126238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過去に高利率で借りた起債の償還が進み、公債費は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5400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万円減などにより、比率は、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年度からの経常的一般財源の伸びもあり、経常収支比率における公債費の比率は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％程度となっており、類似団体・全国・愛知県の各平均に比べて低い数値を維持している。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0" name="直線コネクタ 359"/>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2" name="直線コネクタ 36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3"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4" name="直線コネクタ 363"/>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33274</xdr:rowOff>
    </xdr:from>
    <xdr:to>
      <xdr:col>7</xdr:col>
      <xdr:colOff>15875</xdr:colOff>
      <xdr:row>75</xdr:row>
      <xdr:rowOff>37846</xdr:rowOff>
    </xdr:to>
    <xdr:cxnSp macro="">
      <xdr:nvCxnSpPr>
        <xdr:cNvPr id="365" name="直線コネクタ 364"/>
        <xdr:cNvCxnSpPr/>
      </xdr:nvCxnSpPr>
      <xdr:spPr>
        <a:xfrm flipV="1">
          <a:off x="3987800" y="12892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6"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7" name="フローチャート : 判断 366"/>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37846</xdr:rowOff>
    </xdr:from>
    <xdr:to>
      <xdr:col>5</xdr:col>
      <xdr:colOff>549275</xdr:colOff>
      <xdr:row>75</xdr:row>
      <xdr:rowOff>51562</xdr:rowOff>
    </xdr:to>
    <xdr:cxnSp macro="">
      <xdr:nvCxnSpPr>
        <xdr:cNvPr id="368" name="直線コネクタ 367"/>
        <xdr:cNvCxnSpPr/>
      </xdr:nvCxnSpPr>
      <xdr:spPr>
        <a:xfrm flipV="1">
          <a:off x="3098800" y="12896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69" name="フローチャート :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51562</xdr:rowOff>
    </xdr:from>
    <xdr:to>
      <xdr:col>4</xdr:col>
      <xdr:colOff>346075</xdr:colOff>
      <xdr:row>75</xdr:row>
      <xdr:rowOff>170435</xdr:rowOff>
    </xdr:to>
    <xdr:cxnSp macro="">
      <xdr:nvCxnSpPr>
        <xdr:cNvPr id="371" name="直線コネクタ 370"/>
        <xdr:cNvCxnSpPr/>
      </xdr:nvCxnSpPr>
      <xdr:spPr>
        <a:xfrm flipV="1">
          <a:off x="2209800" y="12910312"/>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2" name="フローチャート : 判断 371"/>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3" name="テキスト ボックス 372"/>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170435</xdr:rowOff>
    </xdr:from>
    <xdr:to>
      <xdr:col>3</xdr:col>
      <xdr:colOff>142875</xdr:colOff>
      <xdr:row>76</xdr:row>
      <xdr:rowOff>35561</xdr:rowOff>
    </xdr:to>
    <xdr:cxnSp macro="">
      <xdr:nvCxnSpPr>
        <xdr:cNvPr id="374" name="直線コネクタ 373"/>
        <xdr:cNvCxnSpPr/>
      </xdr:nvCxnSpPr>
      <xdr:spPr>
        <a:xfrm flipV="1">
          <a:off x="1320800" y="130291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5" name="フローチャート : 判断 374"/>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6" name="テキスト ボックス 375"/>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8" name="テキスト ボックス 37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153924</xdr:rowOff>
    </xdr:from>
    <xdr:to>
      <xdr:col>7</xdr:col>
      <xdr:colOff>66675</xdr:colOff>
      <xdr:row>75</xdr:row>
      <xdr:rowOff>84074</xdr:rowOff>
    </xdr:to>
    <xdr:sp macro="" textlink="">
      <xdr:nvSpPr>
        <xdr:cNvPr id="384" name="円/楕円 383"/>
        <xdr:cNvSpPr/>
      </xdr:nvSpPr>
      <xdr:spPr>
        <a:xfrm>
          <a:off x="4775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62501</xdr:rowOff>
    </xdr:from>
    <xdr:ext cx="762000" cy="259045"/>
    <xdr:sp macro="" textlink="">
      <xdr:nvSpPr>
        <xdr:cNvPr id="385" name="公債費該当値テキスト"/>
        <xdr:cNvSpPr txBox="1"/>
      </xdr:nvSpPr>
      <xdr:spPr>
        <a:xfrm>
          <a:off x="4914900" y="1274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158496</xdr:rowOff>
    </xdr:from>
    <xdr:to>
      <xdr:col>5</xdr:col>
      <xdr:colOff>600075</xdr:colOff>
      <xdr:row>75</xdr:row>
      <xdr:rowOff>88646</xdr:rowOff>
    </xdr:to>
    <xdr:sp macro="" textlink="">
      <xdr:nvSpPr>
        <xdr:cNvPr id="386" name="円/楕円 385"/>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98823</xdr:rowOff>
    </xdr:from>
    <xdr:ext cx="736600" cy="259045"/>
    <xdr:sp macro="" textlink="">
      <xdr:nvSpPr>
        <xdr:cNvPr id="387" name="テキスト ボックス 386"/>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xdr:rowOff>
    </xdr:from>
    <xdr:to>
      <xdr:col>4</xdr:col>
      <xdr:colOff>396875</xdr:colOff>
      <xdr:row>75</xdr:row>
      <xdr:rowOff>102362</xdr:rowOff>
    </xdr:to>
    <xdr:sp macro="" textlink="">
      <xdr:nvSpPr>
        <xdr:cNvPr id="388" name="円/楕円 387"/>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112539</xdr:rowOff>
    </xdr:from>
    <xdr:ext cx="762000" cy="259045"/>
    <xdr:sp macro="" textlink="">
      <xdr:nvSpPr>
        <xdr:cNvPr id="389" name="テキスト ボックス 388"/>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119634</xdr:rowOff>
    </xdr:from>
    <xdr:to>
      <xdr:col>3</xdr:col>
      <xdr:colOff>193675</xdr:colOff>
      <xdr:row>76</xdr:row>
      <xdr:rowOff>49783</xdr:rowOff>
    </xdr:to>
    <xdr:sp macro="" textlink="">
      <xdr:nvSpPr>
        <xdr:cNvPr id="390" name="円/楕円 389"/>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59961</xdr:rowOff>
    </xdr:from>
    <xdr:ext cx="762000" cy="259045"/>
    <xdr:sp macro="" textlink="">
      <xdr:nvSpPr>
        <xdr:cNvPr id="391" name="テキスト ボックス 390"/>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2" name="円/楕円 391"/>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3" name="テキスト ボックス 392"/>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年度に法人税収が増加したため経常的一般財源が大きくなり、比率が改善された。類似団体・全国・愛知県の各平均と比較して低い数値を維持している。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今後も引き続き事業内容や必要経費を精査し、健全な財政運営に努めていく。</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1" name="直線コネクタ 420"/>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2"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3" name="直線コネクタ 422"/>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4"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5" name="直線コネクタ 424"/>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153670</xdr:rowOff>
    </xdr:from>
    <xdr:to>
      <xdr:col>24</xdr:col>
      <xdr:colOff>31750</xdr:colOff>
      <xdr:row>74</xdr:row>
      <xdr:rowOff>96520</xdr:rowOff>
    </xdr:to>
    <xdr:cxnSp macro="">
      <xdr:nvCxnSpPr>
        <xdr:cNvPr id="426" name="直線コネクタ 425"/>
        <xdr:cNvCxnSpPr/>
      </xdr:nvCxnSpPr>
      <xdr:spPr>
        <a:xfrm>
          <a:off x="15671800" y="12669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7"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28" name="フローチャート : 判断 427"/>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54610</xdr:rowOff>
    </xdr:from>
    <xdr:to>
      <xdr:col>22</xdr:col>
      <xdr:colOff>565150</xdr:colOff>
      <xdr:row>73</xdr:row>
      <xdr:rowOff>153670</xdr:rowOff>
    </xdr:to>
    <xdr:cxnSp macro="">
      <xdr:nvCxnSpPr>
        <xdr:cNvPr id="429" name="直線コネクタ 428"/>
        <xdr:cNvCxnSpPr/>
      </xdr:nvCxnSpPr>
      <xdr:spPr>
        <a:xfrm>
          <a:off x="14782800" y="12570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0" name="フローチャート : 判断 429"/>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1" name="テキスト ボックス 430"/>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54610</xdr:rowOff>
    </xdr:from>
    <xdr:to>
      <xdr:col>21</xdr:col>
      <xdr:colOff>361950</xdr:colOff>
      <xdr:row>76</xdr:row>
      <xdr:rowOff>107950</xdr:rowOff>
    </xdr:to>
    <xdr:cxnSp macro="">
      <xdr:nvCxnSpPr>
        <xdr:cNvPr id="432" name="直線コネクタ 431"/>
        <xdr:cNvCxnSpPr/>
      </xdr:nvCxnSpPr>
      <xdr:spPr>
        <a:xfrm flipV="1">
          <a:off x="13893800" y="12570460"/>
          <a:ext cx="8890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3" name="フローチャート : 判断 432"/>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78757</xdr:rowOff>
    </xdr:from>
    <xdr:ext cx="762000" cy="259045"/>
    <xdr:sp macro="" textlink="">
      <xdr:nvSpPr>
        <xdr:cNvPr id="434" name="テキスト ボックス 433"/>
        <xdr:cNvSpPr txBox="1"/>
      </xdr:nvSpPr>
      <xdr:spPr>
        <a:xfrm>
          <a:off x="14401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76</xdr:row>
      <xdr:rowOff>157480</xdr:rowOff>
    </xdr:to>
    <xdr:cxnSp macro="">
      <xdr:nvCxnSpPr>
        <xdr:cNvPr id="435" name="直線コネクタ 434"/>
        <xdr:cNvCxnSpPr/>
      </xdr:nvCxnSpPr>
      <xdr:spPr>
        <a:xfrm flipV="1">
          <a:off x="13004800" y="13138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6" name="フローチャート : 判断 435"/>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7" name="テキスト ボックス 436"/>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38" name="フローチャート : 判断 437"/>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39" name="テキスト ボックス 438"/>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45720</xdr:rowOff>
    </xdr:from>
    <xdr:to>
      <xdr:col>24</xdr:col>
      <xdr:colOff>82550</xdr:colOff>
      <xdr:row>74</xdr:row>
      <xdr:rowOff>147320</xdr:rowOff>
    </xdr:to>
    <xdr:sp macro="" textlink="">
      <xdr:nvSpPr>
        <xdr:cNvPr id="445" name="円/楕円 444"/>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125747</xdr:rowOff>
    </xdr:from>
    <xdr:ext cx="762000" cy="259045"/>
    <xdr:sp macro="" textlink="">
      <xdr:nvSpPr>
        <xdr:cNvPr id="446" name="公債費以外該当値テキスト"/>
        <xdr:cNvSpPr txBox="1"/>
      </xdr:nvSpPr>
      <xdr:spPr>
        <a:xfrm>
          <a:off x="16598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102870</xdr:rowOff>
    </xdr:from>
    <xdr:to>
      <xdr:col>22</xdr:col>
      <xdr:colOff>615950</xdr:colOff>
      <xdr:row>74</xdr:row>
      <xdr:rowOff>33020</xdr:rowOff>
    </xdr:to>
    <xdr:sp macro="" textlink="">
      <xdr:nvSpPr>
        <xdr:cNvPr id="447" name="円/楕円 446"/>
        <xdr:cNvSpPr/>
      </xdr:nvSpPr>
      <xdr:spPr>
        <a:xfrm>
          <a:off x="15621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43197</xdr:rowOff>
    </xdr:from>
    <xdr:ext cx="736600" cy="259045"/>
    <xdr:sp macro="" textlink="">
      <xdr:nvSpPr>
        <xdr:cNvPr id="448" name="テキスト ボックス 447"/>
        <xdr:cNvSpPr txBox="1"/>
      </xdr:nvSpPr>
      <xdr:spPr>
        <a:xfrm>
          <a:off x="15290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3810</xdr:rowOff>
    </xdr:from>
    <xdr:to>
      <xdr:col>21</xdr:col>
      <xdr:colOff>412750</xdr:colOff>
      <xdr:row>73</xdr:row>
      <xdr:rowOff>105410</xdr:rowOff>
    </xdr:to>
    <xdr:sp macro="" textlink="">
      <xdr:nvSpPr>
        <xdr:cNvPr id="449" name="円/楕円 448"/>
        <xdr:cNvSpPr/>
      </xdr:nvSpPr>
      <xdr:spPr>
        <a:xfrm>
          <a:off x="14732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115587</xdr:rowOff>
    </xdr:from>
    <xdr:ext cx="762000" cy="259045"/>
    <xdr:sp macro="" textlink="">
      <xdr:nvSpPr>
        <xdr:cNvPr id="450" name="テキスト ボックス 449"/>
        <xdr:cNvSpPr txBox="1"/>
      </xdr:nvSpPr>
      <xdr:spPr>
        <a:xfrm>
          <a:off x="14401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51" name="円/楕円 450"/>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52" name="テキスト ボックス 451"/>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3" name="円/楕円 452"/>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54" name="テキスト ボックス 453"/>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愛知県みよし市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30207</xdr:rowOff>
    </xdr:from>
    <xdr:to>
      <xdr:col>4</xdr:col>
      <xdr:colOff>1117600</xdr:colOff>
      <xdr:row>16</xdr:row>
      <xdr:rowOff>37808</xdr:rowOff>
    </xdr:to>
    <xdr:cxnSp macro="">
      <xdr:nvCxnSpPr>
        <xdr:cNvPr id="50" name="直線コネクタ 49"/>
        <xdr:cNvCxnSpPr/>
      </xdr:nvCxnSpPr>
      <xdr:spPr bwMode="auto">
        <a:xfrm>
          <a:off x="5003800" y="2821032"/>
          <a:ext cx="6477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30207</xdr:rowOff>
    </xdr:from>
    <xdr:to>
      <xdr:col>4</xdr:col>
      <xdr:colOff>469900</xdr:colOff>
      <xdr:row>16</xdr:row>
      <xdr:rowOff>79013</xdr:rowOff>
    </xdr:to>
    <xdr:cxnSp macro="">
      <xdr:nvCxnSpPr>
        <xdr:cNvPr id="53" name="直線コネクタ 52"/>
        <xdr:cNvCxnSpPr/>
      </xdr:nvCxnSpPr>
      <xdr:spPr bwMode="auto">
        <a:xfrm flipV="1">
          <a:off x="4305300" y="2821032"/>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79013</xdr:rowOff>
    </xdr:from>
    <xdr:to>
      <xdr:col>3</xdr:col>
      <xdr:colOff>904875</xdr:colOff>
      <xdr:row>16</xdr:row>
      <xdr:rowOff>82499</xdr:rowOff>
    </xdr:to>
    <xdr:cxnSp macro="">
      <xdr:nvCxnSpPr>
        <xdr:cNvPr id="56" name="直線コネクタ 55"/>
        <xdr:cNvCxnSpPr/>
      </xdr:nvCxnSpPr>
      <xdr:spPr bwMode="auto">
        <a:xfrm flipV="1">
          <a:off x="3606800" y="2869838"/>
          <a:ext cx="698500" cy="3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82499</xdr:rowOff>
    </xdr:from>
    <xdr:to>
      <xdr:col>3</xdr:col>
      <xdr:colOff>206375</xdr:colOff>
      <xdr:row>16</xdr:row>
      <xdr:rowOff>82918</xdr:rowOff>
    </xdr:to>
    <xdr:cxnSp macro="">
      <xdr:nvCxnSpPr>
        <xdr:cNvPr id="59" name="直線コネクタ 58"/>
        <xdr:cNvCxnSpPr/>
      </xdr:nvCxnSpPr>
      <xdr:spPr bwMode="auto">
        <a:xfrm flipV="1">
          <a:off x="2908300" y="2873324"/>
          <a:ext cx="6985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158458</xdr:rowOff>
    </xdr:from>
    <xdr:to>
      <xdr:col>5</xdr:col>
      <xdr:colOff>34925</xdr:colOff>
      <xdr:row>16</xdr:row>
      <xdr:rowOff>88608</xdr:rowOff>
    </xdr:to>
    <xdr:sp macro="" textlink="">
      <xdr:nvSpPr>
        <xdr:cNvPr id="69" name="円/楕円 68"/>
        <xdr:cNvSpPr/>
      </xdr:nvSpPr>
      <xdr:spPr bwMode="auto">
        <a:xfrm>
          <a:off x="5600700" y="277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3535</xdr:rowOff>
    </xdr:from>
    <xdr:ext cx="762000" cy="259045"/>
    <xdr:sp macro="" textlink="">
      <xdr:nvSpPr>
        <xdr:cNvPr id="70" name="人口1人当たり決算額の推移該当値テキスト130"/>
        <xdr:cNvSpPr txBox="1"/>
      </xdr:nvSpPr>
      <xdr:spPr>
        <a:xfrm>
          <a:off x="5740400" y="262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78,182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150857</xdr:rowOff>
    </xdr:from>
    <xdr:to>
      <xdr:col>4</xdr:col>
      <xdr:colOff>520700</xdr:colOff>
      <xdr:row>16</xdr:row>
      <xdr:rowOff>81007</xdr:rowOff>
    </xdr:to>
    <xdr:sp macro="" textlink="">
      <xdr:nvSpPr>
        <xdr:cNvPr id="71" name="円/楕円 70"/>
        <xdr:cNvSpPr/>
      </xdr:nvSpPr>
      <xdr:spPr bwMode="auto">
        <a:xfrm>
          <a:off x="4953000" y="277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91184</xdr:rowOff>
    </xdr:from>
    <xdr:ext cx="736600" cy="259045"/>
    <xdr:sp macro="" textlink="">
      <xdr:nvSpPr>
        <xdr:cNvPr id="72" name="テキスト ボックス 71"/>
        <xdr:cNvSpPr txBox="1"/>
      </xdr:nvSpPr>
      <xdr:spPr>
        <a:xfrm>
          <a:off x="4622800" y="25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78,581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28213</xdr:rowOff>
    </xdr:from>
    <xdr:to>
      <xdr:col>3</xdr:col>
      <xdr:colOff>955675</xdr:colOff>
      <xdr:row>16</xdr:row>
      <xdr:rowOff>129813</xdr:rowOff>
    </xdr:to>
    <xdr:sp macro="" textlink="">
      <xdr:nvSpPr>
        <xdr:cNvPr id="73" name="円/楕円 72"/>
        <xdr:cNvSpPr/>
      </xdr:nvSpPr>
      <xdr:spPr bwMode="auto">
        <a:xfrm>
          <a:off x="4254500" y="281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114590</xdr:rowOff>
    </xdr:from>
    <xdr:ext cx="762000" cy="259045"/>
    <xdr:sp macro="" textlink="">
      <xdr:nvSpPr>
        <xdr:cNvPr id="74" name="テキスト ボックス 73"/>
        <xdr:cNvSpPr txBox="1"/>
      </xdr:nvSpPr>
      <xdr:spPr>
        <a:xfrm>
          <a:off x="3924300" y="290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31699</xdr:rowOff>
    </xdr:from>
    <xdr:to>
      <xdr:col>3</xdr:col>
      <xdr:colOff>257175</xdr:colOff>
      <xdr:row>16</xdr:row>
      <xdr:rowOff>133299</xdr:rowOff>
    </xdr:to>
    <xdr:sp macro="" textlink="">
      <xdr:nvSpPr>
        <xdr:cNvPr id="75" name="円/楕円 74"/>
        <xdr:cNvSpPr/>
      </xdr:nvSpPr>
      <xdr:spPr bwMode="auto">
        <a:xfrm>
          <a:off x="3556000" y="282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118076</xdr:rowOff>
    </xdr:from>
    <xdr:ext cx="762000" cy="259045"/>
    <xdr:sp macro="" textlink="">
      <xdr:nvSpPr>
        <xdr:cNvPr id="76" name="テキスト ボックス 75"/>
        <xdr:cNvSpPr txBox="1"/>
      </xdr:nvSpPr>
      <xdr:spPr>
        <a:xfrm>
          <a:off x="3225800" y="290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32118</xdr:rowOff>
    </xdr:from>
    <xdr:to>
      <xdr:col>2</xdr:col>
      <xdr:colOff>692150</xdr:colOff>
      <xdr:row>16</xdr:row>
      <xdr:rowOff>133718</xdr:rowOff>
    </xdr:to>
    <xdr:sp macro="" textlink="">
      <xdr:nvSpPr>
        <xdr:cNvPr id="77" name="円/楕円 76"/>
        <xdr:cNvSpPr/>
      </xdr:nvSpPr>
      <xdr:spPr bwMode="auto">
        <a:xfrm>
          <a:off x="2857500" y="282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118495</xdr:rowOff>
    </xdr:from>
    <xdr:ext cx="762000" cy="259045"/>
    <xdr:sp macro="" textlink="">
      <xdr:nvSpPr>
        <xdr:cNvPr id="78" name="テキスト ボックス 77"/>
        <xdr:cNvSpPr txBox="1"/>
      </xdr:nvSpPr>
      <xdr:spPr>
        <a:xfrm>
          <a:off x="2527300" y="29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48689</xdr:rowOff>
    </xdr:from>
    <xdr:to>
      <xdr:col>4</xdr:col>
      <xdr:colOff>1117600</xdr:colOff>
      <xdr:row>36</xdr:row>
      <xdr:rowOff>96400</xdr:rowOff>
    </xdr:to>
    <xdr:cxnSp macro="">
      <xdr:nvCxnSpPr>
        <xdr:cNvPr id="113" name="直線コネクタ 112"/>
        <xdr:cNvCxnSpPr/>
      </xdr:nvCxnSpPr>
      <xdr:spPr bwMode="auto">
        <a:xfrm flipV="1">
          <a:off x="5003800" y="7001939"/>
          <a:ext cx="647700" cy="4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96400</xdr:rowOff>
    </xdr:from>
    <xdr:to>
      <xdr:col>4</xdr:col>
      <xdr:colOff>469900</xdr:colOff>
      <xdr:row>37</xdr:row>
      <xdr:rowOff>51693</xdr:rowOff>
    </xdr:to>
    <xdr:cxnSp macro="">
      <xdr:nvCxnSpPr>
        <xdr:cNvPr id="116" name="直線コネクタ 115"/>
        <xdr:cNvCxnSpPr/>
      </xdr:nvCxnSpPr>
      <xdr:spPr bwMode="auto">
        <a:xfrm flipV="1">
          <a:off x="4305300" y="7049650"/>
          <a:ext cx="698500" cy="12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1792</xdr:rowOff>
    </xdr:from>
    <xdr:to>
      <xdr:col>3</xdr:col>
      <xdr:colOff>904875</xdr:colOff>
      <xdr:row>37</xdr:row>
      <xdr:rowOff>51693</xdr:rowOff>
    </xdr:to>
    <xdr:cxnSp macro="">
      <xdr:nvCxnSpPr>
        <xdr:cNvPr id="119" name="直線コネクタ 118"/>
        <xdr:cNvCxnSpPr/>
      </xdr:nvCxnSpPr>
      <xdr:spPr bwMode="auto">
        <a:xfrm>
          <a:off x="3606800" y="7126492"/>
          <a:ext cx="698500" cy="4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159428</xdr:rowOff>
    </xdr:from>
    <xdr:to>
      <xdr:col>3</xdr:col>
      <xdr:colOff>206375</xdr:colOff>
      <xdr:row>37</xdr:row>
      <xdr:rowOff>1792</xdr:rowOff>
    </xdr:to>
    <xdr:cxnSp macro="">
      <xdr:nvCxnSpPr>
        <xdr:cNvPr id="122" name="直線コネクタ 121"/>
        <xdr:cNvCxnSpPr/>
      </xdr:nvCxnSpPr>
      <xdr:spPr bwMode="auto">
        <a:xfrm>
          <a:off x="2908300" y="7112678"/>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340789</xdr:rowOff>
    </xdr:from>
    <xdr:to>
      <xdr:col>5</xdr:col>
      <xdr:colOff>34925</xdr:colOff>
      <xdr:row>36</xdr:row>
      <xdr:rowOff>99489</xdr:rowOff>
    </xdr:to>
    <xdr:sp macro="" textlink="">
      <xdr:nvSpPr>
        <xdr:cNvPr id="132" name="円/楕円 131"/>
        <xdr:cNvSpPr/>
      </xdr:nvSpPr>
      <xdr:spPr bwMode="auto">
        <a:xfrm>
          <a:off x="5600700" y="695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312866</xdr:rowOff>
    </xdr:from>
    <xdr:ext cx="762000" cy="259045"/>
    <xdr:sp macro="" textlink="">
      <xdr:nvSpPr>
        <xdr:cNvPr id="133" name="人口1人当たり決算額の推移該当値テキスト445"/>
        <xdr:cNvSpPr txBox="1"/>
      </xdr:nvSpPr>
      <xdr:spPr>
        <a:xfrm>
          <a:off x="5740400" y="692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45600</xdr:rowOff>
    </xdr:from>
    <xdr:to>
      <xdr:col>4</xdr:col>
      <xdr:colOff>520700</xdr:colOff>
      <xdr:row>36</xdr:row>
      <xdr:rowOff>147200</xdr:rowOff>
    </xdr:to>
    <xdr:sp macro="" textlink="">
      <xdr:nvSpPr>
        <xdr:cNvPr id="134" name="円/楕円 133"/>
        <xdr:cNvSpPr/>
      </xdr:nvSpPr>
      <xdr:spPr bwMode="auto">
        <a:xfrm>
          <a:off x="4953000" y="699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131977</xdr:rowOff>
    </xdr:from>
    <xdr:ext cx="736600" cy="259045"/>
    <xdr:sp macro="" textlink="">
      <xdr:nvSpPr>
        <xdr:cNvPr id="135" name="テキスト ボックス 134"/>
        <xdr:cNvSpPr txBox="1"/>
      </xdr:nvSpPr>
      <xdr:spPr>
        <a:xfrm>
          <a:off x="4622800" y="708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893</xdr:rowOff>
    </xdr:from>
    <xdr:to>
      <xdr:col>3</xdr:col>
      <xdr:colOff>955675</xdr:colOff>
      <xdr:row>37</xdr:row>
      <xdr:rowOff>102493</xdr:rowOff>
    </xdr:to>
    <xdr:sp macro="" textlink="">
      <xdr:nvSpPr>
        <xdr:cNvPr id="136" name="円/楕円 135"/>
        <xdr:cNvSpPr/>
      </xdr:nvSpPr>
      <xdr:spPr bwMode="auto">
        <a:xfrm>
          <a:off x="4254500" y="712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87270</xdr:rowOff>
    </xdr:from>
    <xdr:ext cx="762000" cy="259045"/>
    <xdr:sp macro="" textlink="">
      <xdr:nvSpPr>
        <xdr:cNvPr id="137" name="テキスト ボックス 136"/>
        <xdr:cNvSpPr txBox="1"/>
      </xdr:nvSpPr>
      <xdr:spPr>
        <a:xfrm>
          <a:off x="3924300" y="72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122442</xdr:rowOff>
    </xdr:from>
    <xdr:to>
      <xdr:col>3</xdr:col>
      <xdr:colOff>257175</xdr:colOff>
      <xdr:row>37</xdr:row>
      <xdr:rowOff>52592</xdr:rowOff>
    </xdr:to>
    <xdr:sp macro="" textlink="">
      <xdr:nvSpPr>
        <xdr:cNvPr id="138" name="円/楕円 137"/>
        <xdr:cNvSpPr/>
      </xdr:nvSpPr>
      <xdr:spPr bwMode="auto">
        <a:xfrm>
          <a:off x="3556000" y="707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37369</xdr:rowOff>
    </xdr:from>
    <xdr:ext cx="762000" cy="259045"/>
    <xdr:sp macro="" textlink="">
      <xdr:nvSpPr>
        <xdr:cNvPr id="139" name="テキスト ボックス 138"/>
        <xdr:cNvSpPr txBox="1"/>
      </xdr:nvSpPr>
      <xdr:spPr>
        <a:xfrm>
          <a:off x="3225800" y="71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108628</xdr:rowOff>
    </xdr:from>
    <xdr:to>
      <xdr:col>2</xdr:col>
      <xdr:colOff>692150</xdr:colOff>
      <xdr:row>37</xdr:row>
      <xdr:rowOff>38778</xdr:rowOff>
    </xdr:to>
    <xdr:sp macro="" textlink="">
      <xdr:nvSpPr>
        <xdr:cNvPr id="140" name="円/楕円 139"/>
        <xdr:cNvSpPr/>
      </xdr:nvSpPr>
      <xdr:spPr bwMode="auto">
        <a:xfrm>
          <a:off x="2857500" y="706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23555</xdr:rowOff>
    </xdr:from>
    <xdr:ext cx="762000" cy="259045"/>
    <xdr:sp macro="" textlink="">
      <xdr:nvSpPr>
        <xdr:cNvPr id="141" name="テキスト ボックス 140"/>
        <xdr:cNvSpPr txBox="1"/>
      </xdr:nvSpPr>
      <xdr:spPr>
        <a:xfrm>
          <a:off x="2527300" y="71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60,761
59,031
32.19
27,929,274
25,349,169
2,184,134
18,791,393
8,451,974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110279</xdr:rowOff>
    </xdr:from>
    <xdr:to>
      <xdr:col>6</xdr:col>
      <xdr:colOff>511175</xdr:colOff>
      <xdr:row>36</xdr:row>
      <xdr:rowOff>124247</xdr:rowOff>
    </xdr:to>
    <xdr:cxnSp macro="">
      <xdr:nvCxnSpPr>
        <xdr:cNvPr id="59" name="直線コネクタ 58"/>
        <xdr:cNvCxnSpPr/>
      </xdr:nvCxnSpPr>
      <xdr:spPr>
        <a:xfrm>
          <a:off x="3797300" y="6282479"/>
          <a:ext cx="8382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110279</xdr:rowOff>
    </xdr:from>
    <xdr:to>
      <xdr:col>5</xdr:col>
      <xdr:colOff>358775</xdr:colOff>
      <xdr:row>36</xdr:row>
      <xdr:rowOff>129916</xdr:rowOff>
    </xdr:to>
    <xdr:cxnSp macro="">
      <xdr:nvCxnSpPr>
        <xdr:cNvPr id="62" name="直線コネクタ 61"/>
        <xdr:cNvCxnSpPr/>
      </xdr:nvCxnSpPr>
      <xdr:spPr>
        <a:xfrm flipV="1">
          <a:off x="2908300" y="6282479"/>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129916</xdr:rowOff>
    </xdr:from>
    <xdr:to>
      <xdr:col>4</xdr:col>
      <xdr:colOff>155575</xdr:colOff>
      <xdr:row>36</xdr:row>
      <xdr:rowOff>135448</xdr:rowOff>
    </xdr:to>
    <xdr:cxnSp macro="">
      <xdr:nvCxnSpPr>
        <xdr:cNvPr id="65" name="直線コネクタ 64"/>
        <xdr:cNvCxnSpPr/>
      </xdr:nvCxnSpPr>
      <xdr:spPr>
        <a:xfrm flipV="1">
          <a:off x="2019300" y="6302116"/>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135448</xdr:rowOff>
    </xdr:from>
    <xdr:to>
      <xdr:col>2</xdr:col>
      <xdr:colOff>638175</xdr:colOff>
      <xdr:row>36</xdr:row>
      <xdr:rowOff>147198</xdr:rowOff>
    </xdr:to>
    <xdr:cxnSp macro="">
      <xdr:nvCxnSpPr>
        <xdr:cNvPr id="68" name="直線コネクタ 67"/>
        <xdr:cNvCxnSpPr/>
      </xdr:nvCxnSpPr>
      <xdr:spPr>
        <a:xfrm flipV="1">
          <a:off x="1130300" y="6307648"/>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73447</xdr:rowOff>
    </xdr:from>
    <xdr:to>
      <xdr:col>6</xdr:col>
      <xdr:colOff>561975</xdr:colOff>
      <xdr:row>37</xdr:row>
      <xdr:rowOff>3597</xdr:rowOff>
    </xdr:to>
    <xdr:sp macro="" textlink="">
      <xdr:nvSpPr>
        <xdr:cNvPr id="78" name="円/楕円 77"/>
        <xdr:cNvSpPr/>
      </xdr:nvSpPr>
      <xdr:spPr>
        <a:xfrm>
          <a:off x="4584700" y="62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51874</xdr:rowOff>
    </xdr:from>
    <xdr:ext cx="534377" cy="259045"/>
    <xdr:sp macro="" textlink="">
      <xdr:nvSpPr>
        <xdr:cNvPr id="79" name="人件費該当値テキスト"/>
        <xdr:cNvSpPr txBox="1"/>
      </xdr:nvSpPr>
      <xdr:spPr>
        <a:xfrm>
          <a:off x="4686300" y="62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59479</xdr:rowOff>
    </xdr:from>
    <xdr:to>
      <xdr:col>5</xdr:col>
      <xdr:colOff>409575</xdr:colOff>
      <xdr:row>36</xdr:row>
      <xdr:rowOff>161079</xdr:rowOff>
    </xdr:to>
    <xdr:sp macro="" textlink="">
      <xdr:nvSpPr>
        <xdr:cNvPr id="80" name="円/楕円 79"/>
        <xdr:cNvSpPr/>
      </xdr:nvSpPr>
      <xdr:spPr>
        <a:xfrm>
          <a:off x="3746500" y="62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152206</xdr:rowOff>
    </xdr:from>
    <xdr:ext cx="534377" cy="259045"/>
    <xdr:sp macro="" textlink="">
      <xdr:nvSpPr>
        <xdr:cNvPr id="81" name="テキスト ボックス 80"/>
        <xdr:cNvSpPr txBox="1"/>
      </xdr:nvSpPr>
      <xdr:spPr>
        <a:xfrm>
          <a:off x="3530111" y="63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79116</xdr:rowOff>
    </xdr:from>
    <xdr:to>
      <xdr:col>4</xdr:col>
      <xdr:colOff>206375</xdr:colOff>
      <xdr:row>37</xdr:row>
      <xdr:rowOff>9266</xdr:rowOff>
    </xdr:to>
    <xdr:sp macro="" textlink="">
      <xdr:nvSpPr>
        <xdr:cNvPr id="82" name="円/楕円 81"/>
        <xdr:cNvSpPr/>
      </xdr:nvSpPr>
      <xdr:spPr>
        <a:xfrm>
          <a:off x="2857500" y="62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393</xdr:rowOff>
    </xdr:from>
    <xdr:ext cx="534377" cy="259045"/>
    <xdr:sp macro="" textlink="">
      <xdr:nvSpPr>
        <xdr:cNvPr id="83" name="テキスト ボックス 82"/>
        <xdr:cNvSpPr txBox="1"/>
      </xdr:nvSpPr>
      <xdr:spPr>
        <a:xfrm>
          <a:off x="2641111" y="63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84648</xdr:rowOff>
    </xdr:from>
    <xdr:to>
      <xdr:col>3</xdr:col>
      <xdr:colOff>3175</xdr:colOff>
      <xdr:row>37</xdr:row>
      <xdr:rowOff>14798</xdr:rowOff>
    </xdr:to>
    <xdr:sp macro="" textlink="">
      <xdr:nvSpPr>
        <xdr:cNvPr id="84" name="円/楕円 83"/>
        <xdr:cNvSpPr/>
      </xdr:nvSpPr>
      <xdr:spPr>
        <a:xfrm>
          <a:off x="1968500" y="6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5925</xdr:rowOff>
    </xdr:from>
    <xdr:ext cx="534377" cy="259045"/>
    <xdr:sp macro="" textlink="">
      <xdr:nvSpPr>
        <xdr:cNvPr id="85" name="テキスト ボックス 84"/>
        <xdr:cNvSpPr txBox="1"/>
      </xdr:nvSpPr>
      <xdr:spPr>
        <a:xfrm>
          <a:off x="1752111" y="63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96398</xdr:rowOff>
    </xdr:from>
    <xdr:to>
      <xdr:col>1</xdr:col>
      <xdr:colOff>485775</xdr:colOff>
      <xdr:row>37</xdr:row>
      <xdr:rowOff>26548</xdr:rowOff>
    </xdr:to>
    <xdr:sp macro="" textlink="">
      <xdr:nvSpPr>
        <xdr:cNvPr id="86" name="円/楕円 85"/>
        <xdr:cNvSpPr/>
      </xdr:nvSpPr>
      <xdr:spPr>
        <a:xfrm>
          <a:off x="1079500" y="6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17675</xdr:rowOff>
    </xdr:from>
    <xdr:ext cx="534377" cy="259045"/>
    <xdr:sp macro="" textlink="">
      <xdr:nvSpPr>
        <xdr:cNvPr id="87" name="テキスト ボックス 86"/>
        <xdr:cNvSpPr txBox="1"/>
      </xdr:nvSpPr>
      <xdr:spPr>
        <a:xfrm>
          <a:off x="863111" y="63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136431</xdr:rowOff>
    </xdr:from>
    <xdr:to>
      <xdr:col>6</xdr:col>
      <xdr:colOff>511175</xdr:colOff>
      <xdr:row>58</xdr:row>
      <xdr:rowOff>142203</xdr:rowOff>
    </xdr:to>
    <xdr:cxnSp macro="">
      <xdr:nvCxnSpPr>
        <xdr:cNvPr id="118" name="直線コネクタ 117"/>
        <xdr:cNvCxnSpPr/>
      </xdr:nvCxnSpPr>
      <xdr:spPr>
        <a:xfrm flipV="1">
          <a:off x="3797300" y="10080531"/>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142203</xdr:rowOff>
    </xdr:from>
    <xdr:to>
      <xdr:col>5</xdr:col>
      <xdr:colOff>358775</xdr:colOff>
      <xdr:row>58</xdr:row>
      <xdr:rowOff>150555</xdr:rowOff>
    </xdr:to>
    <xdr:cxnSp macro="">
      <xdr:nvCxnSpPr>
        <xdr:cNvPr id="121" name="直線コネクタ 120"/>
        <xdr:cNvCxnSpPr/>
      </xdr:nvCxnSpPr>
      <xdr:spPr>
        <a:xfrm flipV="1">
          <a:off x="2908300" y="10086303"/>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150555</xdr:rowOff>
    </xdr:from>
    <xdr:to>
      <xdr:col>4</xdr:col>
      <xdr:colOff>155575</xdr:colOff>
      <xdr:row>58</xdr:row>
      <xdr:rowOff>155235</xdr:rowOff>
    </xdr:to>
    <xdr:cxnSp macro="">
      <xdr:nvCxnSpPr>
        <xdr:cNvPr id="124" name="直線コネクタ 123"/>
        <xdr:cNvCxnSpPr/>
      </xdr:nvCxnSpPr>
      <xdr:spPr>
        <a:xfrm flipV="1">
          <a:off x="2019300" y="10094655"/>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28449</xdr:rowOff>
    </xdr:from>
    <xdr:ext cx="534377" cy="259045"/>
    <xdr:sp macro="" textlink="">
      <xdr:nvSpPr>
        <xdr:cNvPr id="126" name="テキスト ボックス 125"/>
        <xdr:cNvSpPr txBox="1"/>
      </xdr:nvSpPr>
      <xdr:spPr>
        <a:xfrm>
          <a:off x="2641111" y="101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147781</xdr:rowOff>
    </xdr:from>
    <xdr:to>
      <xdr:col>2</xdr:col>
      <xdr:colOff>638175</xdr:colOff>
      <xdr:row>58</xdr:row>
      <xdr:rowOff>155235</xdr:rowOff>
    </xdr:to>
    <xdr:cxnSp macro="">
      <xdr:nvCxnSpPr>
        <xdr:cNvPr id="127" name="直線コネクタ 126"/>
        <xdr:cNvCxnSpPr/>
      </xdr:nvCxnSpPr>
      <xdr:spPr>
        <a:xfrm>
          <a:off x="1130300" y="10091881"/>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28029</xdr:rowOff>
    </xdr:from>
    <xdr:ext cx="534377" cy="259045"/>
    <xdr:sp macro="" textlink="">
      <xdr:nvSpPr>
        <xdr:cNvPr id="129" name="テキスト ボックス 128"/>
        <xdr:cNvSpPr txBox="1"/>
      </xdr:nvSpPr>
      <xdr:spPr>
        <a:xfrm>
          <a:off x="1752111" y="101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37599</xdr:rowOff>
    </xdr:from>
    <xdr:ext cx="534377" cy="259045"/>
    <xdr:sp macro="" textlink="">
      <xdr:nvSpPr>
        <xdr:cNvPr id="131" name="テキスト ボックス 130"/>
        <xdr:cNvSpPr txBox="1"/>
      </xdr:nvSpPr>
      <xdr:spPr>
        <a:xfrm>
          <a:off x="863111" y="10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85631</xdr:rowOff>
    </xdr:from>
    <xdr:to>
      <xdr:col>6</xdr:col>
      <xdr:colOff>561975</xdr:colOff>
      <xdr:row>59</xdr:row>
      <xdr:rowOff>15781</xdr:rowOff>
    </xdr:to>
    <xdr:sp macro="" textlink="">
      <xdr:nvSpPr>
        <xdr:cNvPr id="137" name="円/楕円 136"/>
        <xdr:cNvSpPr/>
      </xdr:nvSpPr>
      <xdr:spPr>
        <a:xfrm>
          <a:off x="4584700" y="100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45008</xdr:rowOff>
    </xdr:from>
    <xdr:ext cx="534377" cy="259045"/>
    <xdr:sp macro="" textlink="">
      <xdr:nvSpPr>
        <xdr:cNvPr id="138" name="物件費該当値テキスト"/>
        <xdr:cNvSpPr txBox="1"/>
      </xdr:nvSpPr>
      <xdr:spPr>
        <a:xfrm>
          <a:off x="4686300" y="98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91403</xdr:rowOff>
    </xdr:from>
    <xdr:to>
      <xdr:col>5</xdr:col>
      <xdr:colOff>409575</xdr:colOff>
      <xdr:row>59</xdr:row>
      <xdr:rowOff>21553</xdr:rowOff>
    </xdr:to>
    <xdr:sp macro="" textlink="">
      <xdr:nvSpPr>
        <xdr:cNvPr id="139" name="円/楕円 138"/>
        <xdr:cNvSpPr/>
      </xdr:nvSpPr>
      <xdr:spPr>
        <a:xfrm>
          <a:off x="3746500" y="100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38080</xdr:rowOff>
    </xdr:from>
    <xdr:ext cx="534377" cy="259045"/>
    <xdr:sp macro="" textlink="">
      <xdr:nvSpPr>
        <xdr:cNvPr id="140" name="テキスト ボックス 139"/>
        <xdr:cNvSpPr txBox="1"/>
      </xdr:nvSpPr>
      <xdr:spPr>
        <a:xfrm>
          <a:off x="3530111" y="98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99755</xdr:rowOff>
    </xdr:from>
    <xdr:to>
      <xdr:col>4</xdr:col>
      <xdr:colOff>206375</xdr:colOff>
      <xdr:row>59</xdr:row>
      <xdr:rowOff>29905</xdr:rowOff>
    </xdr:to>
    <xdr:sp macro="" textlink="">
      <xdr:nvSpPr>
        <xdr:cNvPr id="141" name="円/楕円 140"/>
        <xdr:cNvSpPr/>
      </xdr:nvSpPr>
      <xdr:spPr>
        <a:xfrm>
          <a:off x="2857500" y="100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46432</xdr:rowOff>
    </xdr:from>
    <xdr:ext cx="534377" cy="259045"/>
    <xdr:sp macro="" textlink="">
      <xdr:nvSpPr>
        <xdr:cNvPr id="142" name="テキスト ボックス 141"/>
        <xdr:cNvSpPr txBox="1"/>
      </xdr:nvSpPr>
      <xdr:spPr>
        <a:xfrm>
          <a:off x="2641111" y="98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104435</xdr:rowOff>
    </xdr:from>
    <xdr:to>
      <xdr:col>3</xdr:col>
      <xdr:colOff>3175</xdr:colOff>
      <xdr:row>59</xdr:row>
      <xdr:rowOff>34585</xdr:rowOff>
    </xdr:to>
    <xdr:sp macro="" textlink="">
      <xdr:nvSpPr>
        <xdr:cNvPr id="143" name="円/楕円 142"/>
        <xdr:cNvSpPr/>
      </xdr:nvSpPr>
      <xdr:spPr>
        <a:xfrm>
          <a:off x="1968500" y="100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51112</xdr:rowOff>
    </xdr:from>
    <xdr:ext cx="534377" cy="259045"/>
    <xdr:sp macro="" textlink="">
      <xdr:nvSpPr>
        <xdr:cNvPr id="144" name="テキスト ボックス 143"/>
        <xdr:cNvSpPr txBox="1"/>
      </xdr:nvSpPr>
      <xdr:spPr>
        <a:xfrm>
          <a:off x="1752111" y="98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96981</xdr:rowOff>
    </xdr:from>
    <xdr:to>
      <xdr:col>1</xdr:col>
      <xdr:colOff>485775</xdr:colOff>
      <xdr:row>59</xdr:row>
      <xdr:rowOff>27131</xdr:rowOff>
    </xdr:to>
    <xdr:sp macro="" textlink="">
      <xdr:nvSpPr>
        <xdr:cNvPr id="145" name="円/楕円 144"/>
        <xdr:cNvSpPr/>
      </xdr:nvSpPr>
      <xdr:spPr>
        <a:xfrm>
          <a:off x="1079500" y="100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43658</xdr:rowOff>
    </xdr:from>
    <xdr:ext cx="534377" cy="259045"/>
    <xdr:sp macro="" textlink="">
      <xdr:nvSpPr>
        <xdr:cNvPr id="146" name="テキスト ボックス 145"/>
        <xdr:cNvSpPr txBox="1"/>
      </xdr:nvSpPr>
      <xdr:spPr>
        <a:xfrm>
          <a:off x="863111" y="981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160382</xdr:rowOff>
    </xdr:from>
    <xdr:to>
      <xdr:col>6</xdr:col>
      <xdr:colOff>511175</xdr:colOff>
      <xdr:row>78</xdr:row>
      <xdr:rowOff>165064</xdr:rowOff>
    </xdr:to>
    <xdr:cxnSp macro="">
      <xdr:nvCxnSpPr>
        <xdr:cNvPr id="177" name="直線コネクタ 176"/>
        <xdr:cNvCxnSpPr/>
      </xdr:nvCxnSpPr>
      <xdr:spPr>
        <a:xfrm>
          <a:off x="3797300" y="13533482"/>
          <a:ext cx="8382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143401</xdr:rowOff>
    </xdr:from>
    <xdr:to>
      <xdr:col>5</xdr:col>
      <xdr:colOff>358775</xdr:colOff>
      <xdr:row>78</xdr:row>
      <xdr:rowOff>160382</xdr:rowOff>
    </xdr:to>
    <xdr:cxnSp macro="">
      <xdr:nvCxnSpPr>
        <xdr:cNvPr id="180" name="直線コネクタ 179"/>
        <xdr:cNvCxnSpPr/>
      </xdr:nvCxnSpPr>
      <xdr:spPr>
        <a:xfrm>
          <a:off x="2908300" y="13516501"/>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143401</xdr:rowOff>
    </xdr:from>
    <xdr:to>
      <xdr:col>4</xdr:col>
      <xdr:colOff>155575</xdr:colOff>
      <xdr:row>78</xdr:row>
      <xdr:rowOff>170072</xdr:rowOff>
    </xdr:to>
    <xdr:cxnSp macro="">
      <xdr:nvCxnSpPr>
        <xdr:cNvPr id="183" name="直線コネクタ 182"/>
        <xdr:cNvCxnSpPr/>
      </xdr:nvCxnSpPr>
      <xdr:spPr>
        <a:xfrm flipV="1">
          <a:off x="2019300" y="13516501"/>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170072</xdr:rowOff>
    </xdr:from>
    <xdr:to>
      <xdr:col>2</xdr:col>
      <xdr:colOff>638175</xdr:colOff>
      <xdr:row>79</xdr:row>
      <xdr:rowOff>6350</xdr:rowOff>
    </xdr:to>
    <xdr:cxnSp macro="">
      <xdr:nvCxnSpPr>
        <xdr:cNvPr id="186" name="直線コネクタ 185"/>
        <xdr:cNvCxnSpPr/>
      </xdr:nvCxnSpPr>
      <xdr:spPr>
        <a:xfrm flipV="1">
          <a:off x="1130300" y="13543172"/>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114264</xdr:rowOff>
    </xdr:from>
    <xdr:to>
      <xdr:col>6</xdr:col>
      <xdr:colOff>561975</xdr:colOff>
      <xdr:row>79</xdr:row>
      <xdr:rowOff>44414</xdr:rowOff>
    </xdr:to>
    <xdr:sp macro="" textlink="">
      <xdr:nvSpPr>
        <xdr:cNvPr id="196" name="円/楕円 195"/>
        <xdr:cNvSpPr/>
      </xdr:nvSpPr>
      <xdr:spPr>
        <a:xfrm>
          <a:off x="4584700" y="134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29191</xdr:rowOff>
    </xdr:from>
    <xdr:ext cx="378565" cy="259045"/>
    <xdr:sp macro="" textlink="">
      <xdr:nvSpPr>
        <xdr:cNvPr id="197" name="維持補修費該当値テキスト"/>
        <xdr:cNvSpPr txBox="1"/>
      </xdr:nvSpPr>
      <xdr:spPr>
        <a:xfrm>
          <a:off x="4686300" y="1340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109582</xdr:rowOff>
    </xdr:from>
    <xdr:to>
      <xdr:col>5</xdr:col>
      <xdr:colOff>409575</xdr:colOff>
      <xdr:row>79</xdr:row>
      <xdr:rowOff>39732</xdr:rowOff>
    </xdr:to>
    <xdr:sp macro="" textlink="">
      <xdr:nvSpPr>
        <xdr:cNvPr id="198" name="円/楕円 197"/>
        <xdr:cNvSpPr/>
      </xdr:nvSpPr>
      <xdr:spPr>
        <a:xfrm>
          <a:off x="3746500" y="134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30859</xdr:rowOff>
    </xdr:from>
    <xdr:ext cx="469744" cy="259045"/>
    <xdr:sp macro="" textlink="">
      <xdr:nvSpPr>
        <xdr:cNvPr id="199" name="テキスト ボックス 198"/>
        <xdr:cNvSpPr txBox="1"/>
      </xdr:nvSpPr>
      <xdr:spPr>
        <a:xfrm>
          <a:off x="3562427" y="135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92601</xdr:rowOff>
    </xdr:from>
    <xdr:to>
      <xdr:col>4</xdr:col>
      <xdr:colOff>206375</xdr:colOff>
      <xdr:row>79</xdr:row>
      <xdr:rowOff>22751</xdr:rowOff>
    </xdr:to>
    <xdr:sp macro="" textlink="">
      <xdr:nvSpPr>
        <xdr:cNvPr id="200" name="円/楕円 199"/>
        <xdr:cNvSpPr/>
      </xdr:nvSpPr>
      <xdr:spPr>
        <a:xfrm>
          <a:off x="2857500" y="134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13878</xdr:rowOff>
    </xdr:from>
    <xdr:ext cx="469744" cy="259045"/>
    <xdr:sp macro="" textlink="">
      <xdr:nvSpPr>
        <xdr:cNvPr id="201" name="テキスト ボックス 200"/>
        <xdr:cNvSpPr txBox="1"/>
      </xdr:nvSpPr>
      <xdr:spPr>
        <a:xfrm>
          <a:off x="2673427" y="1355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119272</xdr:rowOff>
    </xdr:from>
    <xdr:to>
      <xdr:col>3</xdr:col>
      <xdr:colOff>3175</xdr:colOff>
      <xdr:row>79</xdr:row>
      <xdr:rowOff>49422</xdr:rowOff>
    </xdr:to>
    <xdr:sp macro="" textlink="">
      <xdr:nvSpPr>
        <xdr:cNvPr id="202" name="円/楕円 201"/>
        <xdr:cNvSpPr/>
      </xdr:nvSpPr>
      <xdr:spPr>
        <a:xfrm>
          <a:off x="1968500" y="134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40549</xdr:rowOff>
    </xdr:from>
    <xdr:ext cx="378565" cy="259045"/>
    <xdr:sp macro="" textlink="">
      <xdr:nvSpPr>
        <xdr:cNvPr id="203" name="テキスト ボックス 202"/>
        <xdr:cNvSpPr txBox="1"/>
      </xdr:nvSpPr>
      <xdr:spPr>
        <a:xfrm>
          <a:off x="1830017" y="1358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127000</xdr:rowOff>
    </xdr:from>
    <xdr:to>
      <xdr:col>1</xdr:col>
      <xdr:colOff>485775</xdr:colOff>
      <xdr:row>79</xdr:row>
      <xdr:rowOff>57150</xdr:rowOff>
    </xdr:to>
    <xdr:sp macro="" textlink="">
      <xdr:nvSpPr>
        <xdr:cNvPr id="204" name="円/楕円 203"/>
        <xdr:cNvSpPr/>
      </xdr:nvSpPr>
      <xdr:spPr>
        <a:xfrm>
          <a:off x="1079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48277</xdr:rowOff>
    </xdr:from>
    <xdr:ext cx="378565" cy="259045"/>
    <xdr:sp macro="" textlink="">
      <xdr:nvSpPr>
        <xdr:cNvPr id="205" name="テキスト ボックス 204"/>
        <xdr:cNvSpPr txBox="1"/>
      </xdr:nvSpPr>
      <xdr:spPr>
        <a:xfrm>
          <a:off x="941017" y="1359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122186</xdr:rowOff>
    </xdr:from>
    <xdr:to>
      <xdr:col>6</xdr:col>
      <xdr:colOff>511175</xdr:colOff>
      <xdr:row>97</xdr:row>
      <xdr:rowOff>140081</xdr:rowOff>
    </xdr:to>
    <xdr:cxnSp macro="">
      <xdr:nvCxnSpPr>
        <xdr:cNvPr id="235" name="直線コネクタ 234"/>
        <xdr:cNvCxnSpPr/>
      </xdr:nvCxnSpPr>
      <xdr:spPr>
        <a:xfrm flipV="1">
          <a:off x="3797300" y="16752836"/>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89357</xdr:rowOff>
    </xdr:from>
    <xdr:to>
      <xdr:col>5</xdr:col>
      <xdr:colOff>358775</xdr:colOff>
      <xdr:row>97</xdr:row>
      <xdr:rowOff>140081</xdr:rowOff>
    </xdr:to>
    <xdr:cxnSp macro="">
      <xdr:nvCxnSpPr>
        <xdr:cNvPr id="238" name="直線コネクタ 237"/>
        <xdr:cNvCxnSpPr/>
      </xdr:nvCxnSpPr>
      <xdr:spPr>
        <a:xfrm>
          <a:off x="2908300" y="16720007"/>
          <a:ext cx="8890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89357</xdr:rowOff>
    </xdr:from>
    <xdr:to>
      <xdr:col>4</xdr:col>
      <xdr:colOff>155575</xdr:colOff>
      <xdr:row>97</xdr:row>
      <xdr:rowOff>133262</xdr:rowOff>
    </xdr:to>
    <xdr:cxnSp macro="">
      <xdr:nvCxnSpPr>
        <xdr:cNvPr id="241" name="直線コネクタ 240"/>
        <xdr:cNvCxnSpPr/>
      </xdr:nvCxnSpPr>
      <xdr:spPr>
        <a:xfrm flipV="1">
          <a:off x="2019300" y="16720007"/>
          <a:ext cx="8890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117487</xdr:rowOff>
    </xdr:from>
    <xdr:to>
      <xdr:col>2</xdr:col>
      <xdr:colOff>638175</xdr:colOff>
      <xdr:row>97</xdr:row>
      <xdr:rowOff>133262</xdr:rowOff>
    </xdr:to>
    <xdr:cxnSp macro="">
      <xdr:nvCxnSpPr>
        <xdr:cNvPr id="244" name="直線コネクタ 243"/>
        <xdr:cNvCxnSpPr/>
      </xdr:nvCxnSpPr>
      <xdr:spPr>
        <a:xfrm>
          <a:off x="1130300" y="16748137"/>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71386</xdr:rowOff>
    </xdr:from>
    <xdr:to>
      <xdr:col>6</xdr:col>
      <xdr:colOff>561975</xdr:colOff>
      <xdr:row>98</xdr:row>
      <xdr:rowOff>1536</xdr:rowOff>
    </xdr:to>
    <xdr:sp macro="" textlink="">
      <xdr:nvSpPr>
        <xdr:cNvPr id="254" name="円/楕円 253"/>
        <xdr:cNvSpPr/>
      </xdr:nvSpPr>
      <xdr:spPr>
        <a:xfrm>
          <a:off x="4584700" y="167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157763</xdr:rowOff>
    </xdr:from>
    <xdr:ext cx="534377" cy="259045"/>
    <xdr:sp macro="" textlink="">
      <xdr:nvSpPr>
        <xdr:cNvPr id="255" name="扶助費該当値テキスト"/>
        <xdr:cNvSpPr txBox="1"/>
      </xdr:nvSpPr>
      <xdr:spPr>
        <a:xfrm>
          <a:off x="4686300" y="1661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89281</xdr:rowOff>
    </xdr:from>
    <xdr:to>
      <xdr:col>5</xdr:col>
      <xdr:colOff>409575</xdr:colOff>
      <xdr:row>98</xdr:row>
      <xdr:rowOff>19431</xdr:rowOff>
    </xdr:to>
    <xdr:sp macro="" textlink="">
      <xdr:nvSpPr>
        <xdr:cNvPr id="256" name="円/楕円 255"/>
        <xdr:cNvSpPr/>
      </xdr:nvSpPr>
      <xdr:spPr>
        <a:xfrm>
          <a:off x="3746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10558</xdr:rowOff>
    </xdr:from>
    <xdr:ext cx="534377" cy="259045"/>
    <xdr:sp macro="" textlink="">
      <xdr:nvSpPr>
        <xdr:cNvPr id="257" name="テキスト ボックス 256"/>
        <xdr:cNvSpPr txBox="1"/>
      </xdr:nvSpPr>
      <xdr:spPr>
        <a:xfrm>
          <a:off x="3530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38557</xdr:rowOff>
    </xdr:from>
    <xdr:to>
      <xdr:col>4</xdr:col>
      <xdr:colOff>206375</xdr:colOff>
      <xdr:row>97</xdr:row>
      <xdr:rowOff>140157</xdr:rowOff>
    </xdr:to>
    <xdr:sp macro="" textlink="">
      <xdr:nvSpPr>
        <xdr:cNvPr id="258" name="円/楕円 257"/>
        <xdr:cNvSpPr/>
      </xdr:nvSpPr>
      <xdr:spPr>
        <a:xfrm>
          <a:off x="2857500" y="166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131284</xdr:rowOff>
    </xdr:from>
    <xdr:ext cx="534377" cy="259045"/>
    <xdr:sp macro="" textlink="">
      <xdr:nvSpPr>
        <xdr:cNvPr id="259" name="テキスト ボックス 258"/>
        <xdr:cNvSpPr txBox="1"/>
      </xdr:nvSpPr>
      <xdr:spPr>
        <a:xfrm>
          <a:off x="2641111" y="167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82462</xdr:rowOff>
    </xdr:from>
    <xdr:to>
      <xdr:col>3</xdr:col>
      <xdr:colOff>3175</xdr:colOff>
      <xdr:row>98</xdr:row>
      <xdr:rowOff>12612</xdr:rowOff>
    </xdr:to>
    <xdr:sp macro="" textlink="">
      <xdr:nvSpPr>
        <xdr:cNvPr id="260" name="円/楕円 259"/>
        <xdr:cNvSpPr/>
      </xdr:nvSpPr>
      <xdr:spPr>
        <a:xfrm>
          <a:off x="1968500" y="167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3739</xdr:rowOff>
    </xdr:from>
    <xdr:ext cx="534377" cy="259045"/>
    <xdr:sp macro="" textlink="">
      <xdr:nvSpPr>
        <xdr:cNvPr id="261" name="テキスト ボックス 260"/>
        <xdr:cNvSpPr txBox="1"/>
      </xdr:nvSpPr>
      <xdr:spPr>
        <a:xfrm>
          <a:off x="1752111" y="168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66687</xdr:rowOff>
    </xdr:from>
    <xdr:to>
      <xdr:col>1</xdr:col>
      <xdr:colOff>485775</xdr:colOff>
      <xdr:row>97</xdr:row>
      <xdr:rowOff>168287</xdr:rowOff>
    </xdr:to>
    <xdr:sp macro="" textlink="">
      <xdr:nvSpPr>
        <xdr:cNvPr id="262" name="円/楕円 261"/>
        <xdr:cNvSpPr/>
      </xdr:nvSpPr>
      <xdr:spPr>
        <a:xfrm>
          <a:off x="10795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159414</xdr:rowOff>
    </xdr:from>
    <xdr:ext cx="534377" cy="259045"/>
    <xdr:sp macro="" textlink="">
      <xdr:nvSpPr>
        <xdr:cNvPr id="263" name="テキスト ボックス 262"/>
        <xdr:cNvSpPr txBox="1"/>
      </xdr:nvSpPr>
      <xdr:spPr>
        <a:xfrm>
          <a:off x="863111" y="167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23813</xdr:rowOff>
    </xdr:from>
    <xdr:to>
      <xdr:col>15</xdr:col>
      <xdr:colOff>180975</xdr:colOff>
      <xdr:row>35</xdr:row>
      <xdr:rowOff>43371</xdr:rowOff>
    </xdr:to>
    <xdr:cxnSp macro="">
      <xdr:nvCxnSpPr>
        <xdr:cNvPr id="292" name="直線コネクタ 291"/>
        <xdr:cNvCxnSpPr/>
      </xdr:nvCxnSpPr>
      <xdr:spPr>
        <a:xfrm>
          <a:off x="9639300" y="6024563"/>
          <a:ext cx="8382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23813</xdr:rowOff>
    </xdr:from>
    <xdr:to>
      <xdr:col>14</xdr:col>
      <xdr:colOff>28575</xdr:colOff>
      <xdr:row>35</xdr:row>
      <xdr:rowOff>68961</xdr:rowOff>
    </xdr:to>
    <xdr:cxnSp macro="">
      <xdr:nvCxnSpPr>
        <xdr:cNvPr id="295" name="直線コネクタ 294"/>
        <xdr:cNvCxnSpPr/>
      </xdr:nvCxnSpPr>
      <xdr:spPr>
        <a:xfrm flipV="1">
          <a:off x="8750300" y="6024563"/>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68961</xdr:rowOff>
    </xdr:from>
    <xdr:to>
      <xdr:col>12</xdr:col>
      <xdr:colOff>511175</xdr:colOff>
      <xdr:row>35</xdr:row>
      <xdr:rowOff>85636</xdr:rowOff>
    </xdr:to>
    <xdr:cxnSp macro="">
      <xdr:nvCxnSpPr>
        <xdr:cNvPr id="298" name="直線コネクタ 297"/>
        <xdr:cNvCxnSpPr/>
      </xdr:nvCxnSpPr>
      <xdr:spPr>
        <a:xfrm flipV="1">
          <a:off x="7861300" y="6069711"/>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148366</xdr:rowOff>
    </xdr:from>
    <xdr:ext cx="534377" cy="259045"/>
    <xdr:sp macro="" textlink="">
      <xdr:nvSpPr>
        <xdr:cNvPr id="300" name="テキスト ボックス 299"/>
        <xdr:cNvSpPr txBox="1"/>
      </xdr:nvSpPr>
      <xdr:spPr>
        <a:xfrm>
          <a:off x="8483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68707</xdr:rowOff>
    </xdr:from>
    <xdr:to>
      <xdr:col>11</xdr:col>
      <xdr:colOff>307975</xdr:colOff>
      <xdr:row>35</xdr:row>
      <xdr:rowOff>85636</xdr:rowOff>
    </xdr:to>
    <xdr:cxnSp macro="">
      <xdr:nvCxnSpPr>
        <xdr:cNvPr id="301" name="直線コネクタ 300"/>
        <xdr:cNvCxnSpPr/>
      </xdr:nvCxnSpPr>
      <xdr:spPr>
        <a:xfrm>
          <a:off x="6972300" y="6069457"/>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148493</xdr:rowOff>
    </xdr:from>
    <xdr:ext cx="534377" cy="259045"/>
    <xdr:sp macro="" textlink="">
      <xdr:nvSpPr>
        <xdr:cNvPr id="303" name="テキスト ボックス 302"/>
        <xdr:cNvSpPr txBox="1"/>
      </xdr:nvSpPr>
      <xdr:spPr>
        <a:xfrm>
          <a:off x="7594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12996</xdr:rowOff>
    </xdr:from>
    <xdr:ext cx="534377" cy="259045"/>
    <xdr:sp macro="" textlink="">
      <xdr:nvSpPr>
        <xdr:cNvPr id="305" name="テキスト ボックス 304"/>
        <xdr:cNvSpPr txBox="1"/>
      </xdr:nvSpPr>
      <xdr:spPr>
        <a:xfrm>
          <a:off x="6705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164021</xdr:rowOff>
    </xdr:from>
    <xdr:to>
      <xdr:col>15</xdr:col>
      <xdr:colOff>231775</xdr:colOff>
      <xdr:row>35</xdr:row>
      <xdr:rowOff>94171</xdr:rowOff>
    </xdr:to>
    <xdr:sp macro="" textlink="">
      <xdr:nvSpPr>
        <xdr:cNvPr id="311" name="円/楕円 310"/>
        <xdr:cNvSpPr/>
      </xdr:nvSpPr>
      <xdr:spPr>
        <a:xfrm>
          <a:off x="10426700" y="59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15448</xdr:rowOff>
    </xdr:from>
    <xdr:ext cx="534377" cy="259045"/>
    <xdr:sp macro="" textlink="">
      <xdr:nvSpPr>
        <xdr:cNvPr id="312" name="補助費等該当値テキスト"/>
        <xdr:cNvSpPr txBox="1"/>
      </xdr:nvSpPr>
      <xdr:spPr>
        <a:xfrm>
          <a:off x="10528300" y="58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54,085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144463</xdr:rowOff>
    </xdr:from>
    <xdr:to>
      <xdr:col>14</xdr:col>
      <xdr:colOff>79375</xdr:colOff>
      <xdr:row>35</xdr:row>
      <xdr:rowOff>74613</xdr:rowOff>
    </xdr:to>
    <xdr:sp macro="" textlink="">
      <xdr:nvSpPr>
        <xdr:cNvPr id="313" name="円/楕円 312"/>
        <xdr:cNvSpPr/>
      </xdr:nvSpPr>
      <xdr:spPr>
        <a:xfrm>
          <a:off x="9588500" y="5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91140</xdr:rowOff>
    </xdr:from>
    <xdr:ext cx="534377" cy="259045"/>
    <xdr:sp macro="" textlink="">
      <xdr:nvSpPr>
        <xdr:cNvPr id="314" name="テキスト ボックス 313"/>
        <xdr:cNvSpPr txBox="1"/>
      </xdr:nvSpPr>
      <xdr:spPr>
        <a:xfrm>
          <a:off x="9372111" y="57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18161</xdr:rowOff>
    </xdr:from>
    <xdr:to>
      <xdr:col>12</xdr:col>
      <xdr:colOff>561975</xdr:colOff>
      <xdr:row>35</xdr:row>
      <xdr:rowOff>119761</xdr:rowOff>
    </xdr:to>
    <xdr:sp macro="" textlink="">
      <xdr:nvSpPr>
        <xdr:cNvPr id="315" name="円/楕円 314"/>
        <xdr:cNvSpPr/>
      </xdr:nvSpPr>
      <xdr:spPr>
        <a:xfrm>
          <a:off x="8699500" y="60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136288</xdr:rowOff>
    </xdr:from>
    <xdr:ext cx="534377" cy="259045"/>
    <xdr:sp macro="" textlink="">
      <xdr:nvSpPr>
        <xdr:cNvPr id="316" name="テキスト ボックス 315"/>
        <xdr:cNvSpPr txBox="1"/>
      </xdr:nvSpPr>
      <xdr:spPr>
        <a:xfrm>
          <a:off x="8483111" y="57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34836</xdr:rowOff>
    </xdr:from>
    <xdr:to>
      <xdr:col>11</xdr:col>
      <xdr:colOff>358775</xdr:colOff>
      <xdr:row>35</xdr:row>
      <xdr:rowOff>136436</xdr:rowOff>
    </xdr:to>
    <xdr:sp macro="" textlink="">
      <xdr:nvSpPr>
        <xdr:cNvPr id="317" name="円/楕円 316"/>
        <xdr:cNvSpPr/>
      </xdr:nvSpPr>
      <xdr:spPr>
        <a:xfrm>
          <a:off x="7810500" y="60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152963</xdr:rowOff>
    </xdr:from>
    <xdr:ext cx="534377" cy="259045"/>
    <xdr:sp macro="" textlink="">
      <xdr:nvSpPr>
        <xdr:cNvPr id="318" name="テキスト ボックス 317"/>
        <xdr:cNvSpPr txBox="1"/>
      </xdr:nvSpPr>
      <xdr:spPr>
        <a:xfrm>
          <a:off x="7594111" y="581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17907</xdr:rowOff>
    </xdr:from>
    <xdr:to>
      <xdr:col>10</xdr:col>
      <xdr:colOff>155575</xdr:colOff>
      <xdr:row>35</xdr:row>
      <xdr:rowOff>119507</xdr:rowOff>
    </xdr:to>
    <xdr:sp macro="" textlink="">
      <xdr:nvSpPr>
        <xdr:cNvPr id="319" name="円/楕円 318"/>
        <xdr:cNvSpPr/>
      </xdr:nvSpPr>
      <xdr:spPr>
        <a:xfrm>
          <a:off x="6921500" y="60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136034</xdr:rowOff>
    </xdr:from>
    <xdr:ext cx="534377" cy="259045"/>
    <xdr:sp macro="" textlink="">
      <xdr:nvSpPr>
        <xdr:cNvPr id="320" name="テキスト ボックス 319"/>
        <xdr:cNvSpPr txBox="1"/>
      </xdr:nvSpPr>
      <xdr:spPr>
        <a:xfrm>
          <a:off x="6705111" y="57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171399</xdr:rowOff>
    </xdr:from>
    <xdr:to>
      <xdr:col>15</xdr:col>
      <xdr:colOff>180975</xdr:colOff>
      <xdr:row>59</xdr:row>
      <xdr:rowOff>24154</xdr:rowOff>
    </xdr:to>
    <xdr:cxnSp macro="">
      <xdr:nvCxnSpPr>
        <xdr:cNvPr id="351" name="直線コネクタ 350"/>
        <xdr:cNvCxnSpPr/>
      </xdr:nvCxnSpPr>
      <xdr:spPr>
        <a:xfrm>
          <a:off x="9639300" y="10115499"/>
          <a:ext cx="838200" cy="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171399</xdr:rowOff>
    </xdr:from>
    <xdr:to>
      <xdr:col>14</xdr:col>
      <xdr:colOff>28575</xdr:colOff>
      <xdr:row>59</xdr:row>
      <xdr:rowOff>46048</xdr:rowOff>
    </xdr:to>
    <xdr:cxnSp macro="">
      <xdr:nvCxnSpPr>
        <xdr:cNvPr id="354" name="直線コネクタ 353"/>
        <xdr:cNvCxnSpPr/>
      </xdr:nvCxnSpPr>
      <xdr:spPr>
        <a:xfrm flipV="1">
          <a:off x="8750300" y="10115499"/>
          <a:ext cx="889000" cy="4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46048</xdr:rowOff>
    </xdr:from>
    <xdr:to>
      <xdr:col>12</xdr:col>
      <xdr:colOff>511175</xdr:colOff>
      <xdr:row>59</xdr:row>
      <xdr:rowOff>51937</xdr:rowOff>
    </xdr:to>
    <xdr:cxnSp macro="">
      <xdr:nvCxnSpPr>
        <xdr:cNvPr id="357" name="直線コネクタ 356"/>
        <xdr:cNvCxnSpPr/>
      </xdr:nvCxnSpPr>
      <xdr:spPr>
        <a:xfrm flipV="1">
          <a:off x="7861300" y="10161598"/>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42651</xdr:rowOff>
    </xdr:from>
    <xdr:to>
      <xdr:col>11</xdr:col>
      <xdr:colOff>307975</xdr:colOff>
      <xdr:row>59</xdr:row>
      <xdr:rowOff>51937</xdr:rowOff>
    </xdr:to>
    <xdr:cxnSp macro="">
      <xdr:nvCxnSpPr>
        <xdr:cNvPr id="360" name="直線コネクタ 359"/>
        <xdr:cNvCxnSpPr/>
      </xdr:nvCxnSpPr>
      <xdr:spPr>
        <a:xfrm>
          <a:off x="6972300" y="10158201"/>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144804</xdr:rowOff>
    </xdr:from>
    <xdr:to>
      <xdr:col>15</xdr:col>
      <xdr:colOff>231775</xdr:colOff>
      <xdr:row>59</xdr:row>
      <xdr:rowOff>74954</xdr:rowOff>
    </xdr:to>
    <xdr:sp macro="" textlink="">
      <xdr:nvSpPr>
        <xdr:cNvPr id="370" name="円/楕円 369"/>
        <xdr:cNvSpPr/>
      </xdr:nvSpPr>
      <xdr:spPr>
        <a:xfrm>
          <a:off x="10426700" y="100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104181</xdr:rowOff>
    </xdr:from>
    <xdr:ext cx="534377" cy="259045"/>
    <xdr:sp macro="" textlink="">
      <xdr:nvSpPr>
        <xdr:cNvPr id="371" name="普通建設事業費該当値テキスト"/>
        <xdr:cNvSpPr txBox="1"/>
      </xdr:nvSpPr>
      <xdr:spPr>
        <a:xfrm>
          <a:off x="10528300" y="98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120599</xdr:rowOff>
    </xdr:from>
    <xdr:to>
      <xdr:col>14</xdr:col>
      <xdr:colOff>79375</xdr:colOff>
      <xdr:row>59</xdr:row>
      <xdr:rowOff>50749</xdr:rowOff>
    </xdr:to>
    <xdr:sp macro="" textlink="">
      <xdr:nvSpPr>
        <xdr:cNvPr id="372" name="円/楕円 371"/>
        <xdr:cNvSpPr/>
      </xdr:nvSpPr>
      <xdr:spPr>
        <a:xfrm>
          <a:off x="9588500" y="100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67276</xdr:rowOff>
    </xdr:from>
    <xdr:ext cx="534377" cy="259045"/>
    <xdr:sp macro="" textlink="">
      <xdr:nvSpPr>
        <xdr:cNvPr id="373" name="テキスト ボックス 372"/>
        <xdr:cNvSpPr txBox="1"/>
      </xdr:nvSpPr>
      <xdr:spPr>
        <a:xfrm>
          <a:off x="9372111" y="98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166698</xdr:rowOff>
    </xdr:from>
    <xdr:to>
      <xdr:col>12</xdr:col>
      <xdr:colOff>561975</xdr:colOff>
      <xdr:row>59</xdr:row>
      <xdr:rowOff>96848</xdr:rowOff>
    </xdr:to>
    <xdr:sp macro="" textlink="">
      <xdr:nvSpPr>
        <xdr:cNvPr id="374" name="円/楕円 373"/>
        <xdr:cNvSpPr/>
      </xdr:nvSpPr>
      <xdr:spPr>
        <a:xfrm>
          <a:off x="8699500" y="101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87975</xdr:rowOff>
    </xdr:from>
    <xdr:ext cx="534377" cy="259045"/>
    <xdr:sp macro="" textlink="">
      <xdr:nvSpPr>
        <xdr:cNvPr id="375" name="テキスト ボックス 374"/>
        <xdr:cNvSpPr txBox="1"/>
      </xdr:nvSpPr>
      <xdr:spPr>
        <a:xfrm>
          <a:off x="8483111" y="10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1137</xdr:rowOff>
    </xdr:from>
    <xdr:to>
      <xdr:col>11</xdr:col>
      <xdr:colOff>358775</xdr:colOff>
      <xdr:row>59</xdr:row>
      <xdr:rowOff>102737</xdr:rowOff>
    </xdr:to>
    <xdr:sp macro="" textlink="">
      <xdr:nvSpPr>
        <xdr:cNvPr id="376" name="円/楕円 375"/>
        <xdr:cNvSpPr/>
      </xdr:nvSpPr>
      <xdr:spPr>
        <a:xfrm>
          <a:off x="7810500" y="1011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93864</xdr:rowOff>
    </xdr:from>
    <xdr:ext cx="534377" cy="259045"/>
    <xdr:sp macro="" textlink="">
      <xdr:nvSpPr>
        <xdr:cNvPr id="377" name="テキスト ボックス 376"/>
        <xdr:cNvSpPr txBox="1"/>
      </xdr:nvSpPr>
      <xdr:spPr>
        <a:xfrm>
          <a:off x="7594111" y="1020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163301</xdr:rowOff>
    </xdr:from>
    <xdr:to>
      <xdr:col>10</xdr:col>
      <xdr:colOff>155575</xdr:colOff>
      <xdr:row>59</xdr:row>
      <xdr:rowOff>93451</xdr:rowOff>
    </xdr:to>
    <xdr:sp macro="" textlink="">
      <xdr:nvSpPr>
        <xdr:cNvPr id="378" name="円/楕円 377"/>
        <xdr:cNvSpPr/>
      </xdr:nvSpPr>
      <xdr:spPr>
        <a:xfrm>
          <a:off x="6921500" y="1010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84578</xdr:rowOff>
    </xdr:from>
    <xdr:ext cx="534377" cy="259045"/>
    <xdr:sp macro="" textlink="">
      <xdr:nvSpPr>
        <xdr:cNvPr id="379" name="テキスト ボックス 378"/>
        <xdr:cNvSpPr txBox="1"/>
      </xdr:nvSpPr>
      <xdr:spPr>
        <a:xfrm>
          <a:off x="6705111" y="1020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155297</xdr:rowOff>
    </xdr:from>
    <xdr:to>
      <xdr:col>15</xdr:col>
      <xdr:colOff>180975</xdr:colOff>
      <xdr:row>79</xdr:row>
      <xdr:rowOff>11720</xdr:rowOff>
    </xdr:to>
    <xdr:cxnSp macro="">
      <xdr:nvCxnSpPr>
        <xdr:cNvPr id="408" name="直線コネクタ 407"/>
        <xdr:cNvCxnSpPr/>
      </xdr:nvCxnSpPr>
      <xdr:spPr>
        <a:xfrm>
          <a:off x="9639300" y="13528397"/>
          <a:ext cx="8382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155297</xdr:rowOff>
    </xdr:from>
    <xdr:to>
      <xdr:col>14</xdr:col>
      <xdr:colOff>28575</xdr:colOff>
      <xdr:row>79</xdr:row>
      <xdr:rowOff>28767</xdr:rowOff>
    </xdr:to>
    <xdr:cxnSp macro="">
      <xdr:nvCxnSpPr>
        <xdr:cNvPr id="411" name="直線コネクタ 410"/>
        <xdr:cNvCxnSpPr/>
      </xdr:nvCxnSpPr>
      <xdr:spPr>
        <a:xfrm flipV="1">
          <a:off x="8750300" y="13528397"/>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132370</xdr:rowOff>
    </xdr:from>
    <xdr:to>
      <xdr:col>15</xdr:col>
      <xdr:colOff>231775</xdr:colOff>
      <xdr:row>79</xdr:row>
      <xdr:rowOff>62520</xdr:rowOff>
    </xdr:to>
    <xdr:sp macro="" textlink="">
      <xdr:nvSpPr>
        <xdr:cNvPr id="421" name="円/楕円 420"/>
        <xdr:cNvSpPr/>
      </xdr:nvSpPr>
      <xdr:spPr>
        <a:xfrm>
          <a:off x="10426700" y="135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91747</xdr:rowOff>
    </xdr:from>
    <xdr:ext cx="534377" cy="259045"/>
    <xdr:sp macro="" textlink="">
      <xdr:nvSpPr>
        <xdr:cNvPr id="422" name="普通建設事業費 （ うち新規整備　）該当値テキスト"/>
        <xdr:cNvSpPr txBox="1"/>
      </xdr:nvSpPr>
      <xdr:spPr>
        <a:xfrm>
          <a:off x="10528300" y="1329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104497</xdr:rowOff>
    </xdr:from>
    <xdr:to>
      <xdr:col>14</xdr:col>
      <xdr:colOff>79375</xdr:colOff>
      <xdr:row>79</xdr:row>
      <xdr:rowOff>34647</xdr:rowOff>
    </xdr:to>
    <xdr:sp macro="" textlink="">
      <xdr:nvSpPr>
        <xdr:cNvPr id="423" name="円/楕円 422"/>
        <xdr:cNvSpPr/>
      </xdr:nvSpPr>
      <xdr:spPr>
        <a:xfrm>
          <a:off x="9588500" y="134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51174</xdr:rowOff>
    </xdr:from>
    <xdr:ext cx="534377" cy="259045"/>
    <xdr:sp macro="" textlink="">
      <xdr:nvSpPr>
        <xdr:cNvPr id="424" name="テキスト ボックス 423"/>
        <xdr:cNvSpPr txBox="1"/>
      </xdr:nvSpPr>
      <xdr:spPr>
        <a:xfrm>
          <a:off x="9372111" y="132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149417</xdr:rowOff>
    </xdr:from>
    <xdr:to>
      <xdr:col>12</xdr:col>
      <xdr:colOff>561975</xdr:colOff>
      <xdr:row>79</xdr:row>
      <xdr:rowOff>79567</xdr:rowOff>
    </xdr:to>
    <xdr:sp macro="" textlink="">
      <xdr:nvSpPr>
        <xdr:cNvPr id="425" name="円/楕円 424"/>
        <xdr:cNvSpPr/>
      </xdr:nvSpPr>
      <xdr:spPr>
        <a:xfrm>
          <a:off x="8699500" y="135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70694</xdr:rowOff>
    </xdr:from>
    <xdr:ext cx="534377" cy="259045"/>
    <xdr:sp macro="" textlink="">
      <xdr:nvSpPr>
        <xdr:cNvPr id="426" name="テキスト ボックス 425"/>
        <xdr:cNvSpPr txBox="1"/>
      </xdr:nvSpPr>
      <xdr:spPr>
        <a:xfrm>
          <a:off x="8483111" y="136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126492</xdr:rowOff>
    </xdr:from>
    <xdr:to>
      <xdr:col>15</xdr:col>
      <xdr:colOff>180975</xdr:colOff>
      <xdr:row>96</xdr:row>
      <xdr:rowOff>149403</xdr:rowOff>
    </xdr:to>
    <xdr:cxnSp macro="">
      <xdr:nvCxnSpPr>
        <xdr:cNvPr id="455" name="直線コネクタ 454"/>
        <xdr:cNvCxnSpPr/>
      </xdr:nvCxnSpPr>
      <xdr:spPr>
        <a:xfrm>
          <a:off x="9639300" y="16585692"/>
          <a:ext cx="8382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126492</xdr:rowOff>
    </xdr:from>
    <xdr:to>
      <xdr:col>14</xdr:col>
      <xdr:colOff>28575</xdr:colOff>
      <xdr:row>97</xdr:row>
      <xdr:rowOff>38736</xdr:rowOff>
    </xdr:to>
    <xdr:cxnSp macro="">
      <xdr:nvCxnSpPr>
        <xdr:cNvPr id="458" name="直線コネクタ 457"/>
        <xdr:cNvCxnSpPr/>
      </xdr:nvCxnSpPr>
      <xdr:spPr>
        <a:xfrm flipV="1">
          <a:off x="8750300" y="16585692"/>
          <a:ext cx="889000" cy="8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98603</xdr:rowOff>
    </xdr:from>
    <xdr:to>
      <xdr:col>15</xdr:col>
      <xdr:colOff>231775</xdr:colOff>
      <xdr:row>97</xdr:row>
      <xdr:rowOff>28753</xdr:rowOff>
    </xdr:to>
    <xdr:sp macro="" textlink="">
      <xdr:nvSpPr>
        <xdr:cNvPr id="468" name="円/楕円 467"/>
        <xdr:cNvSpPr/>
      </xdr:nvSpPr>
      <xdr:spPr>
        <a:xfrm>
          <a:off x="10426700" y="165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121480</xdr:rowOff>
    </xdr:from>
    <xdr:ext cx="534377" cy="259045"/>
    <xdr:sp macro="" textlink="">
      <xdr:nvSpPr>
        <xdr:cNvPr id="469" name="普通建設事業費 （ うち更新整備　）該当値テキスト"/>
        <xdr:cNvSpPr txBox="1"/>
      </xdr:nvSpPr>
      <xdr:spPr>
        <a:xfrm>
          <a:off x="10528300" y="164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75692</xdr:rowOff>
    </xdr:from>
    <xdr:to>
      <xdr:col>14</xdr:col>
      <xdr:colOff>79375</xdr:colOff>
      <xdr:row>97</xdr:row>
      <xdr:rowOff>5842</xdr:rowOff>
    </xdr:to>
    <xdr:sp macro="" textlink="">
      <xdr:nvSpPr>
        <xdr:cNvPr id="470" name="円/楕円 469"/>
        <xdr:cNvSpPr/>
      </xdr:nvSpPr>
      <xdr:spPr>
        <a:xfrm>
          <a:off x="9588500" y="165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22369</xdr:rowOff>
    </xdr:from>
    <xdr:ext cx="534377" cy="259045"/>
    <xdr:sp macro="" textlink="">
      <xdr:nvSpPr>
        <xdr:cNvPr id="471" name="テキスト ボックス 470"/>
        <xdr:cNvSpPr txBox="1"/>
      </xdr:nvSpPr>
      <xdr:spPr>
        <a:xfrm>
          <a:off x="9372111" y="163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159386</xdr:rowOff>
    </xdr:from>
    <xdr:to>
      <xdr:col>12</xdr:col>
      <xdr:colOff>561975</xdr:colOff>
      <xdr:row>97</xdr:row>
      <xdr:rowOff>89536</xdr:rowOff>
    </xdr:to>
    <xdr:sp macro="" textlink="">
      <xdr:nvSpPr>
        <xdr:cNvPr id="472" name="円/楕円 471"/>
        <xdr:cNvSpPr/>
      </xdr:nvSpPr>
      <xdr:spPr>
        <a:xfrm>
          <a:off x="8699500" y="166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80663</xdr:rowOff>
    </xdr:from>
    <xdr:ext cx="534377" cy="259045"/>
    <xdr:sp macro="" textlink="">
      <xdr:nvSpPr>
        <xdr:cNvPr id="473" name="テキスト ボックス 472"/>
        <xdr:cNvSpPr txBox="1"/>
      </xdr:nvSpPr>
      <xdr:spPr>
        <a:xfrm>
          <a:off x="8483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42342</xdr:rowOff>
    </xdr:from>
    <xdr:to>
      <xdr:col>19</xdr:col>
      <xdr:colOff>644525</xdr:colOff>
      <xdr:row>39</xdr:row>
      <xdr:rowOff>44450</xdr:rowOff>
    </xdr:to>
    <xdr:cxnSp macro="">
      <xdr:nvCxnSpPr>
        <xdr:cNvPr id="511" name="直線コネクタ 510"/>
        <xdr:cNvCxnSpPr/>
      </xdr:nvCxnSpPr>
      <xdr:spPr>
        <a:xfrm>
          <a:off x="12814300" y="6728892"/>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162992</xdr:rowOff>
    </xdr:from>
    <xdr:to>
      <xdr:col>18</xdr:col>
      <xdr:colOff>492125</xdr:colOff>
      <xdr:row>39</xdr:row>
      <xdr:rowOff>93142</xdr:rowOff>
    </xdr:to>
    <xdr:sp macro="" textlink="">
      <xdr:nvSpPr>
        <xdr:cNvPr id="529" name="円/楕円 528"/>
        <xdr:cNvSpPr/>
      </xdr:nvSpPr>
      <xdr:spPr>
        <a:xfrm>
          <a:off x="12763500" y="66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84269</xdr:rowOff>
    </xdr:from>
    <xdr:ext cx="378565" cy="259045"/>
    <xdr:sp macro="" textlink="">
      <xdr:nvSpPr>
        <xdr:cNvPr id="530" name="テキスト ボックス 529"/>
        <xdr:cNvSpPr txBox="1"/>
      </xdr:nvSpPr>
      <xdr:spPr>
        <a:xfrm>
          <a:off x="12625017" y="67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104366</xdr:rowOff>
    </xdr:from>
    <xdr:to>
      <xdr:col>23</xdr:col>
      <xdr:colOff>517525</xdr:colOff>
      <xdr:row>77</xdr:row>
      <xdr:rowOff>120856</xdr:rowOff>
    </xdr:to>
    <xdr:cxnSp macro="">
      <xdr:nvCxnSpPr>
        <xdr:cNvPr id="610" name="直線コネクタ 609"/>
        <xdr:cNvCxnSpPr/>
      </xdr:nvCxnSpPr>
      <xdr:spPr>
        <a:xfrm>
          <a:off x="15481300" y="13306016"/>
          <a:ext cx="8382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88641</xdr:rowOff>
    </xdr:from>
    <xdr:to>
      <xdr:col>22</xdr:col>
      <xdr:colOff>365125</xdr:colOff>
      <xdr:row>77</xdr:row>
      <xdr:rowOff>104366</xdr:rowOff>
    </xdr:to>
    <xdr:cxnSp macro="">
      <xdr:nvCxnSpPr>
        <xdr:cNvPr id="613" name="直線コネクタ 612"/>
        <xdr:cNvCxnSpPr/>
      </xdr:nvCxnSpPr>
      <xdr:spPr>
        <a:xfrm>
          <a:off x="14592300" y="13290291"/>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64408</xdr:rowOff>
    </xdr:from>
    <xdr:to>
      <xdr:col>21</xdr:col>
      <xdr:colOff>161925</xdr:colOff>
      <xdr:row>77</xdr:row>
      <xdr:rowOff>88641</xdr:rowOff>
    </xdr:to>
    <xdr:cxnSp macro="">
      <xdr:nvCxnSpPr>
        <xdr:cNvPr id="616" name="直線コネクタ 615"/>
        <xdr:cNvCxnSpPr/>
      </xdr:nvCxnSpPr>
      <xdr:spPr>
        <a:xfrm>
          <a:off x="13703300" y="13266058"/>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43557</xdr:rowOff>
    </xdr:from>
    <xdr:to>
      <xdr:col>19</xdr:col>
      <xdr:colOff>644525</xdr:colOff>
      <xdr:row>77</xdr:row>
      <xdr:rowOff>64408</xdr:rowOff>
    </xdr:to>
    <xdr:cxnSp macro="">
      <xdr:nvCxnSpPr>
        <xdr:cNvPr id="619" name="直線コネクタ 618"/>
        <xdr:cNvCxnSpPr/>
      </xdr:nvCxnSpPr>
      <xdr:spPr>
        <a:xfrm>
          <a:off x="12814300" y="13245207"/>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70056</xdr:rowOff>
    </xdr:from>
    <xdr:to>
      <xdr:col>23</xdr:col>
      <xdr:colOff>568325</xdr:colOff>
      <xdr:row>78</xdr:row>
      <xdr:rowOff>206</xdr:rowOff>
    </xdr:to>
    <xdr:sp macro="" textlink="">
      <xdr:nvSpPr>
        <xdr:cNvPr id="629" name="円/楕円 628"/>
        <xdr:cNvSpPr/>
      </xdr:nvSpPr>
      <xdr:spPr>
        <a:xfrm>
          <a:off x="16268700" y="132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48483</xdr:rowOff>
    </xdr:from>
    <xdr:ext cx="534377" cy="259045"/>
    <xdr:sp macro="" textlink="">
      <xdr:nvSpPr>
        <xdr:cNvPr id="630" name="公債費該当値テキスト"/>
        <xdr:cNvSpPr txBox="1"/>
      </xdr:nvSpPr>
      <xdr:spPr>
        <a:xfrm>
          <a:off x="16370300" y="1325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53566</xdr:rowOff>
    </xdr:from>
    <xdr:to>
      <xdr:col>22</xdr:col>
      <xdr:colOff>415925</xdr:colOff>
      <xdr:row>77</xdr:row>
      <xdr:rowOff>155166</xdr:rowOff>
    </xdr:to>
    <xdr:sp macro="" textlink="">
      <xdr:nvSpPr>
        <xdr:cNvPr id="631" name="円/楕円 630"/>
        <xdr:cNvSpPr/>
      </xdr:nvSpPr>
      <xdr:spPr>
        <a:xfrm>
          <a:off x="15430500" y="132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146293</xdr:rowOff>
    </xdr:from>
    <xdr:ext cx="534377" cy="259045"/>
    <xdr:sp macro="" textlink="">
      <xdr:nvSpPr>
        <xdr:cNvPr id="632" name="テキスト ボックス 631"/>
        <xdr:cNvSpPr txBox="1"/>
      </xdr:nvSpPr>
      <xdr:spPr>
        <a:xfrm>
          <a:off x="15214111"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37841</xdr:rowOff>
    </xdr:from>
    <xdr:to>
      <xdr:col>21</xdr:col>
      <xdr:colOff>212725</xdr:colOff>
      <xdr:row>77</xdr:row>
      <xdr:rowOff>139441</xdr:rowOff>
    </xdr:to>
    <xdr:sp macro="" textlink="">
      <xdr:nvSpPr>
        <xdr:cNvPr id="633" name="円/楕円 632"/>
        <xdr:cNvSpPr/>
      </xdr:nvSpPr>
      <xdr:spPr>
        <a:xfrm>
          <a:off x="14541500" y="132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130568</xdr:rowOff>
    </xdr:from>
    <xdr:ext cx="534377" cy="259045"/>
    <xdr:sp macro="" textlink="">
      <xdr:nvSpPr>
        <xdr:cNvPr id="634" name="テキスト ボックス 633"/>
        <xdr:cNvSpPr txBox="1"/>
      </xdr:nvSpPr>
      <xdr:spPr>
        <a:xfrm>
          <a:off x="14325111" y="133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13608</xdr:rowOff>
    </xdr:from>
    <xdr:to>
      <xdr:col>20</xdr:col>
      <xdr:colOff>9525</xdr:colOff>
      <xdr:row>77</xdr:row>
      <xdr:rowOff>115208</xdr:rowOff>
    </xdr:to>
    <xdr:sp macro="" textlink="">
      <xdr:nvSpPr>
        <xdr:cNvPr id="635" name="円/楕円 634"/>
        <xdr:cNvSpPr/>
      </xdr:nvSpPr>
      <xdr:spPr>
        <a:xfrm>
          <a:off x="13652500" y="132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106335</xdr:rowOff>
    </xdr:from>
    <xdr:ext cx="534377" cy="259045"/>
    <xdr:sp macro="" textlink="">
      <xdr:nvSpPr>
        <xdr:cNvPr id="636" name="テキスト ボックス 635"/>
        <xdr:cNvSpPr txBox="1"/>
      </xdr:nvSpPr>
      <xdr:spPr>
        <a:xfrm>
          <a:off x="13436111" y="133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164207</xdr:rowOff>
    </xdr:from>
    <xdr:to>
      <xdr:col>18</xdr:col>
      <xdr:colOff>492125</xdr:colOff>
      <xdr:row>77</xdr:row>
      <xdr:rowOff>94357</xdr:rowOff>
    </xdr:to>
    <xdr:sp macro="" textlink="">
      <xdr:nvSpPr>
        <xdr:cNvPr id="637" name="円/楕円 636"/>
        <xdr:cNvSpPr/>
      </xdr:nvSpPr>
      <xdr:spPr>
        <a:xfrm>
          <a:off x="12763500" y="131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85484</xdr:rowOff>
    </xdr:from>
    <xdr:ext cx="534377" cy="259045"/>
    <xdr:sp macro="" textlink="">
      <xdr:nvSpPr>
        <xdr:cNvPr id="638" name="テキスト ボックス 637"/>
        <xdr:cNvSpPr txBox="1"/>
      </xdr:nvSpPr>
      <xdr:spPr>
        <a:xfrm>
          <a:off x="12547111" y="132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138649</xdr:rowOff>
    </xdr:from>
    <xdr:to>
      <xdr:col>23</xdr:col>
      <xdr:colOff>517525</xdr:colOff>
      <xdr:row>98</xdr:row>
      <xdr:rowOff>4536</xdr:rowOff>
    </xdr:to>
    <xdr:cxnSp macro="">
      <xdr:nvCxnSpPr>
        <xdr:cNvPr id="667" name="直線コネクタ 666"/>
        <xdr:cNvCxnSpPr/>
      </xdr:nvCxnSpPr>
      <xdr:spPr>
        <a:xfrm>
          <a:off x="15481300" y="16769299"/>
          <a:ext cx="8382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21175</xdr:rowOff>
    </xdr:from>
    <xdr:to>
      <xdr:col>22</xdr:col>
      <xdr:colOff>365125</xdr:colOff>
      <xdr:row>97</xdr:row>
      <xdr:rowOff>138649</xdr:rowOff>
    </xdr:to>
    <xdr:cxnSp macro="">
      <xdr:nvCxnSpPr>
        <xdr:cNvPr id="670" name="直線コネクタ 669"/>
        <xdr:cNvCxnSpPr/>
      </xdr:nvCxnSpPr>
      <xdr:spPr>
        <a:xfrm>
          <a:off x="14592300" y="16651825"/>
          <a:ext cx="889000" cy="1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21175</xdr:rowOff>
    </xdr:from>
    <xdr:to>
      <xdr:col>21</xdr:col>
      <xdr:colOff>161925</xdr:colOff>
      <xdr:row>98</xdr:row>
      <xdr:rowOff>30863</xdr:rowOff>
    </xdr:to>
    <xdr:cxnSp macro="">
      <xdr:nvCxnSpPr>
        <xdr:cNvPr id="673" name="直線コネクタ 672"/>
        <xdr:cNvCxnSpPr/>
      </xdr:nvCxnSpPr>
      <xdr:spPr>
        <a:xfrm flipV="1">
          <a:off x="13703300" y="16651825"/>
          <a:ext cx="889000" cy="18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16361</xdr:rowOff>
    </xdr:from>
    <xdr:ext cx="534377" cy="259045"/>
    <xdr:sp macro="" textlink="">
      <xdr:nvSpPr>
        <xdr:cNvPr id="675" name="テキスト ボックス 674"/>
        <xdr:cNvSpPr txBox="1"/>
      </xdr:nvSpPr>
      <xdr:spPr>
        <a:xfrm>
          <a:off x="14325111" y="169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30863</xdr:rowOff>
    </xdr:from>
    <xdr:to>
      <xdr:col>19</xdr:col>
      <xdr:colOff>644525</xdr:colOff>
      <xdr:row>98</xdr:row>
      <xdr:rowOff>63484</xdr:rowOff>
    </xdr:to>
    <xdr:cxnSp macro="">
      <xdr:nvCxnSpPr>
        <xdr:cNvPr id="676" name="直線コネクタ 675"/>
        <xdr:cNvCxnSpPr/>
      </xdr:nvCxnSpPr>
      <xdr:spPr>
        <a:xfrm flipV="1">
          <a:off x="12814300" y="16832963"/>
          <a:ext cx="8890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20548</xdr:rowOff>
    </xdr:from>
    <xdr:ext cx="534377" cy="259045"/>
    <xdr:sp macro="" textlink="">
      <xdr:nvSpPr>
        <xdr:cNvPr id="678" name="テキスト ボックス 677"/>
        <xdr:cNvSpPr txBox="1"/>
      </xdr:nvSpPr>
      <xdr:spPr>
        <a:xfrm>
          <a:off x="13436111" y="169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23359</xdr:rowOff>
    </xdr:from>
    <xdr:ext cx="534377" cy="259045"/>
    <xdr:sp macro="" textlink="">
      <xdr:nvSpPr>
        <xdr:cNvPr id="680" name="テキスト ボックス 679"/>
        <xdr:cNvSpPr txBox="1"/>
      </xdr:nvSpPr>
      <xdr:spPr>
        <a:xfrm>
          <a:off x="12547111" y="16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125186</xdr:rowOff>
    </xdr:from>
    <xdr:to>
      <xdr:col>23</xdr:col>
      <xdr:colOff>568325</xdr:colOff>
      <xdr:row>98</xdr:row>
      <xdr:rowOff>55336</xdr:rowOff>
    </xdr:to>
    <xdr:sp macro="" textlink="">
      <xdr:nvSpPr>
        <xdr:cNvPr id="686" name="円/楕円 685"/>
        <xdr:cNvSpPr/>
      </xdr:nvSpPr>
      <xdr:spPr>
        <a:xfrm>
          <a:off x="16268700" y="167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148063</xdr:rowOff>
    </xdr:from>
    <xdr:ext cx="534377" cy="259045"/>
    <xdr:sp macro="" textlink="">
      <xdr:nvSpPr>
        <xdr:cNvPr id="687" name="積立金該当値テキスト"/>
        <xdr:cNvSpPr txBox="1"/>
      </xdr:nvSpPr>
      <xdr:spPr>
        <a:xfrm>
          <a:off x="16370300" y="166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87849</xdr:rowOff>
    </xdr:from>
    <xdr:to>
      <xdr:col>22</xdr:col>
      <xdr:colOff>415925</xdr:colOff>
      <xdr:row>98</xdr:row>
      <xdr:rowOff>17999</xdr:rowOff>
    </xdr:to>
    <xdr:sp macro="" textlink="">
      <xdr:nvSpPr>
        <xdr:cNvPr id="688" name="円/楕円 687"/>
        <xdr:cNvSpPr/>
      </xdr:nvSpPr>
      <xdr:spPr>
        <a:xfrm>
          <a:off x="15430500" y="167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34526</xdr:rowOff>
    </xdr:from>
    <xdr:ext cx="534377" cy="259045"/>
    <xdr:sp macro="" textlink="">
      <xdr:nvSpPr>
        <xdr:cNvPr id="689" name="テキスト ボックス 688"/>
        <xdr:cNvSpPr txBox="1"/>
      </xdr:nvSpPr>
      <xdr:spPr>
        <a:xfrm>
          <a:off x="15214111" y="164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141825</xdr:rowOff>
    </xdr:from>
    <xdr:to>
      <xdr:col>21</xdr:col>
      <xdr:colOff>212725</xdr:colOff>
      <xdr:row>97</xdr:row>
      <xdr:rowOff>71975</xdr:rowOff>
    </xdr:to>
    <xdr:sp macro="" textlink="">
      <xdr:nvSpPr>
        <xdr:cNvPr id="690" name="円/楕円 689"/>
        <xdr:cNvSpPr/>
      </xdr:nvSpPr>
      <xdr:spPr>
        <a:xfrm>
          <a:off x="14541500" y="166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88502</xdr:rowOff>
    </xdr:from>
    <xdr:ext cx="534377" cy="259045"/>
    <xdr:sp macro="" textlink="">
      <xdr:nvSpPr>
        <xdr:cNvPr id="691" name="テキスト ボックス 690"/>
        <xdr:cNvSpPr txBox="1"/>
      </xdr:nvSpPr>
      <xdr:spPr>
        <a:xfrm>
          <a:off x="14325111" y="1637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151513</xdr:rowOff>
    </xdr:from>
    <xdr:to>
      <xdr:col>20</xdr:col>
      <xdr:colOff>9525</xdr:colOff>
      <xdr:row>98</xdr:row>
      <xdr:rowOff>81663</xdr:rowOff>
    </xdr:to>
    <xdr:sp macro="" textlink="">
      <xdr:nvSpPr>
        <xdr:cNvPr id="692" name="円/楕円 691"/>
        <xdr:cNvSpPr/>
      </xdr:nvSpPr>
      <xdr:spPr>
        <a:xfrm>
          <a:off x="13652500" y="1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98190</xdr:rowOff>
    </xdr:from>
    <xdr:ext cx="534377" cy="259045"/>
    <xdr:sp macro="" textlink="">
      <xdr:nvSpPr>
        <xdr:cNvPr id="693" name="テキスト ボックス 692"/>
        <xdr:cNvSpPr txBox="1"/>
      </xdr:nvSpPr>
      <xdr:spPr>
        <a:xfrm>
          <a:off x="13436111" y="1655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12684</xdr:rowOff>
    </xdr:from>
    <xdr:to>
      <xdr:col>18</xdr:col>
      <xdr:colOff>492125</xdr:colOff>
      <xdr:row>98</xdr:row>
      <xdr:rowOff>114284</xdr:rowOff>
    </xdr:to>
    <xdr:sp macro="" textlink="">
      <xdr:nvSpPr>
        <xdr:cNvPr id="694" name="円/楕円 693"/>
        <xdr:cNvSpPr/>
      </xdr:nvSpPr>
      <xdr:spPr>
        <a:xfrm>
          <a:off x="12763500" y="168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130811</xdr:rowOff>
    </xdr:from>
    <xdr:ext cx="534377" cy="259045"/>
    <xdr:sp macro="" textlink="">
      <xdr:nvSpPr>
        <xdr:cNvPr id="695" name="テキスト ボックス 694"/>
        <xdr:cNvSpPr txBox="1"/>
      </xdr:nvSpPr>
      <xdr:spPr>
        <a:xfrm>
          <a:off x="12547111" y="165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65503</xdr:rowOff>
    </xdr:from>
    <xdr:to>
      <xdr:col>31</xdr:col>
      <xdr:colOff>34925</xdr:colOff>
      <xdr:row>39</xdr:row>
      <xdr:rowOff>98878</xdr:rowOff>
    </xdr:to>
    <xdr:cxnSp macro="">
      <xdr:nvCxnSpPr>
        <xdr:cNvPr id="729" name="直線コネクタ 728"/>
        <xdr:cNvCxnSpPr/>
      </xdr:nvCxnSpPr>
      <xdr:spPr>
        <a:xfrm>
          <a:off x="20434300" y="6752053"/>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65503</xdr:rowOff>
    </xdr:from>
    <xdr:to>
      <xdr:col>29</xdr:col>
      <xdr:colOff>517525</xdr:colOff>
      <xdr:row>39</xdr:row>
      <xdr:rowOff>98878</xdr:rowOff>
    </xdr:to>
    <xdr:cxnSp macro="">
      <xdr:nvCxnSpPr>
        <xdr:cNvPr id="732" name="直線コネクタ 731"/>
        <xdr:cNvCxnSpPr/>
      </xdr:nvCxnSpPr>
      <xdr:spPr>
        <a:xfrm flipV="1">
          <a:off x="19545300" y="6752053"/>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14703</xdr:rowOff>
    </xdr:from>
    <xdr:to>
      <xdr:col>29</xdr:col>
      <xdr:colOff>568325</xdr:colOff>
      <xdr:row>39</xdr:row>
      <xdr:rowOff>116303</xdr:rowOff>
    </xdr:to>
    <xdr:sp macro="" textlink="">
      <xdr:nvSpPr>
        <xdr:cNvPr id="749" name="円/楕円 748"/>
        <xdr:cNvSpPr/>
      </xdr:nvSpPr>
      <xdr:spPr>
        <a:xfrm>
          <a:off x="20383500" y="67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107430</xdr:rowOff>
    </xdr:from>
    <xdr:ext cx="469744" cy="259045"/>
    <xdr:sp macro="" textlink="">
      <xdr:nvSpPr>
        <xdr:cNvPr id="750" name="テキスト ボックス 749"/>
        <xdr:cNvSpPr txBox="1"/>
      </xdr:nvSpPr>
      <xdr:spPr>
        <a:xfrm>
          <a:off x="20199427" y="679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67495</xdr:rowOff>
    </xdr:from>
    <xdr:to>
      <xdr:col>32</xdr:col>
      <xdr:colOff>187325</xdr:colOff>
      <xdr:row>59</xdr:row>
      <xdr:rowOff>67691</xdr:rowOff>
    </xdr:to>
    <xdr:cxnSp macro="">
      <xdr:nvCxnSpPr>
        <xdr:cNvPr id="785" name="直線コネクタ 784"/>
        <xdr:cNvCxnSpPr/>
      </xdr:nvCxnSpPr>
      <xdr:spPr>
        <a:xfrm>
          <a:off x="21323300" y="10183045"/>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67169</xdr:rowOff>
    </xdr:from>
    <xdr:to>
      <xdr:col>31</xdr:col>
      <xdr:colOff>34925</xdr:colOff>
      <xdr:row>59</xdr:row>
      <xdr:rowOff>67495</xdr:rowOff>
    </xdr:to>
    <xdr:cxnSp macro="">
      <xdr:nvCxnSpPr>
        <xdr:cNvPr id="788" name="直線コネクタ 787"/>
        <xdr:cNvCxnSpPr/>
      </xdr:nvCxnSpPr>
      <xdr:spPr>
        <a:xfrm>
          <a:off x="20434300" y="1018271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67070</xdr:rowOff>
    </xdr:from>
    <xdr:to>
      <xdr:col>29</xdr:col>
      <xdr:colOff>517525</xdr:colOff>
      <xdr:row>59</xdr:row>
      <xdr:rowOff>67169</xdr:rowOff>
    </xdr:to>
    <xdr:cxnSp macro="">
      <xdr:nvCxnSpPr>
        <xdr:cNvPr id="791" name="直線コネクタ 790"/>
        <xdr:cNvCxnSpPr/>
      </xdr:nvCxnSpPr>
      <xdr:spPr>
        <a:xfrm>
          <a:off x="19545300" y="1018262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66842</xdr:rowOff>
    </xdr:from>
    <xdr:to>
      <xdr:col>28</xdr:col>
      <xdr:colOff>314325</xdr:colOff>
      <xdr:row>59</xdr:row>
      <xdr:rowOff>67070</xdr:rowOff>
    </xdr:to>
    <xdr:cxnSp macro="">
      <xdr:nvCxnSpPr>
        <xdr:cNvPr id="794" name="直線コネクタ 793"/>
        <xdr:cNvCxnSpPr/>
      </xdr:nvCxnSpPr>
      <xdr:spPr>
        <a:xfrm>
          <a:off x="18656300" y="1018239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16891</xdr:rowOff>
    </xdr:from>
    <xdr:to>
      <xdr:col>32</xdr:col>
      <xdr:colOff>238125</xdr:colOff>
      <xdr:row>59</xdr:row>
      <xdr:rowOff>118491</xdr:rowOff>
    </xdr:to>
    <xdr:sp macro="" textlink="">
      <xdr:nvSpPr>
        <xdr:cNvPr id="804" name="円/楕円 803"/>
        <xdr:cNvSpPr/>
      </xdr:nvSpPr>
      <xdr:spPr>
        <a:xfrm>
          <a:off x="22110700" y="101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103268</xdr:rowOff>
    </xdr:from>
    <xdr:ext cx="378565" cy="259045"/>
    <xdr:sp macro="" textlink="">
      <xdr:nvSpPr>
        <xdr:cNvPr id="805" name="貸付金該当値テキスト"/>
        <xdr:cNvSpPr txBox="1"/>
      </xdr:nvSpPr>
      <xdr:spPr>
        <a:xfrm>
          <a:off x="22212300" y="1004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16695</xdr:rowOff>
    </xdr:from>
    <xdr:to>
      <xdr:col>31</xdr:col>
      <xdr:colOff>85725</xdr:colOff>
      <xdr:row>59</xdr:row>
      <xdr:rowOff>118295</xdr:rowOff>
    </xdr:to>
    <xdr:sp macro="" textlink="">
      <xdr:nvSpPr>
        <xdr:cNvPr id="806" name="円/楕円 805"/>
        <xdr:cNvSpPr/>
      </xdr:nvSpPr>
      <xdr:spPr>
        <a:xfrm>
          <a:off x="21272500" y="101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109422</xdr:rowOff>
    </xdr:from>
    <xdr:ext cx="378565" cy="259045"/>
    <xdr:sp macro="" textlink="">
      <xdr:nvSpPr>
        <xdr:cNvPr id="807" name="テキスト ボックス 806"/>
        <xdr:cNvSpPr txBox="1"/>
      </xdr:nvSpPr>
      <xdr:spPr>
        <a:xfrm>
          <a:off x="21134017" y="1022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16369</xdr:rowOff>
    </xdr:from>
    <xdr:to>
      <xdr:col>29</xdr:col>
      <xdr:colOff>568325</xdr:colOff>
      <xdr:row>59</xdr:row>
      <xdr:rowOff>117969</xdr:rowOff>
    </xdr:to>
    <xdr:sp macro="" textlink="">
      <xdr:nvSpPr>
        <xdr:cNvPr id="808" name="円/楕円 807"/>
        <xdr:cNvSpPr/>
      </xdr:nvSpPr>
      <xdr:spPr>
        <a:xfrm>
          <a:off x="20383500" y="101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109096</xdr:rowOff>
    </xdr:from>
    <xdr:ext cx="378565" cy="259045"/>
    <xdr:sp macro="" textlink="">
      <xdr:nvSpPr>
        <xdr:cNvPr id="809" name="テキスト ボックス 808"/>
        <xdr:cNvSpPr txBox="1"/>
      </xdr:nvSpPr>
      <xdr:spPr>
        <a:xfrm>
          <a:off x="20245017" y="1022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16270</xdr:rowOff>
    </xdr:from>
    <xdr:to>
      <xdr:col>28</xdr:col>
      <xdr:colOff>365125</xdr:colOff>
      <xdr:row>59</xdr:row>
      <xdr:rowOff>117870</xdr:rowOff>
    </xdr:to>
    <xdr:sp macro="" textlink="">
      <xdr:nvSpPr>
        <xdr:cNvPr id="810" name="円/楕円 809"/>
        <xdr:cNvSpPr/>
      </xdr:nvSpPr>
      <xdr:spPr>
        <a:xfrm>
          <a:off x="19494500" y="10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108997</xdr:rowOff>
    </xdr:from>
    <xdr:ext cx="378565" cy="259045"/>
    <xdr:sp macro="" textlink="">
      <xdr:nvSpPr>
        <xdr:cNvPr id="811" name="テキスト ボックス 810"/>
        <xdr:cNvSpPr txBox="1"/>
      </xdr:nvSpPr>
      <xdr:spPr>
        <a:xfrm>
          <a:off x="19356017" y="10224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16042</xdr:rowOff>
    </xdr:from>
    <xdr:to>
      <xdr:col>27</xdr:col>
      <xdr:colOff>161925</xdr:colOff>
      <xdr:row>59</xdr:row>
      <xdr:rowOff>117642</xdr:rowOff>
    </xdr:to>
    <xdr:sp macro="" textlink="">
      <xdr:nvSpPr>
        <xdr:cNvPr id="812" name="円/楕円 811"/>
        <xdr:cNvSpPr/>
      </xdr:nvSpPr>
      <xdr:spPr>
        <a:xfrm>
          <a:off x="18605500" y="101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108769</xdr:rowOff>
    </xdr:from>
    <xdr:ext cx="378565" cy="259045"/>
    <xdr:sp macro="" textlink="">
      <xdr:nvSpPr>
        <xdr:cNvPr id="813" name="テキスト ボックス 812"/>
        <xdr:cNvSpPr txBox="1"/>
      </xdr:nvSpPr>
      <xdr:spPr>
        <a:xfrm>
          <a:off x="18467017" y="102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40717</xdr:rowOff>
    </xdr:from>
    <xdr:to>
      <xdr:col>32</xdr:col>
      <xdr:colOff>187325</xdr:colOff>
      <xdr:row>78</xdr:row>
      <xdr:rowOff>47155</xdr:rowOff>
    </xdr:to>
    <xdr:cxnSp macro="">
      <xdr:nvCxnSpPr>
        <xdr:cNvPr id="843" name="直線コネクタ 842"/>
        <xdr:cNvCxnSpPr/>
      </xdr:nvCxnSpPr>
      <xdr:spPr>
        <a:xfrm>
          <a:off x="21323300" y="13413817"/>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40717</xdr:rowOff>
    </xdr:from>
    <xdr:to>
      <xdr:col>31</xdr:col>
      <xdr:colOff>34925</xdr:colOff>
      <xdr:row>78</xdr:row>
      <xdr:rowOff>85655</xdr:rowOff>
    </xdr:to>
    <xdr:cxnSp macro="">
      <xdr:nvCxnSpPr>
        <xdr:cNvPr id="846" name="直線コネクタ 845"/>
        <xdr:cNvCxnSpPr/>
      </xdr:nvCxnSpPr>
      <xdr:spPr>
        <a:xfrm flipV="1">
          <a:off x="20434300" y="13413817"/>
          <a:ext cx="889000" cy="4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85655</xdr:rowOff>
    </xdr:from>
    <xdr:to>
      <xdr:col>29</xdr:col>
      <xdr:colOff>517525</xdr:colOff>
      <xdr:row>79</xdr:row>
      <xdr:rowOff>32429</xdr:rowOff>
    </xdr:to>
    <xdr:cxnSp macro="">
      <xdr:nvCxnSpPr>
        <xdr:cNvPr id="849" name="直線コネクタ 848"/>
        <xdr:cNvCxnSpPr/>
      </xdr:nvCxnSpPr>
      <xdr:spPr>
        <a:xfrm flipV="1">
          <a:off x="19545300" y="13458755"/>
          <a:ext cx="8890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32429</xdr:rowOff>
    </xdr:from>
    <xdr:to>
      <xdr:col>28</xdr:col>
      <xdr:colOff>314325</xdr:colOff>
      <xdr:row>79</xdr:row>
      <xdr:rowOff>46565</xdr:rowOff>
    </xdr:to>
    <xdr:cxnSp macro="">
      <xdr:nvCxnSpPr>
        <xdr:cNvPr id="852" name="直線コネクタ 851"/>
        <xdr:cNvCxnSpPr/>
      </xdr:nvCxnSpPr>
      <xdr:spPr>
        <a:xfrm flipV="1">
          <a:off x="18656300" y="13576979"/>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167805</xdr:rowOff>
    </xdr:from>
    <xdr:to>
      <xdr:col>32</xdr:col>
      <xdr:colOff>238125</xdr:colOff>
      <xdr:row>78</xdr:row>
      <xdr:rowOff>97955</xdr:rowOff>
    </xdr:to>
    <xdr:sp macro="" textlink="">
      <xdr:nvSpPr>
        <xdr:cNvPr id="862" name="円/楕円 861"/>
        <xdr:cNvSpPr/>
      </xdr:nvSpPr>
      <xdr:spPr>
        <a:xfrm>
          <a:off x="22110700" y="133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146232</xdr:rowOff>
    </xdr:from>
    <xdr:ext cx="534377" cy="259045"/>
    <xdr:sp macro="" textlink="">
      <xdr:nvSpPr>
        <xdr:cNvPr id="863" name="繰出金該当値テキスト"/>
        <xdr:cNvSpPr txBox="1"/>
      </xdr:nvSpPr>
      <xdr:spPr>
        <a:xfrm>
          <a:off x="22212300" y="1334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28,858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161367</xdr:rowOff>
    </xdr:from>
    <xdr:to>
      <xdr:col>31</xdr:col>
      <xdr:colOff>85725</xdr:colOff>
      <xdr:row>78</xdr:row>
      <xdr:rowOff>91517</xdr:rowOff>
    </xdr:to>
    <xdr:sp macro="" textlink="">
      <xdr:nvSpPr>
        <xdr:cNvPr id="864" name="円/楕円 863"/>
        <xdr:cNvSpPr/>
      </xdr:nvSpPr>
      <xdr:spPr>
        <a:xfrm>
          <a:off x="21272500" y="133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82644</xdr:rowOff>
    </xdr:from>
    <xdr:ext cx="534377" cy="259045"/>
    <xdr:sp macro="" textlink="">
      <xdr:nvSpPr>
        <xdr:cNvPr id="865" name="テキスト ボックス 864"/>
        <xdr:cNvSpPr txBox="1"/>
      </xdr:nvSpPr>
      <xdr:spPr>
        <a:xfrm>
          <a:off x="21056111" y="134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34855</xdr:rowOff>
    </xdr:from>
    <xdr:to>
      <xdr:col>29</xdr:col>
      <xdr:colOff>568325</xdr:colOff>
      <xdr:row>78</xdr:row>
      <xdr:rowOff>136455</xdr:rowOff>
    </xdr:to>
    <xdr:sp macro="" textlink="">
      <xdr:nvSpPr>
        <xdr:cNvPr id="866" name="円/楕円 865"/>
        <xdr:cNvSpPr/>
      </xdr:nvSpPr>
      <xdr:spPr>
        <a:xfrm>
          <a:off x="20383500" y="134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127582</xdr:rowOff>
    </xdr:from>
    <xdr:ext cx="534377" cy="259045"/>
    <xdr:sp macro="" textlink="">
      <xdr:nvSpPr>
        <xdr:cNvPr id="867" name="テキスト ボックス 866"/>
        <xdr:cNvSpPr txBox="1"/>
      </xdr:nvSpPr>
      <xdr:spPr>
        <a:xfrm>
          <a:off x="20167111" y="135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153079</xdr:rowOff>
    </xdr:from>
    <xdr:to>
      <xdr:col>28</xdr:col>
      <xdr:colOff>365125</xdr:colOff>
      <xdr:row>79</xdr:row>
      <xdr:rowOff>83229</xdr:rowOff>
    </xdr:to>
    <xdr:sp macro="" textlink="">
      <xdr:nvSpPr>
        <xdr:cNvPr id="868" name="円/楕円 867"/>
        <xdr:cNvSpPr/>
      </xdr:nvSpPr>
      <xdr:spPr>
        <a:xfrm>
          <a:off x="19494500" y="135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74356</xdr:rowOff>
    </xdr:from>
    <xdr:ext cx="534377" cy="259045"/>
    <xdr:sp macro="" textlink="">
      <xdr:nvSpPr>
        <xdr:cNvPr id="869" name="テキスト ボックス 868"/>
        <xdr:cNvSpPr txBox="1"/>
      </xdr:nvSpPr>
      <xdr:spPr>
        <a:xfrm>
          <a:off x="19278111" y="136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167215</xdr:rowOff>
    </xdr:from>
    <xdr:to>
      <xdr:col>27</xdr:col>
      <xdr:colOff>161925</xdr:colOff>
      <xdr:row>79</xdr:row>
      <xdr:rowOff>97365</xdr:rowOff>
    </xdr:to>
    <xdr:sp macro="" textlink="">
      <xdr:nvSpPr>
        <xdr:cNvPr id="870" name="円/楕円 869"/>
        <xdr:cNvSpPr/>
      </xdr:nvSpPr>
      <xdr:spPr>
        <a:xfrm>
          <a:off x="18605500" y="135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88492</xdr:rowOff>
    </xdr:from>
    <xdr:ext cx="534377" cy="259045"/>
    <xdr:sp macro="" textlink="">
      <xdr:nvSpPr>
        <xdr:cNvPr id="871" name="テキスト ボックス 870"/>
        <xdr:cNvSpPr txBox="1"/>
      </xdr:nvSpPr>
      <xdr:spPr>
        <a:xfrm>
          <a:off x="18389111" y="136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期間中における本市の歳入歳出の変遷として、歳入面では、市税の決算額が平成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億円であったが、平成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年度からは法人市民税増加に伴い、市税が増加している。歳出面では、複合施設建設事業として平成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億円の大型事業を実施している。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普通建設事業費は、平成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市税が低調であったため、インフラ整備に係る支出を最低限に制限したが、税収が回復したためそれらに集中的に支出したことに加え、複合施設建設事業、小・中学校普通教室への空調機の設置と新規整備にも積極的に取り組んだため、平均を上回っている。　人口に対し低年齢層の占める割合が大きいため各平均と比較すると、</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子育て・教育・保健・健康関連施策に委託料や賃金</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等の物件費を多く費やし、一方で扶助費は特に生活保護費</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の項目で支出が低くなっている。また、公債費が低く、積立金が高いのは、財政力指数が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を超える普通交付税の不交付団体であるため、起債に対する交付税措置が受けられない。そのため、起債は最小限に抑え、計画的に基金を積み立てて事業を</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実施する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財政運営を行ってきたためである。</a:t>
          </a:r>
          <a:endParaRPr kumimoji="1" lang="en-US" altLang="ja-JP"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60,761
59,031
32.19
27,929,274
25,349,169
2,184,134
18,791,393
8,451,974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109819</xdr:rowOff>
    </xdr:from>
    <xdr:to>
      <xdr:col>6</xdr:col>
      <xdr:colOff>511175</xdr:colOff>
      <xdr:row>37</xdr:row>
      <xdr:rowOff>152763</xdr:rowOff>
    </xdr:to>
    <xdr:cxnSp macro="">
      <xdr:nvCxnSpPr>
        <xdr:cNvPr id="63" name="直線コネクタ 62"/>
        <xdr:cNvCxnSpPr/>
      </xdr:nvCxnSpPr>
      <xdr:spPr>
        <a:xfrm>
          <a:off x="3797300" y="6453469"/>
          <a:ext cx="8382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109819</xdr:rowOff>
    </xdr:from>
    <xdr:to>
      <xdr:col>5</xdr:col>
      <xdr:colOff>358775</xdr:colOff>
      <xdr:row>38</xdr:row>
      <xdr:rowOff>17725</xdr:rowOff>
    </xdr:to>
    <xdr:cxnSp macro="">
      <xdr:nvCxnSpPr>
        <xdr:cNvPr id="66" name="直線コネクタ 65"/>
        <xdr:cNvCxnSpPr/>
      </xdr:nvCxnSpPr>
      <xdr:spPr>
        <a:xfrm flipV="1">
          <a:off x="2908300" y="6453469"/>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14133</xdr:rowOff>
    </xdr:from>
    <xdr:to>
      <xdr:col>4</xdr:col>
      <xdr:colOff>155575</xdr:colOff>
      <xdr:row>38</xdr:row>
      <xdr:rowOff>17725</xdr:rowOff>
    </xdr:to>
    <xdr:cxnSp macro="">
      <xdr:nvCxnSpPr>
        <xdr:cNvPr id="69" name="直線コネクタ 68"/>
        <xdr:cNvCxnSpPr/>
      </xdr:nvCxnSpPr>
      <xdr:spPr>
        <a:xfrm>
          <a:off x="2019300" y="652923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13153</xdr:rowOff>
    </xdr:from>
    <xdr:to>
      <xdr:col>2</xdr:col>
      <xdr:colOff>638175</xdr:colOff>
      <xdr:row>38</xdr:row>
      <xdr:rowOff>14133</xdr:rowOff>
    </xdr:to>
    <xdr:cxnSp macro="">
      <xdr:nvCxnSpPr>
        <xdr:cNvPr id="72" name="直線コネクタ 71"/>
        <xdr:cNvCxnSpPr/>
      </xdr:nvCxnSpPr>
      <xdr:spPr>
        <a:xfrm>
          <a:off x="1130300" y="652825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74" name="テキスト ボックス 73"/>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101963</xdr:rowOff>
    </xdr:from>
    <xdr:to>
      <xdr:col>6</xdr:col>
      <xdr:colOff>561975</xdr:colOff>
      <xdr:row>38</xdr:row>
      <xdr:rowOff>32113</xdr:rowOff>
    </xdr:to>
    <xdr:sp macro="" textlink="">
      <xdr:nvSpPr>
        <xdr:cNvPr id="82" name="円/楕円 81"/>
        <xdr:cNvSpPr/>
      </xdr:nvSpPr>
      <xdr:spPr>
        <a:xfrm>
          <a:off x="45847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124840</xdr:rowOff>
    </xdr:from>
    <xdr:ext cx="469744" cy="259045"/>
    <xdr:sp macro="" textlink="">
      <xdr:nvSpPr>
        <xdr:cNvPr id="83" name="議会費該当値テキスト"/>
        <xdr:cNvSpPr txBox="1"/>
      </xdr:nvSpPr>
      <xdr:spPr>
        <a:xfrm>
          <a:off x="4686300" y="629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59019</xdr:rowOff>
    </xdr:from>
    <xdr:to>
      <xdr:col>5</xdr:col>
      <xdr:colOff>409575</xdr:colOff>
      <xdr:row>37</xdr:row>
      <xdr:rowOff>160619</xdr:rowOff>
    </xdr:to>
    <xdr:sp macro="" textlink="">
      <xdr:nvSpPr>
        <xdr:cNvPr id="84" name="円/楕円 83"/>
        <xdr:cNvSpPr/>
      </xdr:nvSpPr>
      <xdr:spPr>
        <a:xfrm>
          <a:off x="3746500" y="64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5696</xdr:rowOff>
    </xdr:from>
    <xdr:ext cx="469744" cy="259045"/>
    <xdr:sp macro="" textlink="">
      <xdr:nvSpPr>
        <xdr:cNvPr id="85" name="テキスト ボックス 84"/>
        <xdr:cNvSpPr txBox="1"/>
      </xdr:nvSpPr>
      <xdr:spPr>
        <a:xfrm>
          <a:off x="3562427" y="617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138376</xdr:rowOff>
    </xdr:from>
    <xdr:to>
      <xdr:col>4</xdr:col>
      <xdr:colOff>206375</xdr:colOff>
      <xdr:row>38</xdr:row>
      <xdr:rowOff>68526</xdr:rowOff>
    </xdr:to>
    <xdr:sp macro="" textlink="">
      <xdr:nvSpPr>
        <xdr:cNvPr id="86" name="円/楕円 85"/>
        <xdr:cNvSpPr/>
      </xdr:nvSpPr>
      <xdr:spPr>
        <a:xfrm>
          <a:off x="2857500" y="64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59652</xdr:rowOff>
    </xdr:from>
    <xdr:ext cx="469744" cy="259045"/>
    <xdr:sp macro="" textlink="">
      <xdr:nvSpPr>
        <xdr:cNvPr id="87" name="テキスト ボックス 86"/>
        <xdr:cNvSpPr txBox="1"/>
      </xdr:nvSpPr>
      <xdr:spPr>
        <a:xfrm>
          <a:off x="2673427" y="657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134783</xdr:rowOff>
    </xdr:from>
    <xdr:to>
      <xdr:col>3</xdr:col>
      <xdr:colOff>3175</xdr:colOff>
      <xdr:row>38</xdr:row>
      <xdr:rowOff>64933</xdr:rowOff>
    </xdr:to>
    <xdr:sp macro="" textlink="">
      <xdr:nvSpPr>
        <xdr:cNvPr id="88" name="円/楕円 87"/>
        <xdr:cNvSpPr/>
      </xdr:nvSpPr>
      <xdr:spPr>
        <a:xfrm>
          <a:off x="1968500" y="64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81460</xdr:rowOff>
    </xdr:from>
    <xdr:ext cx="469744" cy="259045"/>
    <xdr:sp macro="" textlink="">
      <xdr:nvSpPr>
        <xdr:cNvPr id="89" name="テキスト ボックス 88"/>
        <xdr:cNvSpPr txBox="1"/>
      </xdr:nvSpPr>
      <xdr:spPr>
        <a:xfrm>
          <a:off x="1784427" y="625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133803</xdr:rowOff>
    </xdr:from>
    <xdr:to>
      <xdr:col>1</xdr:col>
      <xdr:colOff>485775</xdr:colOff>
      <xdr:row>38</xdr:row>
      <xdr:rowOff>63953</xdr:rowOff>
    </xdr:to>
    <xdr:sp macro="" textlink="">
      <xdr:nvSpPr>
        <xdr:cNvPr id="90" name="円/楕円 89"/>
        <xdr:cNvSpPr/>
      </xdr:nvSpPr>
      <xdr:spPr>
        <a:xfrm>
          <a:off x="1079500" y="64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55080</xdr:rowOff>
    </xdr:from>
    <xdr:ext cx="469744" cy="259045"/>
    <xdr:sp macro="" textlink="">
      <xdr:nvSpPr>
        <xdr:cNvPr id="91" name="テキスト ボックス 90"/>
        <xdr:cNvSpPr txBox="1"/>
      </xdr:nvSpPr>
      <xdr:spPr>
        <a:xfrm>
          <a:off x="895427" y="657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159049</xdr:rowOff>
    </xdr:from>
    <xdr:to>
      <xdr:col>6</xdr:col>
      <xdr:colOff>511175</xdr:colOff>
      <xdr:row>58</xdr:row>
      <xdr:rowOff>12422</xdr:rowOff>
    </xdr:to>
    <xdr:cxnSp macro="">
      <xdr:nvCxnSpPr>
        <xdr:cNvPr id="122" name="直線コネクタ 121"/>
        <xdr:cNvCxnSpPr/>
      </xdr:nvCxnSpPr>
      <xdr:spPr>
        <a:xfrm>
          <a:off x="3797300" y="9931699"/>
          <a:ext cx="838200" cy="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94209</xdr:rowOff>
    </xdr:from>
    <xdr:to>
      <xdr:col>5</xdr:col>
      <xdr:colOff>358775</xdr:colOff>
      <xdr:row>57</xdr:row>
      <xdr:rowOff>159049</xdr:rowOff>
    </xdr:to>
    <xdr:cxnSp macro="">
      <xdr:nvCxnSpPr>
        <xdr:cNvPr id="125" name="直線コネクタ 124"/>
        <xdr:cNvCxnSpPr/>
      </xdr:nvCxnSpPr>
      <xdr:spPr>
        <a:xfrm>
          <a:off x="2908300" y="9866859"/>
          <a:ext cx="889000" cy="6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94209</xdr:rowOff>
    </xdr:from>
    <xdr:to>
      <xdr:col>4</xdr:col>
      <xdr:colOff>155575</xdr:colOff>
      <xdr:row>58</xdr:row>
      <xdr:rowOff>15547</xdr:rowOff>
    </xdr:to>
    <xdr:cxnSp macro="">
      <xdr:nvCxnSpPr>
        <xdr:cNvPr id="128" name="直線コネクタ 127"/>
        <xdr:cNvCxnSpPr/>
      </xdr:nvCxnSpPr>
      <xdr:spPr>
        <a:xfrm flipV="1">
          <a:off x="2019300" y="9866859"/>
          <a:ext cx="889000" cy="9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106039</xdr:rowOff>
    </xdr:from>
    <xdr:ext cx="534377" cy="259045"/>
    <xdr:sp macro="" textlink="">
      <xdr:nvSpPr>
        <xdr:cNvPr id="130" name="テキスト ボックス 129"/>
        <xdr:cNvSpPr txBox="1"/>
      </xdr:nvSpPr>
      <xdr:spPr>
        <a:xfrm>
          <a:off x="2641111" y="100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136346</xdr:rowOff>
    </xdr:from>
    <xdr:to>
      <xdr:col>2</xdr:col>
      <xdr:colOff>638175</xdr:colOff>
      <xdr:row>58</xdr:row>
      <xdr:rowOff>15547</xdr:rowOff>
    </xdr:to>
    <xdr:cxnSp macro="">
      <xdr:nvCxnSpPr>
        <xdr:cNvPr id="131" name="直線コネクタ 130"/>
        <xdr:cNvCxnSpPr/>
      </xdr:nvCxnSpPr>
      <xdr:spPr>
        <a:xfrm>
          <a:off x="1130300" y="9908996"/>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95915</xdr:rowOff>
    </xdr:from>
    <xdr:ext cx="534377" cy="259045"/>
    <xdr:sp macro="" textlink="">
      <xdr:nvSpPr>
        <xdr:cNvPr id="133" name="テキスト ボックス 132"/>
        <xdr:cNvSpPr txBox="1"/>
      </xdr:nvSpPr>
      <xdr:spPr>
        <a:xfrm>
          <a:off x="1752111" y="100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115356</xdr:rowOff>
    </xdr:from>
    <xdr:ext cx="534377" cy="259045"/>
    <xdr:sp macro="" textlink="">
      <xdr:nvSpPr>
        <xdr:cNvPr id="135" name="テキスト ボックス 134"/>
        <xdr:cNvSpPr txBox="1"/>
      </xdr:nvSpPr>
      <xdr:spPr>
        <a:xfrm>
          <a:off x="863111" y="1005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133072</xdr:rowOff>
    </xdr:from>
    <xdr:to>
      <xdr:col>6</xdr:col>
      <xdr:colOff>561975</xdr:colOff>
      <xdr:row>58</xdr:row>
      <xdr:rowOff>63222</xdr:rowOff>
    </xdr:to>
    <xdr:sp macro="" textlink="">
      <xdr:nvSpPr>
        <xdr:cNvPr id="141" name="円/楕円 140"/>
        <xdr:cNvSpPr/>
      </xdr:nvSpPr>
      <xdr:spPr>
        <a:xfrm>
          <a:off x="4584700" y="990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155949</xdr:rowOff>
    </xdr:from>
    <xdr:ext cx="534377" cy="259045"/>
    <xdr:sp macro="" textlink="">
      <xdr:nvSpPr>
        <xdr:cNvPr id="142" name="総務費該当値テキスト"/>
        <xdr:cNvSpPr txBox="1"/>
      </xdr:nvSpPr>
      <xdr:spPr>
        <a:xfrm>
          <a:off x="4686300" y="97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108249</xdr:rowOff>
    </xdr:from>
    <xdr:to>
      <xdr:col>5</xdr:col>
      <xdr:colOff>409575</xdr:colOff>
      <xdr:row>58</xdr:row>
      <xdr:rowOff>38399</xdr:rowOff>
    </xdr:to>
    <xdr:sp macro="" textlink="">
      <xdr:nvSpPr>
        <xdr:cNvPr id="143" name="円/楕円 142"/>
        <xdr:cNvSpPr/>
      </xdr:nvSpPr>
      <xdr:spPr>
        <a:xfrm>
          <a:off x="3746500" y="98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54926</xdr:rowOff>
    </xdr:from>
    <xdr:ext cx="534377" cy="259045"/>
    <xdr:sp macro="" textlink="">
      <xdr:nvSpPr>
        <xdr:cNvPr id="144" name="テキスト ボックス 143"/>
        <xdr:cNvSpPr txBox="1"/>
      </xdr:nvSpPr>
      <xdr:spPr>
        <a:xfrm>
          <a:off x="3530111" y="96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43409</xdr:rowOff>
    </xdr:from>
    <xdr:to>
      <xdr:col>4</xdr:col>
      <xdr:colOff>206375</xdr:colOff>
      <xdr:row>57</xdr:row>
      <xdr:rowOff>145009</xdr:rowOff>
    </xdr:to>
    <xdr:sp macro="" textlink="">
      <xdr:nvSpPr>
        <xdr:cNvPr id="145" name="円/楕円 144"/>
        <xdr:cNvSpPr/>
      </xdr:nvSpPr>
      <xdr:spPr>
        <a:xfrm>
          <a:off x="28575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161536</xdr:rowOff>
    </xdr:from>
    <xdr:ext cx="599010" cy="259045"/>
    <xdr:sp macro="" textlink="">
      <xdr:nvSpPr>
        <xdr:cNvPr id="146" name="テキスト ボックス 145"/>
        <xdr:cNvSpPr txBox="1"/>
      </xdr:nvSpPr>
      <xdr:spPr>
        <a:xfrm>
          <a:off x="2608794" y="95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136197</xdr:rowOff>
    </xdr:from>
    <xdr:to>
      <xdr:col>3</xdr:col>
      <xdr:colOff>3175</xdr:colOff>
      <xdr:row>58</xdr:row>
      <xdr:rowOff>66347</xdr:rowOff>
    </xdr:to>
    <xdr:sp macro="" textlink="">
      <xdr:nvSpPr>
        <xdr:cNvPr id="147" name="円/楕円 146"/>
        <xdr:cNvSpPr/>
      </xdr:nvSpPr>
      <xdr:spPr>
        <a:xfrm>
          <a:off x="1968500" y="99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82874</xdr:rowOff>
    </xdr:from>
    <xdr:ext cx="534377" cy="259045"/>
    <xdr:sp macro="" textlink="">
      <xdr:nvSpPr>
        <xdr:cNvPr id="148" name="テキスト ボックス 147"/>
        <xdr:cNvSpPr txBox="1"/>
      </xdr:nvSpPr>
      <xdr:spPr>
        <a:xfrm>
          <a:off x="1752111" y="96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85546</xdr:rowOff>
    </xdr:from>
    <xdr:to>
      <xdr:col>1</xdr:col>
      <xdr:colOff>485775</xdr:colOff>
      <xdr:row>58</xdr:row>
      <xdr:rowOff>15696</xdr:rowOff>
    </xdr:to>
    <xdr:sp macro="" textlink="">
      <xdr:nvSpPr>
        <xdr:cNvPr id="149" name="円/楕円 148"/>
        <xdr:cNvSpPr/>
      </xdr:nvSpPr>
      <xdr:spPr>
        <a:xfrm>
          <a:off x="1079500" y="98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32223</xdr:rowOff>
    </xdr:from>
    <xdr:ext cx="534377" cy="259045"/>
    <xdr:sp macro="" textlink="">
      <xdr:nvSpPr>
        <xdr:cNvPr id="150" name="テキスト ボックス 149"/>
        <xdr:cNvSpPr txBox="1"/>
      </xdr:nvSpPr>
      <xdr:spPr>
        <a:xfrm>
          <a:off x="863111" y="96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77158</xdr:rowOff>
    </xdr:from>
    <xdr:to>
      <xdr:col>6</xdr:col>
      <xdr:colOff>511175</xdr:colOff>
      <xdr:row>78</xdr:row>
      <xdr:rowOff>96078</xdr:rowOff>
    </xdr:to>
    <xdr:cxnSp macro="">
      <xdr:nvCxnSpPr>
        <xdr:cNvPr id="181" name="直線コネクタ 180"/>
        <xdr:cNvCxnSpPr/>
      </xdr:nvCxnSpPr>
      <xdr:spPr>
        <a:xfrm flipV="1">
          <a:off x="3797300" y="13450258"/>
          <a:ext cx="8382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86944</xdr:rowOff>
    </xdr:from>
    <xdr:to>
      <xdr:col>5</xdr:col>
      <xdr:colOff>358775</xdr:colOff>
      <xdr:row>78</xdr:row>
      <xdr:rowOff>96078</xdr:rowOff>
    </xdr:to>
    <xdr:cxnSp macro="">
      <xdr:nvCxnSpPr>
        <xdr:cNvPr id="184" name="直線コネクタ 183"/>
        <xdr:cNvCxnSpPr/>
      </xdr:nvCxnSpPr>
      <xdr:spPr>
        <a:xfrm>
          <a:off x="2908300" y="13460044"/>
          <a:ext cx="8890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86944</xdr:rowOff>
    </xdr:from>
    <xdr:to>
      <xdr:col>4</xdr:col>
      <xdr:colOff>155575</xdr:colOff>
      <xdr:row>78</xdr:row>
      <xdr:rowOff>121058</xdr:rowOff>
    </xdr:to>
    <xdr:cxnSp macro="">
      <xdr:nvCxnSpPr>
        <xdr:cNvPr id="187" name="直線コネクタ 186"/>
        <xdr:cNvCxnSpPr/>
      </xdr:nvCxnSpPr>
      <xdr:spPr>
        <a:xfrm flipV="1">
          <a:off x="2019300" y="13460044"/>
          <a:ext cx="889000" cy="3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115537</xdr:rowOff>
    </xdr:from>
    <xdr:to>
      <xdr:col>2</xdr:col>
      <xdr:colOff>638175</xdr:colOff>
      <xdr:row>78</xdr:row>
      <xdr:rowOff>121058</xdr:rowOff>
    </xdr:to>
    <xdr:cxnSp macro="">
      <xdr:nvCxnSpPr>
        <xdr:cNvPr id="190" name="直線コネクタ 189"/>
        <xdr:cNvCxnSpPr/>
      </xdr:nvCxnSpPr>
      <xdr:spPr>
        <a:xfrm>
          <a:off x="1130300" y="13488637"/>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26358</xdr:rowOff>
    </xdr:from>
    <xdr:to>
      <xdr:col>6</xdr:col>
      <xdr:colOff>561975</xdr:colOff>
      <xdr:row>78</xdr:row>
      <xdr:rowOff>127958</xdr:rowOff>
    </xdr:to>
    <xdr:sp macro="" textlink="">
      <xdr:nvSpPr>
        <xdr:cNvPr id="200" name="円/楕円 199"/>
        <xdr:cNvSpPr/>
      </xdr:nvSpPr>
      <xdr:spPr>
        <a:xfrm>
          <a:off x="4584700" y="133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45278</xdr:rowOff>
    </xdr:from>
    <xdr:to>
      <xdr:col>5</xdr:col>
      <xdr:colOff>409575</xdr:colOff>
      <xdr:row>78</xdr:row>
      <xdr:rowOff>146878</xdr:rowOff>
    </xdr:to>
    <xdr:sp macro="" textlink="">
      <xdr:nvSpPr>
        <xdr:cNvPr id="202" name="円/楕円 201"/>
        <xdr:cNvSpPr/>
      </xdr:nvSpPr>
      <xdr:spPr>
        <a:xfrm>
          <a:off x="3746500" y="134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138005</xdr:rowOff>
    </xdr:from>
    <xdr:ext cx="599010" cy="259045"/>
    <xdr:sp macro="" textlink="">
      <xdr:nvSpPr>
        <xdr:cNvPr id="203" name="テキスト ボックス 202"/>
        <xdr:cNvSpPr txBox="1"/>
      </xdr:nvSpPr>
      <xdr:spPr>
        <a:xfrm>
          <a:off x="3497794" y="1351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36144</xdr:rowOff>
    </xdr:from>
    <xdr:to>
      <xdr:col>4</xdr:col>
      <xdr:colOff>206375</xdr:colOff>
      <xdr:row>78</xdr:row>
      <xdr:rowOff>137744</xdr:rowOff>
    </xdr:to>
    <xdr:sp macro="" textlink="">
      <xdr:nvSpPr>
        <xdr:cNvPr id="204" name="円/楕円 203"/>
        <xdr:cNvSpPr/>
      </xdr:nvSpPr>
      <xdr:spPr>
        <a:xfrm>
          <a:off x="2857500" y="134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128871</xdr:rowOff>
    </xdr:from>
    <xdr:ext cx="599010" cy="259045"/>
    <xdr:sp macro="" textlink="">
      <xdr:nvSpPr>
        <xdr:cNvPr id="205" name="テキスト ボックス 204"/>
        <xdr:cNvSpPr txBox="1"/>
      </xdr:nvSpPr>
      <xdr:spPr>
        <a:xfrm>
          <a:off x="2608794" y="1350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70258</xdr:rowOff>
    </xdr:from>
    <xdr:to>
      <xdr:col>3</xdr:col>
      <xdr:colOff>3175</xdr:colOff>
      <xdr:row>79</xdr:row>
      <xdr:rowOff>408</xdr:rowOff>
    </xdr:to>
    <xdr:sp macro="" textlink="">
      <xdr:nvSpPr>
        <xdr:cNvPr id="206" name="円/楕円 205"/>
        <xdr:cNvSpPr/>
      </xdr:nvSpPr>
      <xdr:spPr>
        <a:xfrm>
          <a:off x="1968500" y="134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162985</xdr:rowOff>
    </xdr:from>
    <xdr:ext cx="534377" cy="259045"/>
    <xdr:sp macro="" textlink="">
      <xdr:nvSpPr>
        <xdr:cNvPr id="207" name="テキスト ボックス 206"/>
        <xdr:cNvSpPr txBox="1"/>
      </xdr:nvSpPr>
      <xdr:spPr>
        <a:xfrm>
          <a:off x="1752111" y="135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64737</xdr:rowOff>
    </xdr:from>
    <xdr:to>
      <xdr:col>1</xdr:col>
      <xdr:colOff>485775</xdr:colOff>
      <xdr:row>78</xdr:row>
      <xdr:rowOff>166337</xdr:rowOff>
    </xdr:to>
    <xdr:sp macro="" textlink="">
      <xdr:nvSpPr>
        <xdr:cNvPr id="208" name="円/楕円 207"/>
        <xdr:cNvSpPr/>
      </xdr:nvSpPr>
      <xdr:spPr>
        <a:xfrm>
          <a:off x="1079500" y="134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157464</xdr:rowOff>
    </xdr:from>
    <xdr:ext cx="534377" cy="259045"/>
    <xdr:sp macro="" textlink="">
      <xdr:nvSpPr>
        <xdr:cNvPr id="209" name="テキスト ボックス 208"/>
        <xdr:cNvSpPr txBox="1"/>
      </xdr:nvSpPr>
      <xdr:spPr>
        <a:xfrm>
          <a:off x="863111" y="135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107162</xdr:rowOff>
    </xdr:from>
    <xdr:to>
      <xdr:col>6</xdr:col>
      <xdr:colOff>511175</xdr:colOff>
      <xdr:row>97</xdr:row>
      <xdr:rowOff>8579</xdr:rowOff>
    </xdr:to>
    <xdr:cxnSp macro="">
      <xdr:nvCxnSpPr>
        <xdr:cNvPr id="239" name="直線コネクタ 238"/>
        <xdr:cNvCxnSpPr/>
      </xdr:nvCxnSpPr>
      <xdr:spPr>
        <a:xfrm>
          <a:off x="3797300" y="16566362"/>
          <a:ext cx="8382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107162</xdr:rowOff>
    </xdr:from>
    <xdr:to>
      <xdr:col>5</xdr:col>
      <xdr:colOff>358775</xdr:colOff>
      <xdr:row>96</xdr:row>
      <xdr:rowOff>108934</xdr:rowOff>
    </xdr:to>
    <xdr:cxnSp macro="">
      <xdr:nvCxnSpPr>
        <xdr:cNvPr id="242" name="直線コネクタ 241"/>
        <xdr:cNvCxnSpPr/>
      </xdr:nvCxnSpPr>
      <xdr:spPr>
        <a:xfrm flipV="1">
          <a:off x="2908300" y="16566362"/>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108934</xdr:rowOff>
    </xdr:from>
    <xdr:to>
      <xdr:col>4</xdr:col>
      <xdr:colOff>155575</xdr:colOff>
      <xdr:row>97</xdr:row>
      <xdr:rowOff>22104</xdr:rowOff>
    </xdr:to>
    <xdr:cxnSp macro="">
      <xdr:nvCxnSpPr>
        <xdr:cNvPr id="245" name="直線コネクタ 244"/>
        <xdr:cNvCxnSpPr/>
      </xdr:nvCxnSpPr>
      <xdr:spPr>
        <a:xfrm flipV="1">
          <a:off x="2019300" y="16568134"/>
          <a:ext cx="8890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169018</xdr:rowOff>
    </xdr:from>
    <xdr:to>
      <xdr:col>2</xdr:col>
      <xdr:colOff>638175</xdr:colOff>
      <xdr:row>97</xdr:row>
      <xdr:rowOff>22104</xdr:rowOff>
    </xdr:to>
    <xdr:cxnSp macro="">
      <xdr:nvCxnSpPr>
        <xdr:cNvPr id="248" name="直線コネクタ 247"/>
        <xdr:cNvCxnSpPr/>
      </xdr:nvCxnSpPr>
      <xdr:spPr>
        <a:xfrm>
          <a:off x="1130300" y="16628218"/>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129229</xdr:rowOff>
    </xdr:from>
    <xdr:to>
      <xdr:col>6</xdr:col>
      <xdr:colOff>561975</xdr:colOff>
      <xdr:row>97</xdr:row>
      <xdr:rowOff>59379</xdr:rowOff>
    </xdr:to>
    <xdr:sp macro="" textlink="">
      <xdr:nvSpPr>
        <xdr:cNvPr id="258" name="円/楕円 257"/>
        <xdr:cNvSpPr/>
      </xdr:nvSpPr>
      <xdr:spPr>
        <a:xfrm>
          <a:off x="4584700" y="165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152106</xdr:rowOff>
    </xdr:from>
    <xdr:ext cx="534377" cy="259045"/>
    <xdr:sp macro="" textlink="">
      <xdr:nvSpPr>
        <xdr:cNvPr id="259" name="衛生費該当値テキスト"/>
        <xdr:cNvSpPr txBox="1"/>
      </xdr:nvSpPr>
      <xdr:spPr>
        <a:xfrm>
          <a:off x="4686300" y="164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56362</xdr:rowOff>
    </xdr:from>
    <xdr:to>
      <xdr:col>5</xdr:col>
      <xdr:colOff>409575</xdr:colOff>
      <xdr:row>96</xdr:row>
      <xdr:rowOff>157962</xdr:rowOff>
    </xdr:to>
    <xdr:sp macro="" textlink="">
      <xdr:nvSpPr>
        <xdr:cNvPr id="260" name="円/楕円 259"/>
        <xdr:cNvSpPr/>
      </xdr:nvSpPr>
      <xdr:spPr>
        <a:xfrm>
          <a:off x="3746500" y="1651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3039</xdr:rowOff>
    </xdr:from>
    <xdr:ext cx="534377" cy="259045"/>
    <xdr:sp macro="" textlink="">
      <xdr:nvSpPr>
        <xdr:cNvPr id="261" name="テキスト ボックス 260"/>
        <xdr:cNvSpPr txBox="1"/>
      </xdr:nvSpPr>
      <xdr:spPr>
        <a:xfrm>
          <a:off x="3530111" y="162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58134</xdr:rowOff>
    </xdr:from>
    <xdr:to>
      <xdr:col>4</xdr:col>
      <xdr:colOff>206375</xdr:colOff>
      <xdr:row>96</xdr:row>
      <xdr:rowOff>159734</xdr:rowOff>
    </xdr:to>
    <xdr:sp macro="" textlink="">
      <xdr:nvSpPr>
        <xdr:cNvPr id="262" name="円/楕円 261"/>
        <xdr:cNvSpPr/>
      </xdr:nvSpPr>
      <xdr:spPr>
        <a:xfrm>
          <a:off x="2857500" y="165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4811</xdr:rowOff>
    </xdr:from>
    <xdr:ext cx="534377" cy="259045"/>
    <xdr:sp macro="" textlink="">
      <xdr:nvSpPr>
        <xdr:cNvPr id="263" name="テキスト ボックス 262"/>
        <xdr:cNvSpPr txBox="1"/>
      </xdr:nvSpPr>
      <xdr:spPr>
        <a:xfrm>
          <a:off x="2641111" y="162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142754</xdr:rowOff>
    </xdr:from>
    <xdr:to>
      <xdr:col>3</xdr:col>
      <xdr:colOff>3175</xdr:colOff>
      <xdr:row>97</xdr:row>
      <xdr:rowOff>72904</xdr:rowOff>
    </xdr:to>
    <xdr:sp macro="" textlink="">
      <xdr:nvSpPr>
        <xdr:cNvPr id="264" name="円/楕円 263"/>
        <xdr:cNvSpPr/>
      </xdr:nvSpPr>
      <xdr:spPr>
        <a:xfrm>
          <a:off x="1968500" y="166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89431</xdr:rowOff>
    </xdr:from>
    <xdr:ext cx="534377" cy="259045"/>
    <xdr:sp macro="" textlink="">
      <xdr:nvSpPr>
        <xdr:cNvPr id="265" name="テキスト ボックス 264"/>
        <xdr:cNvSpPr txBox="1"/>
      </xdr:nvSpPr>
      <xdr:spPr>
        <a:xfrm>
          <a:off x="1752111" y="163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118218</xdr:rowOff>
    </xdr:from>
    <xdr:to>
      <xdr:col>1</xdr:col>
      <xdr:colOff>485775</xdr:colOff>
      <xdr:row>97</xdr:row>
      <xdr:rowOff>48368</xdr:rowOff>
    </xdr:to>
    <xdr:sp macro="" textlink="">
      <xdr:nvSpPr>
        <xdr:cNvPr id="266" name="円/楕円 265"/>
        <xdr:cNvSpPr/>
      </xdr:nvSpPr>
      <xdr:spPr>
        <a:xfrm>
          <a:off x="1079500" y="165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64895</xdr:rowOff>
    </xdr:from>
    <xdr:ext cx="534377" cy="259045"/>
    <xdr:sp macro="" textlink="">
      <xdr:nvSpPr>
        <xdr:cNvPr id="267" name="テキスト ボックス 266"/>
        <xdr:cNvSpPr txBox="1"/>
      </xdr:nvSpPr>
      <xdr:spPr>
        <a:xfrm>
          <a:off x="863111" y="163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130282</xdr:rowOff>
    </xdr:from>
    <xdr:to>
      <xdr:col>15</xdr:col>
      <xdr:colOff>180975</xdr:colOff>
      <xdr:row>38</xdr:row>
      <xdr:rowOff>135631</xdr:rowOff>
    </xdr:to>
    <xdr:cxnSp macro="">
      <xdr:nvCxnSpPr>
        <xdr:cNvPr id="294" name="直線コネクタ 293"/>
        <xdr:cNvCxnSpPr/>
      </xdr:nvCxnSpPr>
      <xdr:spPr>
        <a:xfrm flipV="1">
          <a:off x="9639300" y="6645382"/>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135631</xdr:rowOff>
    </xdr:from>
    <xdr:to>
      <xdr:col>14</xdr:col>
      <xdr:colOff>28575</xdr:colOff>
      <xdr:row>38</xdr:row>
      <xdr:rowOff>136774</xdr:rowOff>
    </xdr:to>
    <xdr:cxnSp macro="">
      <xdr:nvCxnSpPr>
        <xdr:cNvPr id="297" name="直線コネクタ 296"/>
        <xdr:cNvCxnSpPr/>
      </xdr:nvCxnSpPr>
      <xdr:spPr>
        <a:xfrm flipV="1">
          <a:off x="8750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135631</xdr:rowOff>
    </xdr:from>
    <xdr:to>
      <xdr:col>12</xdr:col>
      <xdr:colOff>511175</xdr:colOff>
      <xdr:row>38</xdr:row>
      <xdr:rowOff>136774</xdr:rowOff>
    </xdr:to>
    <xdr:cxnSp macro="">
      <xdr:nvCxnSpPr>
        <xdr:cNvPr id="300" name="直線コネクタ 299"/>
        <xdr:cNvCxnSpPr/>
      </xdr:nvCxnSpPr>
      <xdr:spPr>
        <a:xfrm>
          <a:off x="7861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134396</xdr:rowOff>
    </xdr:from>
    <xdr:to>
      <xdr:col>11</xdr:col>
      <xdr:colOff>307975</xdr:colOff>
      <xdr:row>38</xdr:row>
      <xdr:rowOff>135631</xdr:rowOff>
    </xdr:to>
    <xdr:cxnSp macro="">
      <xdr:nvCxnSpPr>
        <xdr:cNvPr id="303" name="直線コネクタ 302"/>
        <xdr:cNvCxnSpPr/>
      </xdr:nvCxnSpPr>
      <xdr:spPr>
        <a:xfrm>
          <a:off x="6972300" y="664949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79482</xdr:rowOff>
    </xdr:from>
    <xdr:to>
      <xdr:col>15</xdr:col>
      <xdr:colOff>231775</xdr:colOff>
      <xdr:row>39</xdr:row>
      <xdr:rowOff>9632</xdr:rowOff>
    </xdr:to>
    <xdr:sp macro="" textlink="">
      <xdr:nvSpPr>
        <xdr:cNvPr id="313" name="円/楕円 312"/>
        <xdr:cNvSpPr/>
      </xdr:nvSpPr>
      <xdr:spPr>
        <a:xfrm>
          <a:off x="104267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84831</xdr:rowOff>
    </xdr:from>
    <xdr:to>
      <xdr:col>14</xdr:col>
      <xdr:colOff>79375</xdr:colOff>
      <xdr:row>39</xdr:row>
      <xdr:rowOff>14981</xdr:rowOff>
    </xdr:to>
    <xdr:sp macro="" textlink="">
      <xdr:nvSpPr>
        <xdr:cNvPr id="315" name="円/楕円 314"/>
        <xdr:cNvSpPr/>
      </xdr:nvSpPr>
      <xdr:spPr>
        <a:xfrm>
          <a:off x="9588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6108</xdr:rowOff>
    </xdr:from>
    <xdr:ext cx="313932" cy="259045"/>
    <xdr:sp macro="" textlink="">
      <xdr:nvSpPr>
        <xdr:cNvPr id="316" name="テキスト ボックス 315"/>
        <xdr:cNvSpPr txBox="1"/>
      </xdr:nvSpPr>
      <xdr:spPr>
        <a:xfrm>
          <a:off x="9482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85974</xdr:rowOff>
    </xdr:from>
    <xdr:to>
      <xdr:col>12</xdr:col>
      <xdr:colOff>561975</xdr:colOff>
      <xdr:row>39</xdr:row>
      <xdr:rowOff>16124</xdr:rowOff>
    </xdr:to>
    <xdr:sp macro="" textlink="">
      <xdr:nvSpPr>
        <xdr:cNvPr id="317" name="円/楕円 316"/>
        <xdr:cNvSpPr/>
      </xdr:nvSpPr>
      <xdr:spPr>
        <a:xfrm>
          <a:off x="8699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7251</xdr:rowOff>
    </xdr:from>
    <xdr:ext cx="313932" cy="259045"/>
    <xdr:sp macro="" textlink="">
      <xdr:nvSpPr>
        <xdr:cNvPr id="318" name="テキスト ボックス 317"/>
        <xdr:cNvSpPr txBox="1"/>
      </xdr:nvSpPr>
      <xdr:spPr>
        <a:xfrm>
          <a:off x="8593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84831</xdr:rowOff>
    </xdr:from>
    <xdr:to>
      <xdr:col>11</xdr:col>
      <xdr:colOff>358775</xdr:colOff>
      <xdr:row>39</xdr:row>
      <xdr:rowOff>14981</xdr:rowOff>
    </xdr:to>
    <xdr:sp macro="" textlink="">
      <xdr:nvSpPr>
        <xdr:cNvPr id="319" name="円/楕円 318"/>
        <xdr:cNvSpPr/>
      </xdr:nvSpPr>
      <xdr:spPr>
        <a:xfrm>
          <a:off x="7810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6108</xdr:rowOff>
    </xdr:from>
    <xdr:ext cx="313932" cy="259045"/>
    <xdr:sp macro="" textlink="">
      <xdr:nvSpPr>
        <xdr:cNvPr id="320" name="テキスト ボックス 319"/>
        <xdr:cNvSpPr txBox="1"/>
      </xdr:nvSpPr>
      <xdr:spPr>
        <a:xfrm>
          <a:off x="7704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83596</xdr:rowOff>
    </xdr:from>
    <xdr:to>
      <xdr:col>10</xdr:col>
      <xdr:colOff>155575</xdr:colOff>
      <xdr:row>39</xdr:row>
      <xdr:rowOff>13746</xdr:rowOff>
    </xdr:to>
    <xdr:sp macro="" textlink="">
      <xdr:nvSpPr>
        <xdr:cNvPr id="321" name="円/楕円 320"/>
        <xdr:cNvSpPr/>
      </xdr:nvSpPr>
      <xdr:spPr>
        <a:xfrm>
          <a:off x="6921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4873</xdr:rowOff>
    </xdr:from>
    <xdr:ext cx="378565" cy="259045"/>
    <xdr:sp macro="" textlink="">
      <xdr:nvSpPr>
        <xdr:cNvPr id="322" name="テキスト ボックス 321"/>
        <xdr:cNvSpPr txBox="1"/>
      </xdr:nvSpPr>
      <xdr:spPr>
        <a:xfrm>
          <a:off x="6783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84205</xdr:rowOff>
    </xdr:from>
    <xdr:to>
      <xdr:col>15</xdr:col>
      <xdr:colOff>180975</xdr:colOff>
      <xdr:row>58</xdr:row>
      <xdr:rowOff>91397</xdr:rowOff>
    </xdr:to>
    <xdr:cxnSp macro="">
      <xdr:nvCxnSpPr>
        <xdr:cNvPr id="349" name="直線コネクタ 348"/>
        <xdr:cNvCxnSpPr/>
      </xdr:nvCxnSpPr>
      <xdr:spPr>
        <a:xfrm flipV="1">
          <a:off x="9639300" y="10028305"/>
          <a:ext cx="8382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91397</xdr:rowOff>
    </xdr:from>
    <xdr:to>
      <xdr:col>14</xdr:col>
      <xdr:colOff>28575</xdr:colOff>
      <xdr:row>58</xdr:row>
      <xdr:rowOff>99073</xdr:rowOff>
    </xdr:to>
    <xdr:cxnSp macro="">
      <xdr:nvCxnSpPr>
        <xdr:cNvPr id="352" name="直線コネクタ 351"/>
        <xdr:cNvCxnSpPr/>
      </xdr:nvCxnSpPr>
      <xdr:spPr>
        <a:xfrm flipV="1">
          <a:off x="8750300" y="10035497"/>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85083</xdr:rowOff>
    </xdr:from>
    <xdr:to>
      <xdr:col>12</xdr:col>
      <xdr:colOff>511175</xdr:colOff>
      <xdr:row>58</xdr:row>
      <xdr:rowOff>99073</xdr:rowOff>
    </xdr:to>
    <xdr:cxnSp macro="">
      <xdr:nvCxnSpPr>
        <xdr:cNvPr id="355" name="直線コネクタ 354"/>
        <xdr:cNvCxnSpPr/>
      </xdr:nvCxnSpPr>
      <xdr:spPr>
        <a:xfrm>
          <a:off x="7861300" y="10029183"/>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85083</xdr:rowOff>
    </xdr:from>
    <xdr:to>
      <xdr:col>11</xdr:col>
      <xdr:colOff>307975</xdr:colOff>
      <xdr:row>58</xdr:row>
      <xdr:rowOff>93011</xdr:rowOff>
    </xdr:to>
    <xdr:cxnSp macro="">
      <xdr:nvCxnSpPr>
        <xdr:cNvPr id="358" name="直線コネクタ 357"/>
        <xdr:cNvCxnSpPr/>
      </xdr:nvCxnSpPr>
      <xdr:spPr>
        <a:xfrm flipV="1">
          <a:off x="6972300" y="10029183"/>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33405</xdr:rowOff>
    </xdr:from>
    <xdr:to>
      <xdr:col>15</xdr:col>
      <xdr:colOff>231775</xdr:colOff>
      <xdr:row>58</xdr:row>
      <xdr:rowOff>135005</xdr:rowOff>
    </xdr:to>
    <xdr:sp macro="" textlink="">
      <xdr:nvSpPr>
        <xdr:cNvPr id="368" name="円/楕円 367"/>
        <xdr:cNvSpPr/>
      </xdr:nvSpPr>
      <xdr:spPr>
        <a:xfrm>
          <a:off x="10426700" y="997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534377" cy="259045"/>
    <xdr:sp macro="" textlink="">
      <xdr:nvSpPr>
        <xdr:cNvPr id="369" name="農林水産業費該当値テキスト"/>
        <xdr:cNvSpPr txBox="1"/>
      </xdr:nvSpPr>
      <xdr:spPr>
        <a:xfrm>
          <a:off x="10528300" y="99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40597</xdr:rowOff>
    </xdr:from>
    <xdr:to>
      <xdr:col>14</xdr:col>
      <xdr:colOff>79375</xdr:colOff>
      <xdr:row>58</xdr:row>
      <xdr:rowOff>142197</xdr:rowOff>
    </xdr:to>
    <xdr:sp macro="" textlink="">
      <xdr:nvSpPr>
        <xdr:cNvPr id="370" name="円/楕円 369"/>
        <xdr:cNvSpPr/>
      </xdr:nvSpPr>
      <xdr:spPr>
        <a:xfrm>
          <a:off x="9588500" y="99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133324</xdr:rowOff>
    </xdr:from>
    <xdr:ext cx="534377" cy="259045"/>
    <xdr:sp macro="" textlink="">
      <xdr:nvSpPr>
        <xdr:cNvPr id="371" name="テキスト ボックス 370"/>
        <xdr:cNvSpPr txBox="1"/>
      </xdr:nvSpPr>
      <xdr:spPr>
        <a:xfrm>
          <a:off x="9372111" y="1007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48273</xdr:rowOff>
    </xdr:from>
    <xdr:to>
      <xdr:col>12</xdr:col>
      <xdr:colOff>561975</xdr:colOff>
      <xdr:row>58</xdr:row>
      <xdr:rowOff>149873</xdr:rowOff>
    </xdr:to>
    <xdr:sp macro="" textlink="">
      <xdr:nvSpPr>
        <xdr:cNvPr id="372" name="円/楕円 371"/>
        <xdr:cNvSpPr/>
      </xdr:nvSpPr>
      <xdr:spPr>
        <a:xfrm>
          <a:off x="8699500" y="99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141000</xdr:rowOff>
    </xdr:from>
    <xdr:ext cx="469744" cy="259045"/>
    <xdr:sp macro="" textlink="">
      <xdr:nvSpPr>
        <xdr:cNvPr id="373" name="テキスト ボックス 372"/>
        <xdr:cNvSpPr txBox="1"/>
      </xdr:nvSpPr>
      <xdr:spPr>
        <a:xfrm>
          <a:off x="8515427" y="1008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34283</xdr:rowOff>
    </xdr:from>
    <xdr:to>
      <xdr:col>11</xdr:col>
      <xdr:colOff>358775</xdr:colOff>
      <xdr:row>58</xdr:row>
      <xdr:rowOff>135883</xdr:rowOff>
    </xdr:to>
    <xdr:sp macro="" textlink="">
      <xdr:nvSpPr>
        <xdr:cNvPr id="374" name="円/楕円 373"/>
        <xdr:cNvSpPr/>
      </xdr:nvSpPr>
      <xdr:spPr>
        <a:xfrm>
          <a:off x="7810500" y="99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127010</xdr:rowOff>
    </xdr:from>
    <xdr:ext cx="534377" cy="259045"/>
    <xdr:sp macro="" textlink="">
      <xdr:nvSpPr>
        <xdr:cNvPr id="375" name="テキスト ボックス 374"/>
        <xdr:cNvSpPr txBox="1"/>
      </xdr:nvSpPr>
      <xdr:spPr>
        <a:xfrm>
          <a:off x="7594111" y="100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42211</xdr:rowOff>
    </xdr:from>
    <xdr:to>
      <xdr:col>10</xdr:col>
      <xdr:colOff>155575</xdr:colOff>
      <xdr:row>58</xdr:row>
      <xdr:rowOff>143811</xdr:rowOff>
    </xdr:to>
    <xdr:sp macro="" textlink="">
      <xdr:nvSpPr>
        <xdr:cNvPr id="376" name="円/楕円 375"/>
        <xdr:cNvSpPr/>
      </xdr:nvSpPr>
      <xdr:spPr>
        <a:xfrm>
          <a:off x="6921500" y="99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134938</xdr:rowOff>
    </xdr:from>
    <xdr:ext cx="534377" cy="259045"/>
    <xdr:sp macro="" textlink="">
      <xdr:nvSpPr>
        <xdr:cNvPr id="377" name="テキスト ボックス 376"/>
        <xdr:cNvSpPr txBox="1"/>
      </xdr:nvSpPr>
      <xdr:spPr>
        <a:xfrm>
          <a:off x="6705111" y="1007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48374</xdr:rowOff>
    </xdr:from>
    <xdr:to>
      <xdr:col>15</xdr:col>
      <xdr:colOff>180975</xdr:colOff>
      <xdr:row>78</xdr:row>
      <xdr:rowOff>59461</xdr:rowOff>
    </xdr:to>
    <xdr:cxnSp macro="">
      <xdr:nvCxnSpPr>
        <xdr:cNvPr id="404" name="直線コネクタ 403"/>
        <xdr:cNvCxnSpPr/>
      </xdr:nvCxnSpPr>
      <xdr:spPr>
        <a:xfrm>
          <a:off x="9639300" y="13421474"/>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47231</xdr:rowOff>
    </xdr:from>
    <xdr:to>
      <xdr:col>14</xdr:col>
      <xdr:colOff>28575</xdr:colOff>
      <xdr:row>78</xdr:row>
      <xdr:rowOff>48374</xdr:rowOff>
    </xdr:to>
    <xdr:cxnSp macro="">
      <xdr:nvCxnSpPr>
        <xdr:cNvPr id="407" name="直線コネクタ 406"/>
        <xdr:cNvCxnSpPr/>
      </xdr:nvCxnSpPr>
      <xdr:spPr>
        <a:xfrm>
          <a:off x="8750300" y="134203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47231</xdr:rowOff>
    </xdr:from>
    <xdr:to>
      <xdr:col>12</xdr:col>
      <xdr:colOff>511175</xdr:colOff>
      <xdr:row>78</xdr:row>
      <xdr:rowOff>71600</xdr:rowOff>
    </xdr:to>
    <xdr:cxnSp macro="">
      <xdr:nvCxnSpPr>
        <xdr:cNvPr id="410" name="直線コネクタ 409"/>
        <xdr:cNvCxnSpPr/>
      </xdr:nvCxnSpPr>
      <xdr:spPr>
        <a:xfrm flipV="1">
          <a:off x="7861300" y="13420331"/>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51712</xdr:rowOff>
    </xdr:from>
    <xdr:to>
      <xdr:col>11</xdr:col>
      <xdr:colOff>307975</xdr:colOff>
      <xdr:row>78</xdr:row>
      <xdr:rowOff>71600</xdr:rowOff>
    </xdr:to>
    <xdr:cxnSp macro="">
      <xdr:nvCxnSpPr>
        <xdr:cNvPr id="413" name="直線コネクタ 412"/>
        <xdr:cNvCxnSpPr/>
      </xdr:nvCxnSpPr>
      <xdr:spPr>
        <a:xfrm>
          <a:off x="6972300" y="1342481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8661</xdr:rowOff>
    </xdr:from>
    <xdr:to>
      <xdr:col>15</xdr:col>
      <xdr:colOff>231775</xdr:colOff>
      <xdr:row>78</xdr:row>
      <xdr:rowOff>110261</xdr:rowOff>
    </xdr:to>
    <xdr:sp macro="" textlink="">
      <xdr:nvSpPr>
        <xdr:cNvPr id="423" name="円/楕円 422"/>
        <xdr:cNvSpPr/>
      </xdr:nvSpPr>
      <xdr:spPr>
        <a:xfrm>
          <a:off x="104267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95038</xdr:rowOff>
    </xdr:from>
    <xdr:ext cx="469744" cy="259045"/>
    <xdr:sp macro="" textlink="">
      <xdr:nvSpPr>
        <xdr:cNvPr id="424" name="商工費該当値テキスト"/>
        <xdr:cNvSpPr txBox="1"/>
      </xdr:nvSpPr>
      <xdr:spPr>
        <a:xfrm>
          <a:off x="10528300" y="132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169024</xdr:rowOff>
    </xdr:from>
    <xdr:to>
      <xdr:col>14</xdr:col>
      <xdr:colOff>79375</xdr:colOff>
      <xdr:row>78</xdr:row>
      <xdr:rowOff>99174</xdr:rowOff>
    </xdr:to>
    <xdr:sp macro="" textlink="">
      <xdr:nvSpPr>
        <xdr:cNvPr id="425" name="円/楕円 424"/>
        <xdr:cNvSpPr/>
      </xdr:nvSpPr>
      <xdr:spPr>
        <a:xfrm>
          <a:off x="9588500" y="13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90301</xdr:rowOff>
    </xdr:from>
    <xdr:ext cx="469744" cy="259045"/>
    <xdr:sp macro="" textlink="">
      <xdr:nvSpPr>
        <xdr:cNvPr id="426" name="テキスト ボックス 425"/>
        <xdr:cNvSpPr txBox="1"/>
      </xdr:nvSpPr>
      <xdr:spPr>
        <a:xfrm>
          <a:off x="9404427" y="1346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167881</xdr:rowOff>
    </xdr:from>
    <xdr:to>
      <xdr:col>12</xdr:col>
      <xdr:colOff>561975</xdr:colOff>
      <xdr:row>78</xdr:row>
      <xdr:rowOff>98031</xdr:rowOff>
    </xdr:to>
    <xdr:sp macro="" textlink="">
      <xdr:nvSpPr>
        <xdr:cNvPr id="427" name="円/楕円 426"/>
        <xdr:cNvSpPr/>
      </xdr:nvSpPr>
      <xdr:spPr>
        <a:xfrm>
          <a:off x="8699500" y="13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89158</xdr:rowOff>
    </xdr:from>
    <xdr:ext cx="469744" cy="259045"/>
    <xdr:sp macro="" textlink="">
      <xdr:nvSpPr>
        <xdr:cNvPr id="428" name="テキスト ボックス 427"/>
        <xdr:cNvSpPr txBox="1"/>
      </xdr:nvSpPr>
      <xdr:spPr>
        <a:xfrm>
          <a:off x="8515427" y="1346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20800</xdr:rowOff>
    </xdr:from>
    <xdr:to>
      <xdr:col>11</xdr:col>
      <xdr:colOff>358775</xdr:colOff>
      <xdr:row>78</xdr:row>
      <xdr:rowOff>122400</xdr:rowOff>
    </xdr:to>
    <xdr:sp macro="" textlink="">
      <xdr:nvSpPr>
        <xdr:cNvPr id="429" name="円/楕円 428"/>
        <xdr:cNvSpPr/>
      </xdr:nvSpPr>
      <xdr:spPr>
        <a:xfrm>
          <a:off x="7810500" y="133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113527</xdr:rowOff>
    </xdr:from>
    <xdr:ext cx="469744" cy="259045"/>
    <xdr:sp macro="" textlink="">
      <xdr:nvSpPr>
        <xdr:cNvPr id="430" name="テキスト ボックス 429"/>
        <xdr:cNvSpPr txBox="1"/>
      </xdr:nvSpPr>
      <xdr:spPr>
        <a:xfrm>
          <a:off x="7626427" y="134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912</xdr:rowOff>
    </xdr:from>
    <xdr:to>
      <xdr:col>10</xdr:col>
      <xdr:colOff>155575</xdr:colOff>
      <xdr:row>78</xdr:row>
      <xdr:rowOff>102512</xdr:rowOff>
    </xdr:to>
    <xdr:sp macro="" textlink="">
      <xdr:nvSpPr>
        <xdr:cNvPr id="431" name="円/楕円 430"/>
        <xdr:cNvSpPr/>
      </xdr:nvSpPr>
      <xdr:spPr>
        <a:xfrm>
          <a:off x="6921500" y="13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93639</xdr:rowOff>
    </xdr:from>
    <xdr:ext cx="469744" cy="259045"/>
    <xdr:sp macro="" textlink="">
      <xdr:nvSpPr>
        <xdr:cNvPr id="432" name="テキスト ボックス 431"/>
        <xdr:cNvSpPr txBox="1"/>
      </xdr:nvSpPr>
      <xdr:spPr>
        <a:xfrm>
          <a:off x="6737427" y="1346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148103</xdr:rowOff>
    </xdr:from>
    <xdr:to>
      <xdr:col>15</xdr:col>
      <xdr:colOff>180975</xdr:colOff>
      <xdr:row>98</xdr:row>
      <xdr:rowOff>149622</xdr:rowOff>
    </xdr:to>
    <xdr:cxnSp macro="">
      <xdr:nvCxnSpPr>
        <xdr:cNvPr id="461" name="直線コネクタ 460"/>
        <xdr:cNvCxnSpPr/>
      </xdr:nvCxnSpPr>
      <xdr:spPr>
        <a:xfrm flipV="1">
          <a:off x="9639300" y="16950203"/>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149622</xdr:rowOff>
    </xdr:from>
    <xdr:to>
      <xdr:col>14</xdr:col>
      <xdr:colOff>28575</xdr:colOff>
      <xdr:row>98</xdr:row>
      <xdr:rowOff>161506</xdr:rowOff>
    </xdr:to>
    <xdr:cxnSp macro="">
      <xdr:nvCxnSpPr>
        <xdr:cNvPr id="464" name="直線コネクタ 463"/>
        <xdr:cNvCxnSpPr/>
      </xdr:nvCxnSpPr>
      <xdr:spPr>
        <a:xfrm flipV="1">
          <a:off x="8750300" y="16951722"/>
          <a:ext cx="889000" cy="1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155133</xdr:rowOff>
    </xdr:from>
    <xdr:to>
      <xdr:col>12</xdr:col>
      <xdr:colOff>511175</xdr:colOff>
      <xdr:row>98</xdr:row>
      <xdr:rowOff>161506</xdr:rowOff>
    </xdr:to>
    <xdr:cxnSp macro="">
      <xdr:nvCxnSpPr>
        <xdr:cNvPr id="467" name="直線コネクタ 466"/>
        <xdr:cNvCxnSpPr/>
      </xdr:nvCxnSpPr>
      <xdr:spPr>
        <a:xfrm>
          <a:off x="7861300" y="16957233"/>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155133</xdr:rowOff>
    </xdr:from>
    <xdr:to>
      <xdr:col>11</xdr:col>
      <xdr:colOff>307975</xdr:colOff>
      <xdr:row>98</xdr:row>
      <xdr:rowOff>168029</xdr:rowOff>
    </xdr:to>
    <xdr:cxnSp macro="">
      <xdr:nvCxnSpPr>
        <xdr:cNvPr id="470" name="直線コネクタ 469"/>
        <xdr:cNvCxnSpPr/>
      </xdr:nvCxnSpPr>
      <xdr:spPr>
        <a:xfrm flipV="1">
          <a:off x="6972300" y="16957233"/>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26364</xdr:rowOff>
    </xdr:from>
    <xdr:ext cx="534377" cy="259045"/>
    <xdr:sp macro="" textlink="">
      <xdr:nvSpPr>
        <xdr:cNvPr id="472" name="テキスト ボックス 471"/>
        <xdr:cNvSpPr txBox="1"/>
      </xdr:nvSpPr>
      <xdr:spPr>
        <a:xfrm>
          <a:off x="7594111" y="16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97303</xdr:rowOff>
    </xdr:from>
    <xdr:to>
      <xdr:col>15</xdr:col>
      <xdr:colOff>231775</xdr:colOff>
      <xdr:row>99</xdr:row>
      <xdr:rowOff>27453</xdr:rowOff>
    </xdr:to>
    <xdr:sp macro="" textlink="">
      <xdr:nvSpPr>
        <xdr:cNvPr id="480" name="円/楕円 479"/>
        <xdr:cNvSpPr/>
      </xdr:nvSpPr>
      <xdr:spPr>
        <a:xfrm>
          <a:off x="10426700" y="168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56680</xdr:rowOff>
    </xdr:from>
    <xdr:ext cx="534377" cy="259045"/>
    <xdr:sp macro="" textlink="">
      <xdr:nvSpPr>
        <xdr:cNvPr id="481" name="土木費該当値テキスト"/>
        <xdr:cNvSpPr txBox="1"/>
      </xdr:nvSpPr>
      <xdr:spPr>
        <a:xfrm>
          <a:off x="10528300" y="166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98822</xdr:rowOff>
    </xdr:from>
    <xdr:to>
      <xdr:col>14</xdr:col>
      <xdr:colOff>79375</xdr:colOff>
      <xdr:row>99</xdr:row>
      <xdr:rowOff>28972</xdr:rowOff>
    </xdr:to>
    <xdr:sp macro="" textlink="">
      <xdr:nvSpPr>
        <xdr:cNvPr id="482" name="円/楕円 481"/>
        <xdr:cNvSpPr/>
      </xdr:nvSpPr>
      <xdr:spPr>
        <a:xfrm>
          <a:off x="9588500" y="169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45499</xdr:rowOff>
    </xdr:from>
    <xdr:ext cx="534377" cy="259045"/>
    <xdr:sp macro="" textlink="">
      <xdr:nvSpPr>
        <xdr:cNvPr id="483" name="テキスト ボックス 482"/>
        <xdr:cNvSpPr txBox="1"/>
      </xdr:nvSpPr>
      <xdr:spPr>
        <a:xfrm>
          <a:off x="9372111" y="166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110706</xdr:rowOff>
    </xdr:from>
    <xdr:to>
      <xdr:col>12</xdr:col>
      <xdr:colOff>561975</xdr:colOff>
      <xdr:row>99</xdr:row>
      <xdr:rowOff>40856</xdr:rowOff>
    </xdr:to>
    <xdr:sp macro="" textlink="">
      <xdr:nvSpPr>
        <xdr:cNvPr id="484" name="円/楕円 483"/>
        <xdr:cNvSpPr/>
      </xdr:nvSpPr>
      <xdr:spPr>
        <a:xfrm>
          <a:off x="8699500" y="169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31983</xdr:rowOff>
    </xdr:from>
    <xdr:ext cx="534377" cy="259045"/>
    <xdr:sp macro="" textlink="">
      <xdr:nvSpPr>
        <xdr:cNvPr id="485" name="テキスト ボックス 484"/>
        <xdr:cNvSpPr txBox="1"/>
      </xdr:nvSpPr>
      <xdr:spPr>
        <a:xfrm>
          <a:off x="8483111" y="170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104333</xdr:rowOff>
    </xdr:from>
    <xdr:to>
      <xdr:col>11</xdr:col>
      <xdr:colOff>358775</xdr:colOff>
      <xdr:row>99</xdr:row>
      <xdr:rowOff>34483</xdr:rowOff>
    </xdr:to>
    <xdr:sp macro="" textlink="">
      <xdr:nvSpPr>
        <xdr:cNvPr id="486" name="円/楕円 485"/>
        <xdr:cNvSpPr/>
      </xdr:nvSpPr>
      <xdr:spPr>
        <a:xfrm>
          <a:off x="7810500" y="169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51010</xdr:rowOff>
    </xdr:from>
    <xdr:ext cx="534377" cy="259045"/>
    <xdr:sp macro="" textlink="">
      <xdr:nvSpPr>
        <xdr:cNvPr id="487" name="テキスト ボックス 486"/>
        <xdr:cNvSpPr txBox="1"/>
      </xdr:nvSpPr>
      <xdr:spPr>
        <a:xfrm>
          <a:off x="7594111" y="166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117229</xdr:rowOff>
    </xdr:from>
    <xdr:to>
      <xdr:col>10</xdr:col>
      <xdr:colOff>155575</xdr:colOff>
      <xdr:row>99</xdr:row>
      <xdr:rowOff>47379</xdr:rowOff>
    </xdr:to>
    <xdr:sp macro="" textlink="">
      <xdr:nvSpPr>
        <xdr:cNvPr id="488" name="円/楕円 487"/>
        <xdr:cNvSpPr/>
      </xdr:nvSpPr>
      <xdr:spPr>
        <a:xfrm>
          <a:off x="6921500" y="16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38506</xdr:rowOff>
    </xdr:from>
    <xdr:ext cx="534377" cy="259045"/>
    <xdr:sp macro="" textlink="">
      <xdr:nvSpPr>
        <xdr:cNvPr id="489" name="テキスト ボックス 488"/>
        <xdr:cNvSpPr txBox="1"/>
      </xdr:nvSpPr>
      <xdr:spPr>
        <a:xfrm>
          <a:off x="6705111" y="1701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2129</xdr:rowOff>
    </xdr:from>
    <xdr:to>
      <xdr:col>23</xdr:col>
      <xdr:colOff>517525</xdr:colOff>
      <xdr:row>37</xdr:row>
      <xdr:rowOff>139471</xdr:rowOff>
    </xdr:to>
    <xdr:cxnSp macro="">
      <xdr:nvCxnSpPr>
        <xdr:cNvPr id="517" name="直線コネクタ 516"/>
        <xdr:cNvCxnSpPr/>
      </xdr:nvCxnSpPr>
      <xdr:spPr>
        <a:xfrm>
          <a:off x="15481300" y="6345779"/>
          <a:ext cx="838200" cy="1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2129</xdr:rowOff>
    </xdr:from>
    <xdr:to>
      <xdr:col>22</xdr:col>
      <xdr:colOff>365125</xdr:colOff>
      <xdr:row>37</xdr:row>
      <xdr:rowOff>146650</xdr:rowOff>
    </xdr:to>
    <xdr:cxnSp macro="">
      <xdr:nvCxnSpPr>
        <xdr:cNvPr id="520" name="直線コネクタ 519"/>
        <xdr:cNvCxnSpPr/>
      </xdr:nvCxnSpPr>
      <xdr:spPr>
        <a:xfrm flipV="1">
          <a:off x="14592300" y="6345779"/>
          <a:ext cx="889000" cy="1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146650</xdr:rowOff>
    </xdr:from>
    <xdr:to>
      <xdr:col>21</xdr:col>
      <xdr:colOff>161925</xdr:colOff>
      <xdr:row>38</xdr:row>
      <xdr:rowOff>4049</xdr:rowOff>
    </xdr:to>
    <xdr:cxnSp macro="">
      <xdr:nvCxnSpPr>
        <xdr:cNvPr id="523" name="直線コネクタ 522"/>
        <xdr:cNvCxnSpPr/>
      </xdr:nvCxnSpPr>
      <xdr:spPr>
        <a:xfrm flipV="1">
          <a:off x="13703300" y="6490300"/>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164252</xdr:rowOff>
    </xdr:from>
    <xdr:to>
      <xdr:col>19</xdr:col>
      <xdr:colOff>644525</xdr:colOff>
      <xdr:row>38</xdr:row>
      <xdr:rowOff>4049</xdr:rowOff>
    </xdr:to>
    <xdr:cxnSp macro="">
      <xdr:nvCxnSpPr>
        <xdr:cNvPr id="526" name="直線コネクタ 525"/>
        <xdr:cNvCxnSpPr/>
      </xdr:nvCxnSpPr>
      <xdr:spPr>
        <a:xfrm>
          <a:off x="12814300" y="6507902"/>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88671</xdr:rowOff>
    </xdr:from>
    <xdr:to>
      <xdr:col>23</xdr:col>
      <xdr:colOff>568325</xdr:colOff>
      <xdr:row>38</xdr:row>
      <xdr:rowOff>18821</xdr:rowOff>
    </xdr:to>
    <xdr:sp macro="" textlink="">
      <xdr:nvSpPr>
        <xdr:cNvPr id="536" name="円/楕円 535"/>
        <xdr:cNvSpPr/>
      </xdr:nvSpPr>
      <xdr:spPr>
        <a:xfrm>
          <a:off x="162687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67098</xdr:rowOff>
    </xdr:from>
    <xdr:ext cx="534377" cy="259045"/>
    <xdr:sp macro="" textlink="">
      <xdr:nvSpPr>
        <xdr:cNvPr id="537" name="消防費該当値テキスト"/>
        <xdr:cNvSpPr txBox="1"/>
      </xdr:nvSpPr>
      <xdr:spPr>
        <a:xfrm>
          <a:off x="16370300"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122779</xdr:rowOff>
    </xdr:from>
    <xdr:to>
      <xdr:col>22</xdr:col>
      <xdr:colOff>415925</xdr:colOff>
      <xdr:row>37</xdr:row>
      <xdr:rowOff>52929</xdr:rowOff>
    </xdr:to>
    <xdr:sp macro="" textlink="">
      <xdr:nvSpPr>
        <xdr:cNvPr id="538" name="円/楕円 537"/>
        <xdr:cNvSpPr/>
      </xdr:nvSpPr>
      <xdr:spPr>
        <a:xfrm>
          <a:off x="154305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69456</xdr:rowOff>
    </xdr:from>
    <xdr:ext cx="534377" cy="259045"/>
    <xdr:sp macro="" textlink="">
      <xdr:nvSpPr>
        <xdr:cNvPr id="539" name="テキスト ボックス 538"/>
        <xdr:cNvSpPr txBox="1"/>
      </xdr:nvSpPr>
      <xdr:spPr>
        <a:xfrm>
          <a:off x="15214111" y="60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95850</xdr:rowOff>
    </xdr:from>
    <xdr:to>
      <xdr:col>21</xdr:col>
      <xdr:colOff>212725</xdr:colOff>
      <xdr:row>38</xdr:row>
      <xdr:rowOff>26000</xdr:rowOff>
    </xdr:to>
    <xdr:sp macro="" textlink="">
      <xdr:nvSpPr>
        <xdr:cNvPr id="540" name="円/楕円 539"/>
        <xdr:cNvSpPr/>
      </xdr:nvSpPr>
      <xdr:spPr>
        <a:xfrm>
          <a:off x="14541500" y="64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17126</xdr:rowOff>
    </xdr:from>
    <xdr:ext cx="534377" cy="259045"/>
    <xdr:sp macro="" textlink="">
      <xdr:nvSpPr>
        <xdr:cNvPr id="541" name="テキスト ボックス 540"/>
        <xdr:cNvSpPr txBox="1"/>
      </xdr:nvSpPr>
      <xdr:spPr>
        <a:xfrm>
          <a:off x="14325111" y="65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124699</xdr:rowOff>
    </xdr:from>
    <xdr:to>
      <xdr:col>20</xdr:col>
      <xdr:colOff>9525</xdr:colOff>
      <xdr:row>38</xdr:row>
      <xdr:rowOff>54849</xdr:rowOff>
    </xdr:to>
    <xdr:sp macro="" textlink="">
      <xdr:nvSpPr>
        <xdr:cNvPr id="542" name="円/楕円 541"/>
        <xdr:cNvSpPr/>
      </xdr:nvSpPr>
      <xdr:spPr>
        <a:xfrm>
          <a:off x="13652500" y="64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45976</xdr:rowOff>
    </xdr:from>
    <xdr:ext cx="534377" cy="259045"/>
    <xdr:sp macro="" textlink="">
      <xdr:nvSpPr>
        <xdr:cNvPr id="543" name="テキスト ボックス 542"/>
        <xdr:cNvSpPr txBox="1"/>
      </xdr:nvSpPr>
      <xdr:spPr>
        <a:xfrm>
          <a:off x="13436111" y="656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113452</xdr:rowOff>
    </xdr:from>
    <xdr:to>
      <xdr:col>18</xdr:col>
      <xdr:colOff>492125</xdr:colOff>
      <xdr:row>38</xdr:row>
      <xdr:rowOff>43602</xdr:rowOff>
    </xdr:to>
    <xdr:sp macro="" textlink="">
      <xdr:nvSpPr>
        <xdr:cNvPr id="544" name="円/楕円 543"/>
        <xdr:cNvSpPr/>
      </xdr:nvSpPr>
      <xdr:spPr>
        <a:xfrm>
          <a:off x="12763500" y="64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34729</xdr:rowOff>
    </xdr:from>
    <xdr:ext cx="534377" cy="259045"/>
    <xdr:sp macro="" textlink="">
      <xdr:nvSpPr>
        <xdr:cNvPr id="545" name="テキスト ボックス 544"/>
        <xdr:cNvSpPr txBox="1"/>
      </xdr:nvSpPr>
      <xdr:spPr>
        <a:xfrm>
          <a:off x="12547111" y="65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62829</xdr:rowOff>
    </xdr:from>
    <xdr:to>
      <xdr:col>23</xdr:col>
      <xdr:colOff>517525</xdr:colOff>
      <xdr:row>54</xdr:row>
      <xdr:rowOff>160716</xdr:rowOff>
    </xdr:to>
    <xdr:cxnSp macro="">
      <xdr:nvCxnSpPr>
        <xdr:cNvPr id="573" name="直線コネクタ 572"/>
        <xdr:cNvCxnSpPr/>
      </xdr:nvCxnSpPr>
      <xdr:spPr>
        <a:xfrm>
          <a:off x="15481300" y="8978229"/>
          <a:ext cx="838200" cy="4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62829</xdr:rowOff>
    </xdr:from>
    <xdr:to>
      <xdr:col>22</xdr:col>
      <xdr:colOff>365125</xdr:colOff>
      <xdr:row>54</xdr:row>
      <xdr:rowOff>160655</xdr:rowOff>
    </xdr:to>
    <xdr:cxnSp macro="">
      <xdr:nvCxnSpPr>
        <xdr:cNvPr id="576" name="直線コネクタ 575"/>
        <xdr:cNvCxnSpPr/>
      </xdr:nvCxnSpPr>
      <xdr:spPr>
        <a:xfrm flipV="1">
          <a:off x="14592300" y="8978229"/>
          <a:ext cx="889000" cy="4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160655</xdr:rowOff>
    </xdr:from>
    <xdr:to>
      <xdr:col>21</xdr:col>
      <xdr:colOff>161925</xdr:colOff>
      <xdr:row>56</xdr:row>
      <xdr:rowOff>137521</xdr:rowOff>
    </xdr:to>
    <xdr:cxnSp macro="">
      <xdr:nvCxnSpPr>
        <xdr:cNvPr id="579" name="直線コネクタ 578"/>
        <xdr:cNvCxnSpPr/>
      </xdr:nvCxnSpPr>
      <xdr:spPr>
        <a:xfrm flipV="1">
          <a:off x="13703300" y="9418955"/>
          <a:ext cx="889000" cy="3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168551</xdr:rowOff>
    </xdr:from>
    <xdr:ext cx="534377" cy="259045"/>
    <xdr:sp macro="" textlink="">
      <xdr:nvSpPr>
        <xdr:cNvPr id="581" name="テキスト ボックス 580"/>
        <xdr:cNvSpPr txBox="1"/>
      </xdr:nvSpPr>
      <xdr:spPr>
        <a:xfrm>
          <a:off x="14325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137521</xdr:rowOff>
    </xdr:from>
    <xdr:to>
      <xdr:col>19</xdr:col>
      <xdr:colOff>644525</xdr:colOff>
      <xdr:row>57</xdr:row>
      <xdr:rowOff>21696</xdr:rowOff>
    </xdr:to>
    <xdr:cxnSp macro="">
      <xdr:nvCxnSpPr>
        <xdr:cNvPr id="582" name="直線コネクタ 581"/>
        <xdr:cNvCxnSpPr/>
      </xdr:nvCxnSpPr>
      <xdr:spPr>
        <a:xfrm flipV="1">
          <a:off x="12814300" y="9738721"/>
          <a:ext cx="889000" cy="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70100</xdr:rowOff>
    </xdr:from>
    <xdr:ext cx="534377" cy="259045"/>
    <xdr:sp macro="" textlink="">
      <xdr:nvSpPr>
        <xdr:cNvPr id="586" name="テキスト ボックス 585"/>
        <xdr:cNvSpPr txBox="1"/>
      </xdr:nvSpPr>
      <xdr:spPr>
        <a:xfrm>
          <a:off x="12547111" y="98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109916</xdr:rowOff>
    </xdr:from>
    <xdr:to>
      <xdr:col>23</xdr:col>
      <xdr:colOff>568325</xdr:colOff>
      <xdr:row>55</xdr:row>
      <xdr:rowOff>40066</xdr:rowOff>
    </xdr:to>
    <xdr:sp macro="" textlink="">
      <xdr:nvSpPr>
        <xdr:cNvPr id="592" name="円/楕円 591"/>
        <xdr:cNvSpPr/>
      </xdr:nvSpPr>
      <xdr:spPr>
        <a:xfrm>
          <a:off x="16268700" y="9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132793</xdr:rowOff>
    </xdr:from>
    <xdr:ext cx="534377" cy="259045"/>
    <xdr:sp macro="" textlink="">
      <xdr:nvSpPr>
        <xdr:cNvPr id="593" name="教育費該当値テキスト"/>
        <xdr:cNvSpPr txBox="1"/>
      </xdr:nvSpPr>
      <xdr:spPr>
        <a:xfrm>
          <a:off x="16370300" y="92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73,621</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12029</xdr:rowOff>
    </xdr:from>
    <xdr:to>
      <xdr:col>22</xdr:col>
      <xdr:colOff>415925</xdr:colOff>
      <xdr:row>52</xdr:row>
      <xdr:rowOff>113629</xdr:rowOff>
    </xdr:to>
    <xdr:sp macro="" textlink="">
      <xdr:nvSpPr>
        <xdr:cNvPr id="594" name="円/楕円 593"/>
        <xdr:cNvSpPr/>
      </xdr:nvSpPr>
      <xdr:spPr>
        <a:xfrm>
          <a:off x="15430500" y="89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130156</xdr:rowOff>
    </xdr:from>
    <xdr:ext cx="599010" cy="259045"/>
    <xdr:sp macro="" textlink="">
      <xdr:nvSpPr>
        <xdr:cNvPr id="595" name="テキスト ボックス 594"/>
        <xdr:cNvSpPr txBox="1"/>
      </xdr:nvSpPr>
      <xdr:spPr>
        <a:xfrm>
          <a:off x="15181794" y="870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109855</xdr:rowOff>
    </xdr:from>
    <xdr:to>
      <xdr:col>21</xdr:col>
      <xdr:colOff>212725</xdr:colOff>
      <xdr:row>55</xdr:row>
      <xdr:rowOff>40005</xdr:rowOff>
    </xdr:to>
    <xdr:sp macro="" textlink="">
      <xdr:nvSpPr>
        <xdr:cNvPr id="596" name="円/楕円 595"/>
        <xdr:cNvSpPr/>
      </xdr:nvSpPr>
      <xdr:spPr>
        <a:xfrm>
          <a:off x="14541500" y="93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56532</xdr:rowOff>
    </xdr:from>
    <xdr:ext cx="534377" cy="259045"/>
    <xdr:sp macro="" textlink="">
      <xdr:nvSpPr>
        <xdr:cNvPr id="597" name="テキスト ボックス 596"/>
        <xdr:cNvSpPr txBox="1"/>
      </xdr:nvSpPr>
      <xdr:spPr>
        <a:xfrm>
          <a:off x="14325111" y="914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86721</xdr:rowOff>
    </xdr:from>
    <xdr:to>
      <xdr:col>20</xdr:col>
      <xdr:colOff>9525</xdr:colOff>
      <xdr:row>57</xdr:row>
      <xdr:rowOff>16871</xdr:rowOff>
    </xdr:to>
    <xdr:sp macro="" textlink="">
      <xdr:nvSpPr>
        <xdr:cNvPr id="598" name="円/楕円 597"/>
        <xdr:cNvSpPr/>
      </xdr:nvSpPr>
      <xdr:spPr>
        <a:xfrm>
          <a:off x="13652500" y="96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7998</xdr:rowOff>
    </xdr:from>
    <xdr:ext cx="534377" cy="259045"/>
    <xdr:sp macro="" textlink="">
      <xdr:nvSpPr>
        <xdr:cNvPr id="599" name="テキスト ボックス 598"/>
        <xdr:cNvSpPr txBox="1"/>
      </xdr:nvSpPr>
      <xdr:spPr>
        <a:xfrm>
          <a:off x="13436111" y="978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142346</xdr:rowOff>
    </xdr:from>
    <xdr:to>
      <xdr:col>18</xdr:col>
      <xdr:colOff>492125</xdr:colOff>
      <xdr:row>57</xdr:row>
      <xdr:rowOff>72496</xdr:rowOff>
    </xdr:to>
    <xdr:sp macro="" textlink="">
      <xdr:nvSpPr>
        <xdr:cNvPr id="600" name="円/楕円 599"/>
        <xdr:cNvSpPr/>
      </xdr:nvSpPr>
      <xdr:spPr>
        <a:xfrm>
          <a:off x="12763500" y="97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89023</xdr:rowOff>
    </xdr:from>
    <xdr:ext cx="534377" cy="259045"/>
    <xdr:sp macro="" textlink="">
      <xdr:nvSpPr>
        <xdr:cNvPr id="601" name="テキスト ボックス 600"/>
        <xdr:cNvSpPr txBox="1"/>
      </xdr:nvSpPr>
      <xdr:spPr>
        <a:xfrm>
          <a:off x="12547111" y="95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42342</xdr:rowOff>
    </xdr:from>
    <xdr:to>
      <xdr:col>19</xdr:col>
      <xdr:colOff>644525</xdr:colOff>
      <xdr:row>79</xdr:row>
      <xdr:rowOff>44450</xdr:rowOff>
    </xdr:to>
    <xdr:cxnSp macro="">
      <xdr:nvCxnSpPr>
        <xdr:cNvPr id="639" name="直線コネクタ 638"/>
        <xdr:cNvCxnSpPr/>
      </xdr:nvCxnSpPr>
      <xdr:spPr>
        <a:xfrm>
          <a:off x="12814300" y="13586892"/>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162992</xdr:rowOff>
    </xdr:from>
    <xdr:to>
      <xdr:col>18</xdr:col>
      <xdr:colOff>492125</xdr:colOff>
      <xdr:row>79</xdr:row>
      <xdr:rowOff>93142</xdr:rowOff>
    </xdr:to>
    <xdr:sp macro="" textlink="">
      <xdr:nvSpPr>
        <xdr:cNvPr id="657" name="円/楕円 656"/>
        <xdr:cNvSpPr/>
      </xdr:nvSpPr>
      <xdr:spPr>
        <a:xfrm>
          <a:off x="12763500" y="135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84269</xdr:rowOff>
    </xdr:from>
    <xdr:ext cx="378565" cy="259045"/>
    <xdr:sp macro="" textlink="">
      <xdr:nvSpPr>
        <xdr:cNvPr id="658" name="テキスト ボックス 657"/>
        <xdr:cNvSpPr txBox="1"/>
      </xdr:nvSpPr>
      <xdr:spPr>
        <a:xfrm>
          <a:off x="12625017" y="13628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104366</xdr:rowOff>
    </xdr:from>
    <xdr:to>
      <xdr:col>23</xdr:col>
      <xdr:colOff>517525</xdr:colOff>
      <xdr:row>97</xdr:row>
      <xdr:rowOff>120856</xdr:rowOff>
    </xdr:to>
    <xdr:cxnSp macro="">
      <xdr:nvCxnSpPr>
        <xdr:cNvPr id="689" name="直線コネクタ 688"/>
        <xdr:cNvCxnSpPr/>
      </xdr:nvCxnSpPr>
      <xdr:spPr>
        <a:xfrm>
          <a:off x="15481300" y="16735016"/>
          <a:ext cx="8382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88641</xdr:rowOff>
    </xdr:from>
    <xdr:to>
      <xdr:col>22</xdr:col>
      <xdr:colOff>365125</xdr:colOff>
      <xdr:row>97</xdr:row>
      <xdr:rowOff>104366</xdr:rowOff>
    </xdr:to>
    <xdr:cxnSp macro="">
      <xdr:nvCxnSpPr>
        <xdr:cNvPr id="692" name="直線コネクタ 691"/>
        <xdr:cNvCxnSpPr/>
      </xdr:nvCxnSpPr>
      <xdr:spPr>
        <a:xfrm>
          <a:off x="14592300" y="16719291"/>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64408</xdr:rowOff>
    </xdr:from>
    <xdr:to>
      <xdr:col>21</xdr:col>
      <xdr:colOff>161925</xdr:colOff>
      <xdr:row>97</xdr:row>
      <xdr:rowOff>88641</xdr:rowOff>
    </xdr:to>
    <xdr:cxnSp macro="">
      <xdr:nvCxnSpPr>
        <xdr:cNvPr id="695" name="直線コネクタ 694"/>
        <xdr:cNvCxnSpPr/>
      </xdr:nvCxnSpPr>
      <xdr:spPr>
        <a:xfrm>
          <a:off x="13703300" y="16695058"/>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43557</xdr:rowOff>
    </xdr:from>
    <xdr:to>
      <xdr:col>19</xdr:col>
      <xdr:colOff>644525</xdr:colOff>
      <xdr:row>97</xdr:row>
      <xdr:rowOff>64408</xdr:rowOff>
    </xdr:to>
    <xdr:cxnSp macro="">
      <xdr:nvCxnSpPr>
        <xdr:cNvPr id="698" name="直線コネクタ 697"/>
        <xdr:cNvCxnSpPr/>
      </xdr:nvCxnSpPr>
      <xdr:spPr>
        <a:xfrm>
          <a:off x="12814300" y="16674207"/>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70056</xdr:rowOff>
    </xdr:from>
    <xdr:to>
      <xdr:col>23</xdr:col>
      <xdr:colOff>568325</xdr:colOff>
      <xdr:row>98</xdr:row>
      <xdr:rowOff>206</xdr:rowOff>
    </xdr:to>
    <xdr:sp macro="" textlink="">
      <xdr:nvSpPr>
        <xdr:cNvPr id="708" name="円/楕円 707"/>
        <xdr:cNvSpPr/>
      </xdr:nvSpPr>
      <xdr:spPr>
        <a:xfrm>
          <a:off x="16268700" y="167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48483</xdr:rowOff>
    </xdr:from>
    <xdr:ext cx="534377" cy="259045"/>
    <xdr:sp macro="" textlink="">
      <xdr:nvSpPr>
        <xdr:cNvPr id="709" name="公債費該当値テキスト"/>
        <xdr:cNvSpPr txBox="1"/>
      </xdr:nvSpPr>
      <xdr:spPr>
        <a:xfrm>
          <a:off x="16370300" y="166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53566</xdr:rowOff>
    </xdr:from>
    <xdr:to>
      <xdr:col>22</xdr:col>
      <xdr:colOff>415925</xdr:colOff>
      <xdr:row>97</xdr:row>
      <xdr:rowOff>155166</xdr:rowOff>
    </xdr:to>
    <xdr:sp macro="" textlink="">
      <xdr:nvSpPr>
        <xdr:cNvPr id="710" name="円/楕円 709"/>
        <xdr:cNvSpPr/>
      </xdr:nvSpPr>
      <xdr:spPr>
        <a:xfrm>
          <a:off x="15430500" y="16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146293</xdr:rowOff>
    </xdr:from>
    <xdr:ext cx="534377" cy="259045"/>
    <xdr:sp macro="" textlink="">
      <xdr:nvSpPr>
        <xdr:cNvPr id="711" name="テキスト ボックス 710"/>
        <xdr:cNvSpPr txBox="1"/>
      </xdr:nvSpPr>
      <xdr:spPr>
        <a:xfrm>
          <a:off x="15214111" y="167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37841</xdr:rowOff>
    </xdr:from>
    <xdr:to>
      <xdr:col>21</xdr:col>
      <xdr:colOff>212725</xdr:colOff>
      <xdr:row>97</xdr:row>
      <xdr:rowOff>139441</xdr:rowOff>
    </xdr:to>
    <xdr:sp macro="" textlink="">
      <xdr:nvSpPr>
        <xdr:cNvPr id="712" name="円/楕円 711"/>
        <xdr:cNvSpPr/>
      </xdr:nvSpPr>
      <xdr:spPr>
        <a:xfrm>
          <a:off x="14541500" y="166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130568</xdr:rowOff>
    </xdr:from>
    <xdr:ext cx="534377" cy="259045"/>
    <xdr:sp macro="" textlink="">
      <xdr:nvSpPr>
        <xdr:cNvPr id="713" name="テキスト ボックス 712"/>
        <xdr:cNvSpPr txBox="1"/>
      </xdr:nvSpPr>
      <xdr:spPr>
        <a:xfrm>
          <a:off x="14325111" y="167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13608</xdr:rowOff>
    </xdr:from>
    <xdr:to>
      <xdr:col>20</xdr:col>
      <xdr:colOff>9525</xdr:colOff>
      <xdr:row>97</xdr:row>
      <xdr:rowOff>115208</xdr:rowOff>
    </xdr:to>
    <xdr:sp macro="" textlink="">
      <xdr:nvSpPr>
        <xdr:cNvPr id="714" name="円/楕円 713"/>
        <xdr:cNvSpPr/>
      </xdr:nvSpPr>
      <xdr:spPr>
        <a:xfrm>
          <a:off x="13652500" y="166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106335</xdr:rowOff>
    </xdr:from>
    <xdr:ext cx="534377" cy="259045"/>
    <xdr:sp macro="" textlink="">
      <xdr:nvSpPr>
        <xdr:cNvPr id="715" name="テキスト ボックス 714"/>
        <xdr:cNvSpPr txBox="1"/>
      </xdr:nvSpPr>
      <xdr:spPr>
        <a:xfrm>
          <a:off x="13436111" y="167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164207</xdr:rowOff>
    </xdr:from>
    <xdr:to>
      <xdr:col>18</xdr:col>
      <xdr:colOff>492125</xdr:colOff>
      <xdr:row>97</xdr:row>
      <xdr:rowOff>94357</xdr:rowOff>
    </xdr:to>
    <xdr:sp macro="" textlink="">
      <xdr:nvSpPr>
        <xdr:cNvPr id="716" name="円/楕円 715"/>
        <xdr:cNvSpPr/>
      </xdr:nvSpPr>
      <xdr:spPr>
        <a:xfrm>
          <a:off x="12763500" y="166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85484</xdr:rowOff>
    </xdr:from>
    <xdr:ext cx="534377" cy="259045"/>
    <xdr:sp macro="" textlink="">
      <xdr:nvSpPr>
        <xdr:cNvPr id="717" name="テキスト ボックス 716"/>
        <xdr:cNvSpPr txBox="1"/>
      </xdr:nvSpPr>
      <xdr:spPr>
        <a:xfrm>
          <a:off x="12547111" y="167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県内・全国の各平均と比較して総務費の支出が上回っている要因としては、財政調整基金や公共施設維持管理基金、地区拠点施設整備基金などへの積立金が総務費に含まれるためである。民生費が少ない理由は、若年層が多く、自動車関連産業など、雇用環境にも恵まれているため、生活保護費等扶助費に係る支出が少ないためである。衛生費は、市民病院を運営しており、負担金として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億円普通会計から支出しているため各平均を上回っている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。商工費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が少ない理由は、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観光協会の事務所を市役所内に設置しているため、施設の維持管理に係る経費が少ないことなどによるものである。土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木費について、平成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年度までは税収減に伴いインフラの更新整備を最小限に制限していたものを、平成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年度から集中的に実施したためである。教育費は、図書館学習交流プラザ「サンライブ」の建設工事完了のため、平成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年度に比べると減だが、平成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年度で「サンライブ」の備品購入費のため</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9500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万円、小学校普通教室空調機設置のため</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万円支出したことにより、平均を上回っている。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a:t>
          </a:r>
          <a:r>
            <a:rPr kumimoji="1" lang="ja-JP" altLang="en-US" sz="1300" b="0" i="0" u="none" strike="noStrike" kern="0" cap="none" spc="0" normalizeH="0" baseline="0" noProof="0">
              <a:ln>
                <a:noFill/>
              </a:ln>
              <a:solidFill>
                <a:prstClr val="black"/>
              </a:solidFill>
              <a:effectLst/>
              <a:uLnTx/>
              <a:uFillTx/>
              <a:latin typeface="+mn-lt"/>
              <a:ea typeface="+mn-ea"/>
              <a:cs typeface="+mn-cs"/>
            </a:rPr>
            <a:t>の</a:t>
          </a:r>
          <a:r>
            <a:rPr kumimoji="1" lang="ja-JP" altLang="ja-JP" sz="1300" b="0" i="0" u="none" strike="noStrike" kern="0" cap="none" spc="0" normalizeH="0" baseline="0" noProof="0">
              <a:ln>
                <a:noFill/>
              </a:ln>
              <a:solidFill>
                <a:prstClr val="black"/>
              </a:solidFill>
              <a:effectLst/>
              <a:uLnTx/>
              <a:uFillTx/>
              <a:latin typeface="+mn-lt"/>
              <a:ea typeface="+mn-ea"/>
              <a:cs typeface="+mn-cs"/>
            </a:rPr>
            <a:t>支出が少ないことは</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起債の発行を最小限にとどめ、計画的に基金を積立てて事業を実施する財政運営を行ってきたためである。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15,407,178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千円に対し、平成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18,791,393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千円と大幅に増加した。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財政調整基金残高は、標準財政規模比は、前年度に対して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％減少しているが、残高は前年度末より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1,002,888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実質収支比率はおおむね</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％までの間で推移しており、健全な財政が維持できている。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すべての会計において実質赤字比率に係る黒字が維持されており、早期健全化基準に達していない。今後も各会計ごとの財務体質の強化を図りながら適正な財政運営・経営への取組みを継続していく。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27929274</v>
      </c>
      <c r="BO4" s="381"/>
      <c r="BP4" s="381"/>
      <c r="BQ4" s="381"/>
      <c r="BR4" s="381"/>
      <c r="BS4" s="381"/>
      <c r="BT4" s="381"/>
      <c r="BU4" s="382"/>
      <c r="BV4" s="380">
        <v>29286459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11.6</v>
      </c>
      <c r="CU4" s="387"/>
      <c r="CV4" s="387"/>
      <c r="CW4" s="387"/>
      <c r="CX4" s="387"/>
      <c r="CY4" s="387"/>
      <c r="CZ4" s="387"/>
      <c r="DA4" s="388"/>
      <c r="DB4" s="386">
        <v>12.4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25349169</v>
      </c>
      <c r="BO5" s="418"/>
      <c r="BP5" s="418"/>
      <c r="BQ5" s="418"/>
      <c r="BR5" s="418"/>
      <c r="BS5" s="418"/>
      <c r="BT5" s="418"/>
      <c r="BU5" s="419"/>
      <c r="BV5" s="417">
        <v>27041574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73.900000000000006</v>
      </c>
      <c r="CU5" s="415"/>
      <c r="CV5" s="415"/>
      <c r="CW5" s="415"/>
      <c r="CX5" s="415"/>
      <c r="CY5" s="415"/>
      <c r="CZ5" s="415"/>
      <c r="DA5" s="416"/>
      <c r="DB5" s="414">
        <v>71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2580105</v>
      </c>
      <c r="BO6" s="418"/>
      <c r="BP6" s="418"/>
      <c r="BQ6" s="418"/>
      <c r="BR6" s="418"/>
      <c r="BS6" s="418"/>
      <c r="BT6" s="418"/>
      <c r="BU6" s="419"/>
      <c r="BV6" s="417">
        <v>2244885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73.900000000000006</v>
      </c>
      <c r="CU6" s="455"/>
      <c r="CV6" s="455"/>
      <c r="CW6" s="455"/>
      <c r="CX6" s="455"/>
      <c r="CY6" s="455"/>
      <c r="CZ6" s="455"/>
      <c r="DA6" s="456"/>
      <c r="DB6" s="454">
        <v>71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395971</v>
      </c>
      <c r="BO7" s="418"/>
      <c r="BP7" s="418"/>
      <c r="BQ7" s="418"/>
      <c r="BR7" s="418"/>
      <c r="BS7" s="418"/>
      <c r="BT7" s="418"/>
      <c r="BU7" s="419"/>
      <c r="BV7" s="417">
        <v>335389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18791393</v>
      </c>
      <c r="CU7" s="418"/>
      <c r="CV7" s="418"/>
      <c r="CW7" s="418"/>
      <c r="CX7" s="418"/>
      <c r="CY7" s="418"/>
      <c r="CZ7" s="418"/>
      <c r="DA7" s="419"/>
      <c r="DB7" s="417">
        <v>15407178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2184134</v>
      </c>
      <c r="BO8" s="418"/>
      <c r="BP8" s="418"/>
      <c r="BQ8" s="418"/>
      <c r="BR8" s="418"/>
      <c r="BS8" s="418"/>
      <c r="BT8" s="418"/>
      <c r="BU8" s="419"/>
      <c r="BV8" s="417">
        <v>1909496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1.35</v>
      </c>
      <c r="CU8" s="458"/>
      <c r="CV8" s="458"/>
      <c r="CW8" s="458"/>
      <c r="CX8" s="458"/>
      <c r="CY8" s="458"/>
      <c r="CZ8" s="458"/>
      <c r="DA8" s="459"/>
      <c r="DB8" s="457">
        <v>1.1599999999999999</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61810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86</v>
      </c>
      <c r="AV9" s="450"/>
      <c r="AW9" s="450"/>
      <c r="AX9" s="450"/>
      <c r="AY9" s="451" t="s">
        <v>101</v>
      </c>
      <c r="AZ9" s="452"/>
      <c r="BA9" s="452"/>
      <c r="BB9" s="452"/>
      <c r="BC9" s="452"/>
      <c r="BD9" s="452"/>
      <c r="BE9" s="452"/>
      <c r="BF9" s="452"/>
      <c r="BG9" s="452"/>
      <c r="BH9" s="452"/>
      <c r="BI9" s="452"/>
      <c r="BJ9" s="452"/>
      <c r="BK9" s="452"/>
      <c r="BL9" s="452"/>
      <c r="BM9" s="453"/>
      <c r="BN9" s="417">
        <v>274638</v>
      </c>
      <c r="BO9" s="418"/>
      <c r="BP9" s="418"/>
      <c r="BQ9" s="418"/>
      <c r="BR9" s="418"/>
      <c r="BS9" s="418"/>
      <c r="BT9" s="418"/>
      <c r="BU9" s="419"/>
      <c r="BV9" s="417">
        <v>311780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5.5</v>
      </c>
      <c r="CU9" s="415"/>
      <c r="CV9" s="415"/>
      <c r="CW9" s="415"/>
      <c r="CX9" s="415"/>
      <c r="CY9" s="415"/>
      <c r="CZ9" s="415"/>
      <c r="DA9" s="416"/>
      <c r="DB9" s="414">
        <v>5.6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60098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1720364</v>
      </c>
      <c r="BO10" s="418"/>
      <c r="BP10" s="418"/>
      <c r="BQ10" s="418"/>
      <c r="BR10" s="418"/>
      <c r="BS10" s="418"/>
      <c r="BT10" s="418"/>
      <c r="BU10" s="419"/>
      <c r="BV10" s="417">
        <v>1462389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60761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717476</v>
      </c>
      <c r="BO12" s="418"/>
      <c r="BP12" s="418"/>
      <c r="BQ12" s="418"/>
      <c r="BR12" s="418"/>
      <c r="BS12" s="418"/>
      <c r="BT12" s="418"/>
      <c r="BU12" s="419"/>
      <c r="BV12" s="417">
        <v>1127190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59031</v>
      </c>
      <c r="S13" s="499"/>
      <c r="T13" s="499"/>
      <c r="U13" s="499"/>
      <c r="V13" s="500"/>
      <c r="W13" s="433" t="s">
        <v>124</v>
      </c>
      <c r="X13" s="434"/>
      <c r="Y13" s="434"/>
      <c r="Z13" s="434"/>
      <c r="AA13" s="434"/>
      <c r="AB13" s="424"/>
      <c r="AC13" s="468">
        <v>532</v>
      </c>
      <c r="AD13" s="469"/>
      <c r="AE13" s="469"/>
      <c r="AF13" s="469"/>
      <c r="AG13" s="508"/>
      <c r="AH13" s="468">
        <v>510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1277526</v>
      </c>
      <c r="BO13" s="418"/>
      <c r="BP13" s="418"/>
      <c r="BQ13" s="418"/>
      <c r="BR13" s="418"/>
      <c r="BS13" s="418"/>
      <c r="BT13" s="418"/>
      <c r="BU13" s="419"/>
      <c r="BV13" s="417">
        <v>646979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2.6</v>
      </c>
      <c r="CU13" s="415"/>
      <c r="CV13" s="415"/>
      <c r="CW13" s="415"/>
      <c r="CX13" s="415"/>
      <c r="CY13" s="415"/>
      <c r="CZ13" s="415"/>
      <c r="DA13" s="416"/>
      <c r="DB13" s="414">
        <v>2.5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60383</v>
      </c>
      <c r="S14" s="499"/>
      <c r="T14" s="499"/>
      <c r="U14" s="499"/>
      <c r="V14" s="500"/>
      <c r="W14" s="407"/>
      <c r="X14" s="408"/>
      <c r="Y14" s="408"/>
      <c r="Z14" s="408"/>
      <c r="AA14" s="408"/>
      <c r="AB14" s="397"/>
      <c r="AC14" s="501">
        <v>1.9</v>
      </c>
      <c r="AD14" s="502"/>
      <c r="AE14" s="502"/>
      <c r="AF14" s="502"/>
      <c r="AG14" s="503"/>
      <c r="AH14" s="501">
        <v>1.9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58743</v>
      </c>
      <c r="S15" s="499"/>
      <c r="T15" s="499"/>
      <c r="U15" s="499"/>
      <c r="V15" s="500"/>
      <c r="W15" s="433" t="s">
        <v>131</v>
      </c>
      <c r="X15" s="434"/>
      <c r="Y15" s="434"/>
      <c r="Z15" s="434"/>
      <c r="AA15" s="434"/>
      <c r="AB15" s="424"/>
      <c r="AC15" s="468">
        <v>12088</v>
      </c>
      <c r="AD15" s="469"/>
      <c r="AE15" s="469"/>
      <c r="AF15" s="469"/>
      <c r="AG15" s="508"/>
      <c r="AH15" s="468">
        <v>11475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14316368</v>
      </c>
      <c r="BO15" s="381"/>
      <c r="BP15" s="381"/>
      <c r="BQ15" s="381"/>
      <c r="BR15" s="381"/>
      <c r="BS15" s="381"/>
      <c r="BT15" s="381"/>
      <c r="BU15" s="382"/>
      <c r="BV15" s="380">
        <v>11765928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42.1</v>
      </c>
      <c r="AD16" s="502"/>
      <c r="AE16" s="502"/>
      <c r="AF16" s="502"/>
      <c r="AG16" s="503"/>
      <c r="AH16" s="501">
        <v>43.1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8859595</v>
      </c>
      <c r="BO16" s="418"/>
      <c r="BP16" s="418"/>
      <c r="BQ16" s="418"/>
      <c r="BR16" s="418"/>
      <c r="BS16" s="418"/>
      <c r="BT16" s="418"/>
      <c r="BU16" s="419"/>
      <c r="BV16" s="417">
        <v>8882858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16074</v>
      </c>
      <c r="AD17" s="469"/>
      <c r="AE17" s="469"/>
      <c r="AF17" s="469"/>
      <c r="AG17" s="508"/>
      <c r="AH17" s="468">
        <v>14637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18791393</v>
      </c>
      <c r="BO17" s="418"/>
      <c r="BP17" s="418"/>
      <c r="BQ17" s="418"/>
      <c r="BR17" s="418"/>
      <c r="BS17" s="418"/>
      <c r="BT17" s="418"/>
      <c r="BU17" s="419"/>
      <c r="BV17" s="417">
        <v>15407178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32.19</v>
      </c>
      <c r="M18" s="530"/>
      <c r="N18" s="530"/>
      <c r="O18" s="530"/>
      <c r="P18" s="530"/>
      <c r="Q18" s="530"/>
      <c r="R18" s="531"/>
      <c r="S18" s="531"/>
      <c r="T18" s="531"/>
      <c r="U18" s="531"/>
      <c r="V18" s="532"/>
      <c r="W18" s="435"/>
      <c r="X18" s="436"/>
      <c r="Y18" s="436"/>
      <c r="Z18" s="436"/>
      <c r="AA18" s="436"/>
      <c r="AB18" s="427"/>
      <c r="AC18" s="533">
        <v>56</v>
      </c>
      <c r="AD18" s="534"/>
      <c r="AE18" s="534"/>
      <c r="AF18" s="534"/>
      <c r="AG18" s="535"/>
      <c r="AH18" s="533">
        <v>55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13090181</v>
      </c>
      <c r="BO18" s="418"/>
      <c r="BP18" s="418"/>
      <c r="BQ18" s="418"/>
      <c r="BR18" s="418"/>
      <c r="BS18" s="418"/>
      <c r="BT18" s="418"/>
      <c r="BU18" s="419"/>
      <c r="BV18" s="417">
        <v>12645571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1920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21883207</v>
      </c>
      <c r="BO19" s="418"/>
      <c r="BP19" s="418"/>
      <c r="BQ19" s="418"/>
      <c r="BR19" s="418"/>
      <c r="BS19" s="418"/>
      <c r="BT19" s="418"/>
      <c r="BU19" s="419"/>
      <c r="BV19" s="417">
        <v>21621734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22552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8451974</v>
      </c>
      <c r="BO23" s="418"/>
      <c r="BP23" s="418"/>
      <c r="BQ23" s="418"/>
      <c r="BR23" s="418"/>
      <c r="BS23" s="418"/>
      <c r="BT23" s="418"/>
      <c r="BU23" s="419"/>
      <c r="BV23" s="417">
        <v>9170640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9230</v>
      </c>
      <c r="R24" s="469"/>
      <c r="S24" s="469"/>
      <c r="T24" s="469"/>
      <c r="U24" s="469"/>
      <c r="V24" s="508"/>
      <c r="W24" s="563"/>
      <c r="X24" s="551"/>
      <c r="Y24" s="552"/>
      <c r="Z24" s="467" t="s">
        <v>155</v>
      </c>
      <c r="AA24" s="447"/>
      <c r="AB24" s="447"/>
      <c r="AC24" s="447"/>
      <c r="AD24" s="447"/>
      <c r="AE24" s="447"/>
      <c r="AF24" s="447"/>
      <c r="AG24" s="448"/>
      <c r="AH24" s="468">
        <v>360</v>
      </c>
      <c r="AI24" s="469"/>
      <c r="AJ24" s="469"/>
      <c r="AK24" s="469"/>
      <c r="AL24" s="508"/>
      <c r="AM24" s="468">
        <v>1065960</v>
      </c>
      <c r="AN24" s="469"/>
      <c r="AO24" s="469"/>
      <c r="AP24" s="469"/>
      <c r="AQ24" s="469"/>
      <c r="AR24" s="508"/>
      <c r="AS24" s="468">
        <v>2961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7014112</v>
      </c>
      <c r="BO24" s="418"/>
      <c r="BP24" s="418"/>
      <c r="BQ24" s="418"/>
      <c r="BR24" s="418"/>
      <c r="BS24" s="418"/>
      <c r="BT24" s="418"/>
      <c r="BU24" s="419"/>
      <c r="BV24" s="417">
        <v>7623348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7610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2155786</v>
      </c>
      <c r="BO25" s="381"/>
      <c r="BP25" s="381"/>
      <c r="BQ25" s="381"/>
      <c r="BR25" s="381"/>
      <c r="BS25" s="381"/>
      <c r="BT25" s="381"/>
      <c r="BU25" s="382"/>
      <c r="BV25" s="380">
        <v>2427961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6910</v>
      </c>
      <c r="R26" s="469"/>
      <c r="S26" s="469"/>
      <c r="T26" s="469"/>
      <c r="U26" s="469"/>
      <c r="V26" s="508"/>
      <c r="W26" s="563"/>
      <c r="X26" s="551"/>
      <c r="Y26" s="552"/>
      <c r="Z26" s="467" t="s">
        <v>161</v>
      </c>
      <c r="AA26" s="573"/>
      <c r="AB26" s="573"/>
      <c r="AC26" s="573"/>
      <c r="AD26" s="573"/>
      <c r="AE26" s="573"/>
      <c r="AF26" s="573"/>
      <c r="AG26" s="574"/>
      <c r="AH26" s="468">
        <v>3</v>
      </c>
      <c r="AI26" s="469"/>
      <c r="AJ26" s="469"/>
      <c r="AK26" s="469"/>
      <c r="AL26" s="508"/>
      <c r="AM26" s="468">
        <v>6153</v>
      </c>
      <c r="AN26" s="469"/>
      <c r="AO26" s="469"/>
      <c r="AP26" s="469"/>
      <c r="AQ26" s="469"/>
      <c r="AR26" s="508"/>
      <c r="AS26" s="468">
        <v>2051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4960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9604</v>
      </c>
      <c r="AN27" s="469"/>
      <c r="AO27" s="469"/>
      <c r="AP27" s="469"/>
      <c r="AQ27" s="469"/>
      <c r="AR27" s="508"/>
      <c r="AS27" s="468">
        <v>2401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522281</v>
      </c>
      <c r="BO27" s="587"/>
      <c r="BP27" s="587"/>
      <c r="BQ27" s="587"/>
      <c r="BR27" s="587"/>
      <c r="BS27" s="587"/>
      <c r="BT27" s="587"/>
      <c r="BU27" s="588"/>
      <c r="BV27" s="586">
        <v>522221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4250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7525228</v>
      </c>
      <c r="BO28" s="381"/>
      <c r="BP28" s="381"/>
      <c r="BQ28" s="381"/>
      <c r="BR28" s="381"/>
      <c r="BS28" s="381"/>
      <c r="BT28" s="381"/>
      <c r="BU28" s="382"/>
      <c r="BV28" s="380">
        <v>6522340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18</v>
      </c>
      <c r="M29" s="469"/>
      <c r="N29" s="469"/>
      <c r="O29" s="469"/>
      <c r="P29" s="508"/>
      <c r="Q29" s="468">
        <v>3750</v>
      </c>
      <c r="R29" s="469"/>
      <c r="S29" s="469"/>
      <c r="T29" s="469"/>
      <c r="U29" s="469"/>
      <c r="V29" s="508"/>
      <c r="W29" s="564"/>
      <c r="X29" s="565"/>
      <c r="Y29" s="566"/>
      <c r="Z29" s="467" t="s">
        <v>171</v>
      </c>
      <c r="AA29" s="447"/>
      <c r="AB29" s="447"/>
      <c r="AC29" s="447"/>
      <c r="AD29" s="447"/>
      <c r="AE29" s="447"/>
      <c r="AF29" s="447"/>
      <c r="AG29" s="448"/>
      <c r="AH29" s="468">
        <v>364</v>
      </c>
      <c r="AI29" s="469"/>
      <c r="AJ29" s="469"/>
      <c r="AK29" s="469"/>
      <c r="AL29" s="508"/>
      <c r="AM29" s="468">
        <v>1075564</v>
      </c>
      <c r="AN29" s="469"/>
      <c r="AO29" s="469"/>
      <c r="AP29" s="469"/>
      <c r="AQ29" s="469"/>
      <c r="AR29" s="508"/>
      <c r="AS29" s="468">
        <v>2955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143339</v>
      </c>
      <c r="BO29" s="418"/>
      <c r="BP29" s="418"/>
      <c r="BQ29" s="418"/>
      <c r="BR29" s="418"/>
      <c r="BS29" s="418"/>
      <c r="BT29" s="418"/>
      <c r="BU29" s="419"/>
      <c r="BV29" s="417">
        <v>143172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9396975</v>
      </c>
      <c r="BO30" s="587"/>
      <c r="BP30" s="587"/>
      <c r="BQ30" s="587"/>
      <c r="BR30" s="587"/>
      <c r="BS30" s="587"/>
      <c r="BT30" s="587"/>
      <c r="BU30" s="588"/>
      <c r="BV30" s="586">
        <v>9509892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病院事業会計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尾三消防組合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みよし市土地開発公社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やすらぎ霊園特別会計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尾三衛生組合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愛知中部水道企業団</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介護保険特別会計（サービス事業）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愛知県市町村職員退職手当組合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愛知県後期高齢者医療広域連合（一般会計）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愛知県後期高齢者医療広域連合（後期高齢者医療特別会計）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旧豊田三好事務組合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7" t="s">
        <v>531</v>
      </c>
      <c r="D34" s="1187"/>
      <c r="E34" s="1188"/>
      <c r="F34" s="32">
        <v>12.98</v>
      </c>
      <c r="G34" s="33">
        <v>14.49</v>
      </c>
      <c r="H34" s="33">
        <v>12.65</v>
      </c>
      <c r="I34" s="33">
        <v>12.28</v>
      </c>
      <c r="J34" s="34">
        <v>11.61</v>
      </c>
      <c r="K34" s="22"/>
      <c r="L34" s="22"/>
      <c r="M34" s="22"/>
      <c r="N34" s="22"/>
      <c r="O34" s="22"/>
      <c r="P34" s="22"/>
    </row>
    <row r="35" spans="1:16" ht="39" customHeight="1" x14ac:dyDescent="0.15">
      <c r="A35" s="22"/>
      <c r="B35" s="35"/>
      <c r="C35" s="1181" t="s">
        <v>532</v>
      </c>
      <c r="D35" s="1182"/>
      <c r="E35" s="1183"/>
      <c r="F35" s="36">
        <v>13.51</v>
      </c>
      <c r="G35" s="37">
        <v>13.17</v>
      </c>
      <c r="H35" s="37">
        <v>14</v>
      </c>
      <c r="I35" s="37">
        <v>10.83</v>
      </c>
      <c r="J35" s="38">
        <v>8.1199999999999992</v>
      </c>
      <c r="K35" s="22"/>
      <c r="L35" s="22"/>
      <c r="M35" s="22"/>
      <c r="N35" s="22"/>
      <c r="O35" s="22"/>
      <c r="P35" s="22"/>
    </row>
    <row r="36" spans="1:16" ht="39" customHeight="1" x14ac:dyDescent="0.15">
      <c r="A36" s="22"/>
      <c r="B36" s="35"/>
      <c r="C36" s="1181" t="s">
        <v>533</v>
      </c>
      <c r="D36" s="1182"/>
      <c r="E36" s="1183"/>
      <c r="F36" s="36">
        <v>0.56999999999999995</v>
      </c>
      <c r="G36" s="37">
        <v>1.77</v>
      </c>
      <c r="H36" s="37">
        <v>1.49</v>
      </c>
      <c r="I36" s="37">
        <v>1.31</v>
      </c>
      <c r="J36" s="38">
        <v>1.62</v>
      </c>
      <c r="K36" s="22"/>
      <c r="L36" s="22"/>
      <c r="M36" s="22"/>
      <c r="N36" s="22"/>
      <c r="O36" s="22"/>
      <c r="P36" s="22"/>
    </row>
    <row r="37" spans="1:16" ht="39" customHeight="1" x14ac:dyDescent="0.15">
      <c r="A37" s="22"/>
      <c r="B37" s="35"/>
      <c r="C37" s="1181" t="s">
        <v>534</v>
      </c>
      <c r="D37" s="1182"/>
      <c r="E37" s="1183"/>
      <c r="F37" s="36">
        <v>0.86</v>
      </c>
      <c r="G37" s="37">
        <v>1.22</v>
      </c>
      <c r="H37" s="37">
        <v>0.49</v>
      </c>
      <c r="I37" s="37">
        <v>0.34</v>
      </c>
      <c r="J37" s="38">
        <v>0.47</v>
      </c>
      <c r="K37" s="22"/>
      <c r="L37" s="22"/>
      <c r="M37" s="22"/>
      <c r="N37" s="22"/>
      <c r="O37" s="22"/>
      <c r="P37" s="22"/>
    </row>
    <row r="38" spans="1:16" ht="39" customHeight="1" x14ac:dyDescent="0.15">
      <c r="A38" s="22"/>
      <c r="B38" s="35"/>
      <c r="C38" s="1181" t="s">
        <v>535</v>
      </c>
      <c r="D38" s="1182"/>
      <c r="E38" s="1183"/>
      <c r="F38" s="36">
        <v>0.06</v>
      </c>
      <c r="G38" s="37">
        <v>0.34</v>
      </c>
      <c r="H38" s="37">
        <v>0.3</v>
      </c>
      <c r="I38" s="37">
        <v>0.51</v>
      </c>
      <c r="J38" s="38">
        <v>0.39</v>
      </c>
      <c r="K38" s="22"/>
      <c r="L38" s="22"/>
      <c r="M38" s="22"/>
      <c r="N38" s="22"/>
      <c r="O38" s="22"/>
      <c r="P38" s="22"/>
    </row>
    <row r="39" spans="1:16" ht="39" customHeight="1" x14ac:dyDescent="0.15">
      <c r="A39" s="22"/>
      <c r="B39" s="35"/>
      <c r="C39" s="1181" t="s">
        <v>536</v>
      </c>
      <c r="D39" s="1182"/>
      <c r="E39" s="1183"/>
      <c r="F39" s="36">
        <v>0.25</v>
      </c>
      <c r="G39" s="37">
        <v>0.53</v>
      </c>
      <c r="H39" s="37">
        <v>0.34</v>
      </c>
      <c r="I39" s="37">
        <v>0.34</v>
      </c>
      <c r="J39" s="38">
        <v>0.28000000000000003</v>
      </c>
      <c r="K39" s="22"/>
      <c r="L39" s="22"/>
      <c r="M39" s="22"/>
      <c r="N39" s="22"/>
      <c r="O39" s="22"/>
      <c r="P39" s="22"/>
    </row>
    <row r="40" spans="1:16" ht="39" customHeight="1" x14ac:dyDescent="0.15">
      <c r="A40" s="22"/>
      <c r="B40" s="35"/>
      <c r="C40" s="1181" t="s">
        <v>537</v>
      </c>
      <c r="D40" s="1182"/>
      <c r="E40" s="1183"/>
      <c r="F40" s="36">
        <v>0.06</v>
      </c>
      <c r="G40" s="37">
        <v>0.04</v>
      </c>
      <c r="H40" s="37">
        <v>0.04</v>
      </c>
      <c r="I40" s="37">
        <v>0.02</v>
      </c>
      <c r="J40" s="38">
        <v>0.01</v>
      </c>
      <c r="K40" s="22"/>
      <c r="L40" s="22"/>
      <c r="M40" s="22"/>
      <c r="N40" s="22"/>
      <c r="O40" s="22"/>
      <c r="P40" s="22"/>
    </row>
    <row r="41" spans="1:16" ht="39" customHeight="1" x14ac:dyDescent="0.15">
      <c r="A41" s="22"/>
      <c r="B41" s="35"/>
      <c r="C41" s="1181" t="s">
        <v>538</v>
      </c>
      <c r="D41" s="1182"/>
      <c r="E41" s="1183"/>
      <c r="F41" s="36">
        <v>0.05</v>
      </c>
      <c r="G41" s="37">
        <v>0.02</v>
      </c>
      <c r="H41" s="37">
        <v>0.03</v>
      </c>
      <c r="I41" s="37">
        <v>0.1</v>
      </c>
      <c r="J41" s="38">
        <v>0.01</v>
      </c>
      <c r="K41" s="22"/>
      <c r="L41" s="22"/>
      <c r="M41" s="22"/>
      <c r="N41" s="22"/>
      <c r="O41" s="22"/>
      <c r="P41" s="22"/>
    </row>
    <row r="42" spans="1:16" ht="39" customHeight="1" x14ac:dyDescent="0.15">
      <c r="A42" s="22"/>
      <c r="B42" s="39"/>
      <c r="C42" s="1181" t="s">
        <v>539</v>
      </c>
      <c r="D42" s="1182"/>
      <c r="E42" s="1183"/>
      <c r="F42" s="36" t="s">
        <v>486</v>
      </c>
      <c r="G42" s="37" t="s">
        <v>486</v>
      </c>
      <c r="H42" s="37" t="s">
        <v>486</v>
      </c>
      <c r="I42" s="37" t="s">
        <v>486</v>
      </c>
      <c r="J42" s="38" t="s">
        <v>486</v>
      </c>
      <c r="K42" s="22"/>
      <c r="L42" s="22"/>
      <c r="M42" s="22"/>
      <c r="N42" s="22"/>
      <c r="O42" s="22"/>
      <c r="P42" s="22"/>
    </row>
    <row r="43" spans="1:16" ht="39" customHeight="1" thickBot="1" x14ac:dyDescent="0.2">
      <c r="A43" s="22"/>
      <c r="B43" s="40"/>
      <c r="C43" s="1184" t="s">
        <v>540</v>
      </c>
      <c r="D43" s="1185"/>
      <c r="E43" s="1186"/>
      <c r="F43" s="41">
        <v>0.01</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1442</v>
      </c>
      <c r="L45" s="60">
        <v>1377</v>
      </c>
      <c r="M45" s="60">
        <v>1292</v>
      </c>
      <c r="N45" s="60">
        <v>1248</v>
      </c>
      <c r="O45" s="61">
        <v>1194</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486</v>
      </c>
      <c r="L46" s="64" t="s">
        <v>486</v>
      </c>
      <c r="M46" s="64" t="s">
        <v>486</v>
      </c>
      <c r="N46" s="64" t="s">
        <v>486</v>
      </c>
      <c r="O46" s="65" t="s">
        <v>486</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486</v>
      </c>
      <c r="L47" s="64" t="s">
        <v>486</v>
      </c>
      <c r="M47" s="64" t="s">
        <v>486</v>
      </c>
      <c r="N47" s="64" t="s">
        <v>486</v>
      </c>
      <c r="O47" s="65" t="s">
        <v>486</v>
      </c>
      <c r="P47" s="48"/>
      <c r="Q47" s="48"/>
      <c r="R47" s="48"/>
      <c r="S47" s="48"/>
      <c r="T47" s="48"/>
      <c r="U47" s="48"/>
    </row>
    <row r="48" spans="1:21" ht="30.75" customHeight="1" x14ac:dyDescent="0.15">
      <c r="A48" s="48"/>
      <c r="B48" s="1199"/>
      <c r="C48" s="1200"/>
      <c r="D48" s="62"/>
      <c r="E48" s="1191" t="s">
        <v>15</v>
      </c>
      <c r="F48" s="1191"/>
      <c r="G48" s="1191"/>
      <c r="H48" s="1191"/>
      <c r="I48" s="1191"/>
      <c r="J48" s="1192"/>
      <c r="K48" s="63">
        <v>652</v>
      </c>
      <c r="L48" s="64">
        <v>622</v>
      </c>
      <c r="M48" s="64">
        <v>607</v>
      </c>
      <c r="N48" s="64">
        <v>698</v>
      </c>
      <c r="O48" s="65">
        <v>685</v>
      </c>
      <c r="P48" s="48"/>
      <c r="Q48" s="48"/>
      <c r="R48" s="48"/>
      <c r="S48" s="48"/>
      <c r="T48" s="48"/>
      <c r="U48" s="48"/>
    </row>
    <row r="49" spans="1:21" ht="30.75" customHeight="1" x14ac:dyDescent="0.15">
      <c r="A49" s="48"/>
      <c r="B49" s="1199"/>
      <c r="C49" s="1200"/>
      <c r="D49" s="62"/>
      <c r="E49" s="1191" t="s">
        <v>16</v>
      </c>
      <c r="F49" s="1191"/>
      <c r="G49" s="1191"/>
      <c r="H49" s="1191"/>
      <c r="I49" s="1191"/>
      <c r="J49" s="1192"/>
      <c r="K49" s="63">
        <v>134</v>
      </c>
      <c r="L49" s="64">
        <v>125</v>
      </c>
      <c r="M49" s="64">
        <v>133</v>
      </c>
      <c r="N49" s="64">
        <v>106</v>
      </c>
      <c r="O49" s="65">
        <v>116</v>
      </c>
      <c r="P49" s="48"/>
      <c r="Q49" s="48"/>
      <c r="R49" s="48"/>
      <c r="S49" s="48"/>
      <c r="T49" s="48"/>
      <c r="U49" s="48"/>
    </row>
    <row r="50" spans="1:21" ht="30.75" customHeight="1" x14ac:dyDescent="0.15">
      <c r="A50" s="48"/>
      <c r="B50" s="1199"/>
      <c r="C50" s="1200"/>
      <c r="D50" s="62"/>
      <c r="E50" s="1191" t="s">
        <v>17</v>
      </c>
      <c r="F50" s="1191"/>
      <c r="G50" s="1191"/>
      <c r="H50" s="1191"/>
      <c r="I50" s="1191"/>
      <c r="J50" s="1192"/>
      <c r="K50" s="63">
        <v>185</v>
      </c>
      <c r="L50" s="64">
        <v>174</v>
      </c>
      <c r="M50" s="64">
        <v>174</v>
      </c>
      <c r="N50" s="64">
        <v>179</v>
      </c>
      <c r="O50" s="65">
        <v>180</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486</v>
      </c>
      <c r="L51" s="64" t="s">
        <v>486</v>
      </c>
      <c r="M51" s="64" t="s">
        <v>486</v>
      </c>
      <c r="N51" s="64" t="s">
        <v>486</v>
      </c>
      <c r="O51" s="65" t="s">
        <v>486</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2102</v>
      </c>
      <c r="L52" s="64">
        <v>2010</v>
      </c>
      <c r="M52" s="64">
        <v>2007</v>
      </c>
      <c r="N52" s="64">
        <v>1796</v>
      </c>
      <c r="O52" s="65">
        <v>1650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311</v>
      </c>
      <c r="L53" s="69">
        <v>288</v>
      </c>
      <c r="M53" s="69">
        <v>199</v>
      </c>
      <c r="N53" s="69">
        <v>435</v>
      </c>
      <c r="O53" s="70">
        <v>525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5" t="s">
        <v>24</v>
      </c>
      <c r="C41" s="1206"/>
      <c r="D41" s="81"/>
      <c r="E41" s="1211" t="s">
        <v>25</v>
      </c>
      <c r="F41" s="1211"/>
      <c r="G41" s="1211"/>
      <c r="H41" s="1212"/>
      <c r="I41" s="82">
        <v>12120</v>
      </c>
      <c r="J41" s="83">
        <v>11081</v>
      </c>
      <c r="K41" s="83">
        <v>10048</v>
      </c>
      <c r="L41" s="83">
        <v>9171</v>
      </c>
      <c r="M41" s="84">
        <v>8452</v>
      </c>
    </row>
    <row r="42" spans="2:13" ht="27.75" customHeight="1" x14ac:dyDescent="0.15">
      <c r="B42" s="1207"/>
      <c r="C42" s="1208"/>
      <c r="D42" s="85"/>
      <c r="E42" s="1213" t="s">
        <v>26</v>
      </c>
      <c r="F42" s="1213"/>
      <c r="G42" s="1213"/>
      <c r="H42" s="1214"/>
      <c r="I42" s="86">
        <v>2428</v>
      </c>
      <c r="J42" s="87">
        <v>2128</v>
      </c>
      <c r="K42" s="87">
        <v>1760</v>
      </c>
      <c r="L42" s="87">
        <v>2062</v>
      </c>
      <c r="M42" s="88">
        <v>1710</v>
      </c>
    </row>
    <row r="43" spans="2:13" ht="27.75" customHeight="1" x14ac:dyDescent="0.15">
      <c r="B43" s="1207"/>
      <c r="C43" s="1208"/>
      <c r="D43" s="85"/>
      <c r="E43" s="1213" t="s">
        <v>27</v>
      </c>
      <c r="F43" s="1213"/>
      <c r="G43" s="1213"/>
      <c r="H43" s="1214"/>
      <c r="I43" s="86">
        <v>8090</v>
      </c>
      <c r="J43" s="87">
        <v>7600</v>
      </c>
      <c r="K43" s="87">
        <v>7257</v>
      </c>
      <c r="L43" s="87">
        <v>7385</v>
      </c>
      <c r="M43" s="88">
        <v>7364</v>
      </c>
    </row>
    <row r="44" spans="2:13" ht="27.75" customHeight="1" x14ac:dyDescent="0.15">
      <c r="B44" s="1207"/>
      <c r="C44" s="1208"/>
      <c r="D44" s="85"/>
      <c r="E44" s="1213" t="s">
        <v>28</v>
      </c>
      <c r="F44" s="1213"/>
      <c r="G44" s="1213"/>
      <c r="H44" s="1214"/>
      <c r="I44" s="86">
        <v>718</v>
      </c>
      <c r="J44" s="87">
        <v>617</v>
      </c>
      <c r="K44" s="87">
        <v>533</v>
      </c>
      <c r="L44" s="87">
        <v>427</v>
      </c>
      <c r="M44" s="88">
        <v>323</v>
      </c>
    </row>
    <row r="45" spans="2:13" ht="27.75" customHeight="1" x14ac:dyDescent="0.15">
      <c r="B45" s="1207"/>
      <c r="C45" s="1208"/>
      <c r="D45" s="85"/>
      <c r="E45" s="1213" t="s">
        <v>29</v>
      </c>
      <c r="F45" s="1213"/>
      <c r="G45" s="1213"/>
      <c r="H45" s="1214"/>
      <c r="I45" s="86">
        <v>3130</v>
      </c>
      <c r="J45" s="87">
        <v>939</v>
      </c>
      <c r="K45" s="87">
        <v>647</v>
      </c>
      <c r="L45" s="87">
        <v>638</v>
      </c>
      <c r="M45" s="88">
        <v>626</v>
      </c>
    </row>
    <row r="46" spans="2:13" ht="27.75" customHeight="1" x14ac:dyDescent="0.15">
      <c r="B46" s="1207"/>
      <c r="C46" s="1208"/>
      <c r="D46" s="89"/>
      <c r="E46" s="1213" t="s">
        <v>30</v>
      </c>
      <c r="F46" s="1213"/>
      <c r="G46" s="1213"/>
      <c r="H46" s="1214"/>
      <c r="I46" s="86" t="s">
        <v>486</v>
      </c>
      <c r="J46" s="87" t="s">
        <v>486</v>
      </c>
      <c r="K46" s="87" t="s">
        <v>486</v>
      </c>
      <c r="L46" s="87" t="s">
        <v>486</v>
      </c>
      <c r="M46" s="88" t="s">
        <v>486</v>
      </c>
    </row>
    <row r="47" spans="2:13" ht="27.75" customHeight="1" x14ac:dyDescent="0.15">
      <c r="B47" s="1207"/>
      <c r="C47" s="1208"/>
      <c r="D47" s="90"/>
      <c r="E47" s="1215" t="s">
        <v>31</v>
      </c>
      <c r="F47" s="1216"/>
      <c r="G47" s="1216"/>
      <c r="H47" s="1217"/>
      <c r="I47" s="86" t="s">
        <v>486</v>
      </c>
      <c r="J47" s="87" t="s">
        <v>486</v>
      </c>
      <c r="K47" s="87" t="s">
        <v>486</v>
      </c>
      <c r="L47" s="87" t="s">
        <v>486</v>
      </c>
      <c r="M47" s="88" t="s">
        <v>486</v>
      </c>
    </row>
    <row r="48" spans="2:13" ht="27.75" customHeight="1" x14ac:dyDescent="0.15">
      <c r="B48" s="1207"/>
      <c r="C48" s="1208"/>
      <c r="D48" s="85"/>
      <c r="E48" s="1213" t="s">
        <v>32</v>
      </c>
      <c r="F48" s="1213"/>
      <c r="G48" s="1213"/>
      <c r="H48" s="1214"/>
      <c r="I48" s="86" t="s">
        <v>486</v>
      </c>
      <c r="J48" s="87" t="s">
        <v>486</v>
      </c>
      <c r="K48" s="87" t="s">
        <v>486</v>
      </c>
      <c r="L48" s="87" t="s">
        <v>486</v>
      </c>
      <c r="M48" s="88" t="s">
        <v>486</v>
      </c>
    </row>
    <row r="49" spans="2:13" ht="27.75" customHeight="1" x14ac:dyDescent="0.15">
      <c r="B49" s="1209"/>
      <c r="C49" s="1210"/>
      <c r="D49" s="85"/>
      <c r="E49" s="1213" t="s">
        <v>33</v>
      </c>
      <c r="F49" s="1213"/>
      <c r="G49" s="1213"/>
      <c r="H49" s="1214"/>
      <c r="I49" s="86" t="s">
        <v>486</v>
      </c>
      <c r="J49" s="87" t="s">
        <v>486</v>
      </c>
      <c r="K49" s="87" t="s">
        <v>486</v>
      </c>
      <c r="L49" s="87" t="s">
        <v>486</v>
      </c>
      <c r="M49" s="88" t="s">
        <v>486</v>
      </c>
    </row>
    <row r="50" spans="2:13" ht="27.75" customHeight="1" x14ac:dyDescent="0.15">
      <c r="B50" s="1218" t="s">
        <v>34</v>
      </c>
      <c r="C50" s="1219"/>
      <c r="D50" s="91"/>
      <c r="E50" s="1213" t="s">
        <v>35</v>
      </c>
      <c r="F50" s="1213"/>
      <c r="G50" s="1213"/>
      <c r="H50" s="1214"/>
      <c r="I50" s="86">
        <v>13898</v>
      </c>
      <c r="J50" s="87">
        <v>13034</v>
      </c>
      <c r="K50" s="87">
        <v>16891</v>
      </c>
      <c r="L50" s="87">
        <v>17145</v>
      </c>
      <c r="M50" s="88">
        <v>18267</v>
      </c>
    </row>
    <row r="51" spans="2:13" ht="27.75" customHeight="1" x14ac:dyDescent="0.15">
      <c r="B51" s="1207"/>
      <c r="C51" s="1208"/>
      <c r="D51" s="85"/>
      <c r="E51" s="1213" t="s">
        <v>36</v>
      </c>
      <c r="F51" s="1213"/>
      <c r="G51" s="1213"/>
      <c r="H51" s="1214"/>
      <c r="I51" s="86">
        <v>8427</v>
      </c>
      <c r="J51" s="87">
        <v>7509</v>
      </c>
      <c r="K51" s="87">
        <v>6888</v>
      </c>
      <c r="L51" s="87">
        <v>6533</v>
      </c>
      <c r="M51" s="88">
        <v>6237</v>
      </c>
    </row>
    <row r="52" spans="2:13" ht="27.75" customHeight="1" x14ac:dyDescent="0.15">
      <c r="B52" s="1209"/>
      <c r="C52" s="1210"/>
      <c r="D52" s="85"/>
      <c r="E52" s="1213" t="s">
        <v>37</v>
      </c>
      <c r="F52" s="1213"/>
      <c r="G52" s="1213"/>
      <c r="H52" s="1214"/>
      <c r="I52" s="86">
        <v>14728</v>
      </c>
      <c r="J52" s="87">
        <v>13550</v>
      </c>
      <c r="K52" s="87">
        <v>12344</v>
      </c>
      <c r="L52" s="87">
        <v>11470</v>
      </c>
      <c r="M52" s="88">
        <v>10614</v>
      </c>
    </row>
    <row r="53" spans="2:13" ht="27.75" customHeight="1" thickBot="1" x14ac:dyDescent="0.2">
      <c r="B53" s="1220" t="s">
        <v>21</v>
      </c>
      <c r="C53" s="1221"/>
      <c r="D53" s="92"/>
      <c r="E53" s="1222" t="s">
        <v>38</v>
      </c>
      <c r="F53" s="1222"/>
      <c r="G53" s="1222"/>
      <c r="H53" s="1223"/>
      <c r="I53" s="93">
        <v>-10565</v>
      </c>
      <c r="J53" s="94">
        <v>-11728</v>
      </c>
      <c r="K53" s="94">
        <v>-15877</v>
      </c>
      <c r="L53" s="94">
        <v>-15466</v>
      </c>
      <c r="M53" s="95">
        <v>-16644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555</v>
      </c>
      <c r="I42" s="354"/>
      <c r="J42" s="354"/>
      <c r="K42" s="354"/>
      <c r="L42" s="246"/>
      <c r="M42" s="246"/>
      <c r="N42" s="246"/>
      <c r="O42" s="246"/>
    </row>
    <row r="43" spans="2:17" ht="13.5" x14ac:dyDescent="0.15">
      <c r="B43" s="250"/>
      <c r="C43" s="246"/>
      <c r="D43" s="246"/>
      <c r="E43" s="246"/>
      <c r="F43" s="246"/>
      <c r="G43" s="1238"/>
      <c r="H43" s="1239"/>
      <c r="I43" s="1239"/>
      <c r="J43" s="1239"/>
      <c r="K43" s="1239"/>
      <c r="L43" s="1239"/>
      <c r="M43" s="1239"/>
      <c r="N43" s="1239"/>
      <c r="O43" s="1240"/>
    </row>
    <row r="44" spans="2:17" ht="13.5" x14ac:dyDescent="0.15">
      <c r="B44" s="250"/>
      <c r="C44" s="246"/>
      <c r="D44" s="246"/>
      <c r="E44" s="246"/>
      <c r="F44" s="246"/>
      <c r="G44" s="1241"/>
      <c r="H44" s="1242"/>
      <c r="I44" s="1242"/>
      <c r="J44" s="1242"/>
      <c r="K44" s="1242"/>
      <c r="L44" s="1242"/>
      <c r="M44" s="1242"/>
      <c r="N44" s="1242"/>
      <c r="O44" s="1243"/>
    </row>
    <row r="45" spans="2:17" ht="13.5" x14ac:dyDescent="0.15">
      <c r="B45" s="250"/>
      <c r="C45" s="246"/>
      <c r="D45" s="246"/>
      <c r="E45" s="246"/>
      <c r="F45" s="246"/>
      <c r="G45" s="1241"/>
      <c r="H45" s="1242"/>
      <c r="I45" s="1242"/>
      <c r="J45" s="1242"/>
      <c r="K45" s="1242"/>
      <c r="L45" s="1242"/>
      <c r="M45" s="1242"/>
      <c r="N45" s="1242"/>
      <c r="O45" s="1243"/>
    </row>
    <row r="46" spans="2:17" ht="13.5" x14ac:dyDescent="0.15">
      <c r="B46" s="250"/>
      <c r="C46" s="246"/>
      <c r="D46" s="246"/>
      <c r="E46" s="246"/>
      <c r="F46" s="246"/>
      <c r="G46" s="1241"/>
      <c r="H46" s="1242"/>
      <c r="I46" s="1242"/>
      <c r="J46" s="1242"/>
      <c r="K46" s="1242"/>
      <c r="L46" s="1242"/>
      <c r="M46" s="1242"/>
      <c r="N46" s="1242"/>
      <c r="O46" s="1243"/>
    </row>
    <row r="47" spans="2:17" ht="13.5" x14ac:dyDescent="0.15">
      <c r="B47" s="250"/>
      <c r="C47" s="246"/>
      <c r="D47" s="246"/>
      <c r="E47" s="246"/>
      <c r="F47" s="246"/>
      <c r="G47" s="1244"/>
      <c r="H47" s="1245"/>
      <c r="I47" s="1245"/>
      <c r="J47" s="1245"/>
      <c r="K47" s="1245"/>
      <c r="L47" s="1245"/>
      <c r="M47" s="1245"/>
      <c r="N47" s="1245"/>
      <c r="O47" s="1246"/>
    </row>
    <row r="48" spans="2:17" ht="13.5" x14ac:dyDescent="0.15">
      <c r="B48" s="250"/>
      <c r="C48" s="246"/>
      <c r="D48" s="246"/>
      <c r="E48" s="246"/>
      <c r="F48" s="246"/>
      <c r="G48" s="246"/>
      <c r="H48" s="355"/>
      <c r="I48" s="355"/>
      <c r="J48" s="355"/>
    </row>
    <row r="49" spans="1:17" ht="13.5" x14ac:dyDescent="0.15">
      <c r="B49" s="250"/>
      <c r="C49" s="246"/>
      <c r="D49" s="246"/>
      <c r="E49" s="246"/>
      <c r="F49" s="246"/>
      <c r="G49" s="245" t="s">
        <v>556</v>
      </c>
    </row>
    <row r="50" spans="1:17" ht="13.5" x14ac:dyDescent="0.15">
      <c r="B50" s="250"/>
      <c r="C50" s="246"/>
      <c r="D50" s="246"/>
      <c r="E50" s="246"/>
      <c r="F50" s="246"/>
      <c r="G50" s="1247"/>
      <c r="H50" s="1248"/>
      <c r="I50" s="1248"/>
      <c r="J50" s="1249"/>
      <c r="K50" s="356" t="s">
        <v>525</v>
      </c>
      <c r="L50" s="356" t="s">
        <v>526</v>
      </c>
      <c r="M50" s="356" t="s">
        <v>527</v>
      </c>
      <c r="N50" s="356" t="s">
        <v>528</v>
      </c>
      <c r="O50" s="356" t="s">
        <v>529</v>
      </c>
    </row>
    <row r="51" spans="1:17" ht="13.5" x14ac:dyDescent="0.15">
      <c r="B51" s="250"/>
      <c r="C51" s="246"/>
      <c r="D51" s="246"/>
      <c r="E51" s="246"/>
      <c r="F51" s="246"/>
      <c r="G51" s="1250" t="s">
        <v>557</v>
      </c>
      <c r="H51" s="1251"/>
      <c r="I51" s="1256" t="s">
        <v>558</v>
      </c>
      <c r="J51" s="1256"/>
      <c r="K51" s="1259"/>
      <c r="L51" s="1259"/>
      <c r="M51" s="1259"/>
      <c r="N51" s="1259"/>
      <c r="O51" s="1259"/>
    </row>
    <row r="52" spans="1:17" ht="13.5" x14ac:dyDescent="0.15">
      <c r="B52" s="250"/>
      <c r="C52" s="246"/>
      <c r="D52" s="246"/>
      <c r="E52" s="246"/>
      <c r="F52" s="246"/>
      <c r="G52" s="1252"/>
      <c r="H52" s="1253"/>
      <c r="I52" s="1257"/>
      <c r="J52" s="1257"/>
      <c r="K52" s="1226"/>
      <c r="L52" s="1226"/>
      <c r="M52" s="1226"/>
      <c r="N52" s="1226"/>
      <c r="O52" s="1226"/>
    </row>
    <row r="53" spans="1:17" ht="13.5" x14ac:dyDescent="0.15">
      <c r="A53" s="357"/>
      <c r="B53" s="250"/>
      <c r="C53" s="246"/>
      <c r="D53" s="246"/>
      <c r="E53" s="246"/>
      <c r="F53" s="246"/>
      <c r="G53" s="1252"/>
      <c r="H53" s="1253"/>
      <c r="I53" s="1236" t="s">
        <v>564</v>
      </c>
      <c r="J53" s="1236"/>
      <c r="K53" s="1258"/>
      <c r="L53" s="1258"/>
      <c r="M53" s="1258"/>
      <c r="N53" s="1258"/>
      <c r="O53" s="1258"/>
    </row>
    <row r="54" spans="1:17" ht="13.5" x14ac:dyDescent="0.15">
      <c r="A54" s="357"/>
      <c r="B54" s="250"/>
      <c r="C54" s="246"/>
      <c r="D54" s="246"/>
      <c r="E54" s="246"/>
      <c r="F54" s="246"/>
      <c r="G54" s="1254"/>
      <c r="H54" s="1255"/>
      <c r="I54" s="1236"/>
      <c r="J54" s="1236"/>
      <c r="K54" s="1225"/>
      <c r="L54" s="1225"/>
      <c r="M54" s="1225"/>
      <c r="N54" s="1225"/>
      <c r="O54" s="1225"/>
    </row>
    <row r="55" spans="1:17" ht="13.5" x14ac:dyDescent="0.15">
      <c r="A55" s="357"/>
      <c r="B55" s="250"/>
      <c r="C55" s="246"/>
      <c r="D55" s="246"/>
      <c r="E55" s="246"/>
      <c r="F55" s="246"/>
      <c r="G55" s="1230" t="s">
        <v>559</v>
      </c>
      <c r="H55" s="1231"/>
      <c r="I55" s="1236" t="s">
        <v>558</v>
      </c>
      <c r="J55" s="1236"/>
      <c r="K55" s="1259"/>
      <c r="L55" s="1259"/>
      <c r="M55" s="1259"/>
      <c r="N55" s="1259"/>
      <c r="O55" s="1259"/>
    </row>
    <row r="56" spans="1:17" ht="13.5" x14ac:dyDescent="0.15">
      <c r="A56" s="357"/>
      <c r="B56" s="250"/>
      <c r="C56" s="246"/>
      <c r="D56" s="246"/>
      <c r="E56" s="246"/>
      <c r="F56" s="246"/>
      <c r="G56" s="1232"/>
      <c r="H56" s="1233"/>
      <c r="I56" s="1236"/>
      <c r="J56" s="1236"/>
      <c r="K56" s="1226"/>
      <c r="L56" s="1226"/>
      <c r="M56" s="1226"/>
      <c r="N56" s="1226"/>
      <c r="O56" s="1226"/>
    </row>
    <row r="57" spans="1:17" s="357" customFormat="1" ht="13.5" x14ac:dyDescent="0.15">
      <c r="B57" s="358"/>
      <c r="C57" s="354"/>
      <c r="D57" s="354"/>
      <c r="E57" s="354"/>
      <c r="F57" s="354"/>
      <c r="G57" s="1232"/>
      <c r="H57" s="1233"/>
      <c r="I57" s="1228" t="s">
        <v>564</v>
      </c>
      <c r="J57" s="1228"/>
      <c r="K57" s="1258"/>
      <c r="L57" s="1258"/>
      <c r="M57" s="1258"/>
      <c r="N57" s="1258"/>
      <c r="O57" s="1258"/>
      <c r="P57" s="359"/>
      <c r="Q57" s="358"/>
    </row>
    <row r="58" spans="1:17" s="357" customFormat="1" ht="13.5" x14ac:dyDescent="0.15">
      <c r="A58" s="245"/>
      <c r="B58" s="358"/>
      <c r="C58" s="354"/>
      <c r="D58" s="354"/>
      <c r="E58" s="354"/>
      <c r="F58" s="354"/>
      <c r="G58" s="1234"/>
      <c r="H58" s="1235"/>
      <c r="I58" s="1228"/>
      <c r="J58" s="1228"/>
      <c r="K58" s="1225"/>
      <c r="L58" s="1225"/>
      <c r="M58" s="1225"/>
      <c r="N58" s="1225"/>
      <c r="O58" s="122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555</v>
      </c>
      <c r="I64" s="354"/>
      <c r="J64" s="354"/>
      <c r="K64" s="354"/>
      <c r="L64" s="246"/>
      <c r="M64" s="246"/>
      <c r="N64" s="246"/>
      <c r="O64" s="246"/>
    </row>
    <row r="65" spans="2:30" ht="13.5" x14ac:dyDescent="0.15">
      <c r="B65" s="250"/>
      <c r="C65" s="246"/>
      <c r="D65" s="246"/>
      <c r="E65" s="246"/>
      <c r="F65" s="246"/>
      <c r="G65" s="1238" t="s">
        <v>563</v>
      </c>
      <c r="H65" s="1239"/>
      <c r="I65" s="1239"/>
      <c r="J65" s="1239"/>
      <c r="K65" s="1239"/>
      <c r="L65" s="1239"/>
      <c r="M65" s="1239"/>
      <c r="N65" s="1239"/>
      <c r="O65" s="1240"/>
    </row>
    <row r="66" spans="2:30" ht="13.5" x14ac:dyDescent="0.15">
      <c r="B66" s="250"/>
      <c r="C66" s="246"/>
      <c r="D66" s="246"/>
      <c r="E66" s="246"/>
      <c r="F66" s="246"/>
      <c r="G66" s="1241"/>
      <c r="H66" s="1242"/>
      <c r="I66" s="1242"/>
      <c r="J66" s="1242"/>
      <c r="K66" s="1242"/>
      <c r="L66" s="1242"/>
      <c r="M66" s="1242"/>
      <c r="N66" s="1242"/>
      <c r="O66" s="1243"/>
    </row>
    <row r="67" spans="2:30" ht="13.5" x14ac:dyDescent="0.15">
      <c r="B67" s="250"/>
      <c r="C67" s="246"/>
      <c r="D67" s="246"/>
      <c r="E67" s="246"/>
      <c r="F67" s="246"/>
      <c r="G67" s="1241"/>
      <c r="H67" s="1242"/>
      <c r="I67" s="1242"/>
      <c r="J67" s="1242"/>
      <c r="K67" s="1242"/>
      <c r="L67" s="1242"/>
      <c r="M67" s="1242"/>
      <c r="N67" s="1242"/>
      <c r="O67" s="1243"/>
    </row>
    <row r="68" spans="2:30" ht="13.5" x14ac:dyDescent="0.15">
      <c r="B68" s="250"/>
      <c r="C68" s="246"/>
      <c r="D68" s="246"/>
      <c r="E68" s="246"/>
      <c r="F68" s="246"/>
      <c r="G68" s="1241"/>
      <c r="H68" s="1242"/>
      <c r="I68" s="1242"/>
      <c r="J68" s="1242"/>
      <c r="K68" s="1242"/>
      <c r="L68" s="1242"/>
      <c r="M68" s="1242"/>
      <c r="N68" s="1242"/>
      <c r="O68" s="1243"/>
    </row>
    <row r="69" spans="2:30" ht="13.5" x14ac:dyDescent="0.15">
      <c r="B69" s="250"/>
      <c r="C69" s="246"/>
      <c r="D69" s="246"/>
      <c r="E69" s="246"/>
      <c r="F69" s="246"/>
      <c r="G69" s="1244"/>
      <c r="H69" s="1245"/>
      <c r="I69" s="1245"/>
      <c r="J69" s="1245"/>
      <c r="K69" s="1245"/>
      <c r="L69" s="1245"/>
      <c r="M69" s="1245"/>
      <c r="N69" s="1245"/>
      <c r="O69" s="1246"/>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561</v>
      </c>
      <c r="I71" s="370"/>
      <c r="J71" s="366"/>
      <c r="K71" s="366"/>
      <c r="L71" s="367"/>
      <c r="M71" s="366"/>
      <c r="N71" s="367"/>
      <c r="O71" s="368"/>
    </row>
    <row r="72" spans="2:30" ht="13.5" x14ac:dyDescent="0.15">
      <c r="B72" s="250"/>
      <c r="C72" s="246"/>
      <c r="D72" s="246"/>
      <c r="E72" s="246"/>
      <c r="F72" s="246"/>
      <c r="G72" s="1247"/>
      <c r="H72" s="1248"/>
      <c r="I72" s="1248"/>
      <c r="J72" s="1249"/>
      <c r="K72" s="356" t="s">
        <v>525</v>
      </c>
      <c r="L72" s="356" t="s">
        <v>526</v>
      </c>
      <c r="M72" s="356" t="s">
        <v>527</v>
      </c>
      <c r="N72" s="356" t="s">
        <v>528</v>
      </c>
      <c r="O72" s="356" t="s">
        <v>529</v>
      </c>
    </row>
    <row r="73" spans="2:30" ht="13.5" x14ac:dyDescent="0.15">
      <c r="B73" s="250"/>
      <c r="C73" s="246"/>
      <c r="D73" s="246"/>
      <c r="E73" s="246"/>
      <c r="F73" s="246"/>
      <c r="G73" s="1250" t="s">
        <v>557</v>
      </c>
      <c r="H73" s="1251"/>
      <c r="I73" s="1256" t="s">
        <v>558</v>
      </c>
      <c r="J73" s="1256"/>
      <c r="K73" s="1237"/>
      <c r="L73" s="1237"/>
      <c r="M73" s="1226"/>
      <c r="N73" s="1226"/>
      <c r="O73" s="1226"/>
      <c r="S73" s="245">
        <v>9.9</v>
      </c>
    </row>
    <row r="74" spans="2:30" ht="13.5" x14ac:dyDescent="0.15">
      <c r="B74" s="250"/>
      <c r="C74" s="246"/>
      <c r="D74" s="246"/>
      <c r="E74" s="246"/>
      <c r="F74" s="246"/>
      <c r="G74" s="1252"/>
      <c r="H74" s="1253"/>
      <c r="I74" s="1257"/>
      <c r="J74" s="1257"/>
      <c r="K74" s="1237"/>
      <c r="L74" s="1237"/>
      <c r="M74" s="1226"/>
      <c r="N74" s="1226"/>
      <c r="O74" s="1226"/>
    </row>
    <row r="75" spans="2:30" ht="13.5" x14ac:dyDescent="0.15">
      <c r="B75" s="250"/>
      <c r="C75" s="246"/>
      <c r="D75" s="246"/>
      <c r="E75" s="246"/>
      <c r="F75" s="246"/>
      <c r="G75" s="1252"/>
      <c r="H75" s="1253"/>
      <c r="I75" s="1236" t="s">
        <v>562</v>
      </c>
      <c r="J75" s="1236"/>
      <c r="K75" s="1224">
        <v>3.6</v>
      </c>
      <c r="L75" s="1224">
        <v>2.9</v>
      </c>
      <c r="M75" s="1224">
        <v>2.4</v>
      </c>
      <c r="N75" s="1224">
        <v>2.5</v>
      </c>
      <c r="O75" s="1224">
        <v>2.6</v>
      </c>
      <c r="U75" s="245">
        <v>81.2</v>
      </c>
      <c r="W75" s="245">
        <v>87.2</v>
      </c>
      <c r="Y75" s="245">
        <v>99.8</v>
      </c>
      <c r="AA75" s="245">
        <v>109.5</v>
      </c>
      <c r="AC75" s="245">
        <v>115.2</v>
      </c>
    </row>
    <row r="76" spans="2:30" ht="13.5" x14ac:dyDescent="0.15">
      <c r="B76" s="250"/>
      <c r="C76" s="246"/>
      <c r="D76" s="246"/>
      <c r="E76" s="246"/>
      <c r="F76" s="246"/>
      <c r="G76" s="1254"/>
      <c r="H76" s="1255"/>
      <c r="I76" s="1236"/>
      <c r="J76" s="1236"/>
      <c r="K76" s="1225"/>
      <c r="L76" s="1225"/>
      <c r="M76" s="1225"/>
      <c r="N76" s="1225"/>
      <c r="O76" s="1225"/>
    </row>
    <row r="77" spans="2:30" ht="13.5" x14ac:dyDescent="0.15">
      <c r="B77" s="250"/>
      <c r="C77" s="246"/>
      <c r="D77" s="246"/>
      <c r="E77" s="246"/>
      <c r="F77" s="246"/>
      <c r="G77" s="1230" t="s">
        <v>559</v>
      </c>
      <c r="H77" s="1231"/>
      <c r="I77" s="1236" t="s">
        <v>558</v>
      </c>
      <c r="J77" s="1236"/>
      <c r="K77" s="1237">
        <v>52.6</v>
      </c>
      <c r="L77" s="1237">
        <v>41.3</v>
      </c>
      <c r="M77" s="1226">
        <v>33</v>
      </c>
      <c r="N77" s="1226">
        <v>37.299999999999997</v>
      </c>
      <c r="O77" s="1226">
        <v>33.1</v>
      </c>
      <c r="R77" s="245">
        <v>12.3</v>
      </c>
      <c r="T77" s="245">
        <v>11.1</v>
      </c>
    </row>
    <row r="78" spans="2:30" ht="13.5" x14ac:dyDescent="0.15">
      <c r="B78" s="250"/>
      <c r="C78" s="246"/>
      <c r="D78" s="246"/>
      <c r="E78" s="246"/>
      <c r="F78" s="246"/>
      <c r="G78" s="1232"/>
      <c r="H78" s="1233"/>
      <c r="I78" s="1236"/>
      <c r="J78" s="1236"/>
      <c r="K78" s="1237"/>
      <c r="L78" s="1237"/>
      <c r="M78" s="1226"/>
      <c r="N78" s="1226"/>
      <c r="O78" s="1226"/>
    </row>
    <row r="79" spans="2:30" ht="13.5" x14ac:dyDescent="0.15">
      <c r="B79" s="250"/>
      <c r="C79" s="246"/>
      <c r="D79" s="246"/>
      <c r="E79" s="246"/>
      <c r="F79" s="246"/>
      <c r="G79" s="1232"/>
      <c r="H79" s="1233"/>
      <c r="I79" s="1227" t="s">
        <v>562</v>
      </c>
      <c r="J79" s="1228"/>
      <c r="K79" s="1229">
        <v>10.4</v>
      </c>
      <c r="L79" s="1229">
        <v>9.6</v>
      </c>
      <c r="M79" s="1229">
        <v>8.5</v>
      </c>
      <c r="N79" s="1229">
        <v>7.8</v>
      </c>
      <c r="O79" s="1229">
        <v>7.5</v>
      </c>
      <c r="V79" s="245">
        <v>53.5</v>
      </c>
      <c r="X79" s="245">
        <v>48.2</v>
      </c>
      <c r="Z79" s="245">
        <v>34.200000000000003</v>
      </c>
      <c r="AB79" s="245">
        <v>30.3</v>
      </c>
      <c r="AD79" s="245">
        <v>28.9</v>
      </c>
    </row>
    <row r="80" spans="2:30" ht="13.5" x14ac:dyDescent="0.15">
      <c r="B80" s="250"/>
      <c r="C80" s="246"/>
      <c r="D80" s="246"/>
      <c r="E80" s="246"/>
      <c r="F80" s="246"/>
      <c r="G80" s="1234"/>
      <c r="H80" s="1235"/>
      <c r="I80" s="1228"/>
      <c r="J80" s="1228"/>
      <c r="K80" s="1229"/>
      <c r="L80" s="1229"/>
      <c r="M80" s="1229"/>
      <c r="N80" s="1229"/>
      <c r="O80" s="1229"/>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51653</v>
      </c>
      <c r="E3" s="118"/>
      <c r="F3" s="119">
        <v>52678</v>
      </c>
      <c r="G3" s="120"/>
      <c r="H3" s="121"/>
    </row>
    <row r="4" spans="1:8" x14ac:dyDescent="0.15">
      <c r="A4" s="122"/>
      <c r="B4" s="123"/>
      <c r="C4" s="124"/>
      <c r="D4" s="125">
        <v>44739</v>
      </c>
      <c r="E4" s="126"/>
      <c r="F4" s="127">
        <v>30185</v>
      </c>
      <c r="G4" s="128"/>
      <c r="H4" s="129"/>
    </row>
    <row r="5" spans="1:8" x14ac:dyDescent="0.15">
      <c r="A5" s="110" t="s">
        <v>519</v>
      </c>
      <c r="B5" s="115"/>
      <c r="C5" s="116"/>
      <c r="D5" s="117">
        <v>43122</v>
      </c>
      <c r="E5" s="118"/>
      <c r="F5" s="119">
        <v>69560</v>
      </c>
      <c r="G5" s="120"/>
      <c r="H5" s="121"/>
    </row>
    <row r="6" spans="1:8" x14ac:dyDescent="0.15">
      <c r="A6" s="122"/>
      <c r="B6" s="123"/>
      <c r="C6" s="124"/>
      <c r="D6" s="125">
        <v>29713</v>
      </c>
      <c r="E6" s="126"/>
      <c r="F6" s="127">
        <v>35305</v>
      </c>
      <c r="G6" s="128"/>
      <c r="H6" s="129"/>
    </row>
    <row r="7" spans="1:8" x14ac:dyDescent="0.15">
      <c r="A7" s="110" t="s">
        <v>520</v>
      </c>
      <c r="B7" s="115"/>
      <c r="C7" s="116"/>
      <c r="D7" s="117">
        <v>48532</v>
      </c>
      <c r="E7" s="118"/>
      <c r="F7" s="119">
        <v>65988</v>
      </c>
      <c r="G7" s="120"/>
      <c r="H7" s="121"/>
    </row>
    <row r="8" spans="1:8" x14ac:dyDescent="0.15">
      <c r="A8" s="122"/>
      <c r="B8" s="123"/>
      <c r="C8" s="124"/>
      <c r="D8" s="125">
        <v>30517</v>
      </c>
      <c r="E8" s="126"/>
      <c r="F8" s="127">
        <v>36473</v>
      </c>
      <c r="G8" s="128"/>
      <c r="H8" s="129"/>
    </row>
    <row r="9" spans="1:8" x14ac:dyDescent="0.15">
      <c r="A9" s="110" t="s">
        <v>521</v>
      </c>
      <c r="B9" s="115"/>
      <c r="C9" s="116"/>
      <c r="D9" s="117">
        <v>90880</v>
      </c>
      <c r="E9" s="118"/>
      <c r="F9" s="119">
        <v>54227</v>
      </c>
      <c r="G9" s="120"/>
      <c r="H9" s="121"/>
    </row>
    <row r="10" spans="1:8" x14ac:dyDescent="0.15">
      <c r="A10" s="122"/>
      <c r="B10" s="123"/>
      <c r="C10" s="124"/>
      <c r="D10" s="125">
        <v>46162</v>
      </c>
      <c r="E10" s="126"/>
      <c r="F10" s="127">
        <v>29694</v>
      </c>
      <c r="G10" s="128"/>
      <c r="H10" s="129"/>
    </row>
    <row r="11" spans="1:8" x14ac:dyDescent="0.15">
      <c r="A11" s="110" t="s">
        <v>522</v>
      </c>
      <c r="B11" s="115"/>
      <c r="C11" s="116"/>
      <c r="D11" s="117">
        <v>68645</v>
      </c>
      <c r="E11" s="118"/>
      <c r="F11" s="119">
        <v>57295</v>
      </c>
      <c r="G11" s="120"/>
      <c r="H11" s="121"/>
    </row>
    <row r="12" spans="1:8" x14ac:dyDescent="0.15">
      <c r="A12" s="122"/>
      <c r="B12" s="123"/>
      <c r="C12" s="130"/>
      <c r="D12" s="125">
        <v>51496</v>
      </c>
      <c r="E12" s="126"/>
      <c r="F12" s="127">
        <v>32771</v>
      </c>
      <c r="G12" s="128"/>
      <c r="H12" s="129"/>
    </row>
    <row r="13" spans="1:8" x14ac:dyDescent="0.15">
      <c r="A13" s="110"/>
      <c r="B13" s="115"/>
      <c r="C13" s="131"/>
      <c r="D13" s="132">
        <v>60566</v>
      </c>
      <c r="E13" s="133"/>
      <c r="F13" s="134">
        <v>59950</v>
      </c>
      <c r="G13" s="135"/>
      <c r="H13" s="121"/>
    </row>
    <row r="14" spans="1:8" x14ac:dyDescent="0.15">
      <c r="A14" s="122"/>
      <c r="B14" s="123"/>
      <c r="C14" s="124"/>
      <c r="D14" s="125">
        <v>40525</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13.03</v>
      </c>
      <c r="C19" s="136">
        <f>ROUND(VALUE(SUBSTITUTE(実質収支比率等に係る経年分析!G$48,"▲","-")),2)</f>
        <v>14.53</v>
      </c>
      <c r="D19" s="136">
        <f>ROUND(VALUE(SUBSTITUTE(実質収支比率等に係る経年分析!H$48,"▲","-")),2)</f>
        <v>12.69</v>
      </c>
      <c r="E19" s="136">
        <f>ROUND(VALUE(SUBSTITUTE(実質収支比率等に係る経年分析!I$48,"▲","-")),2)</f>
        <v>12.39</v>
      </c>
      <c r="F19" s="136">
        <f>ROUND(VALUE(SUBSTITUTE(実質収支比率等に係る経年分析!J$48,"▲","-")),2)</f>
        <v>11.62</v>
      </c>
    </row>
    <row r="20" spans="1:11" x14ac:dyDescent="0.15">
      <c r="A20" s="136" t="s">
        <v>43</v>
      </c>
      <c r="B20" s="136">
        <f>ROUND(VALUE(SUBSTITUTE(実質収支比率等に係る経年分析!F$47,"▲","-")),2)</f>
        <v>34.479999999999997</v>
      </c>
      <c r="C20" s="136">
        <f>ROUND(VALUE(SUBSTITUTE(実質収支比率等に係る経年分析!G$47,"▲","-")),2)</f>
        <v>35.99</v>
      </c>
      <c r="D20" s="136">
        <f>ROUND(VALUE(SUBSTITUTE(実質収支比率等に係る経年分析!H$47,"▲","-")),2)</f>
        <v>49.13</v>
      </c>
      <c r="E20" s="136">
        <f>ROUND(VALUE(SUBSTITUTE(実質収支比率等に係る経年分析!I$47,"▲","-")),2)</f>
        <v>42.33</v>
      </c>
      <c r="F20" s="136">
        <f>ROUND(VALUE(SUBSTITUTE(実質収支比率等に係る経年分析!J$47,"▲","-")),2)</f>
        <v>40.049999999999997</v>
      </c>
    </row>
    <row r="21" spans="1:11" x14ac:dyDescent="0.15">
      <c r="A21" s="136" t="s">
        <v>44</v>
      </c>
      <c r="B21" s="136">
        <f>IF(ISNUMBER(VALUE(SUBSTITUTE(実質収支比率等に係る経年分析!F$49,"▲","-"))),ROUND(VALUE(SUBSTITUTE(実質収支比率等に係る経年分析!F$49,"▲","-")),2),NA())</f>
        <v>-7.0000000000000007E-2</v>
      </c>
      <c r="C21" s="136">
        <f>IF(ISNUMBER(VALUE(SUBSTITUTE(実質収支比率等に係る経年分析!G$49,"▲","-"))),ROUND(VALUE(SUBSTITUTE(実質収支比率等に係る経年分析!G$49,"▲","-")),2),NA())</f>
        <v>3.43</v>
      </c>
      <c r="D21" s="136">
        <f>IF(ISNUMBER(VALUE(SUBSTITUTE(実質収支比率等に係る経年分析!H$49,"▲","-"))),ROUND(VALUE(SUBSTITUTE(実質収支比率等に係る経年分析!H$49,"▲","-")),2),NA())</f>
        <v>11.94</v>
      </c>
      <c r="E21" s="136">
        <f>IF(ISNUMBER(VALUE(SUBSTITUTE(実質収支比率等に係る経年分析!I$49,"▲","-"))),ROUND(VALUE(SUBSTITUTE(実質収支比率等に係る経年分析!I$49,"▲","-")),2),NA())</f>
        <v>4.2</v>
      </c>
      <c r="F21" s="136">
        <f>IF(ISNUMBER(VALUE(SUBSTITUTE(実質収支比率等に係る経年分析!J$49,"▲","-"))),ROUND(VALUE(SUBSTITUTE(実質収支比率等に係る経年分析!J$49,"▲","-")),2),NA())</f>
        <v>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やすらぎ霊園特別会計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介護保険特別会計（サービス事業）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x14ac:dyDescent="0.15">
      <c r="A32" s="137" t="str">
        <f>IF(連結実質赤字比率に係る赤字・黒字の構成分析!C$38="",NA(),連結実質赤字比率に係る赤字・黒字の構成分析!C$38)</f>
        <v>介護保険特別会計（事業勘定）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0.39</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0.47</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0.56999999999999995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1.62</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8.1199999999999992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12.28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11.61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2102</v>
      </c>
      <c r="E42" s="138"/>
      <c r="F42" s="138"/>
      <c r="G42" s="138">
        <f>'実質公債費比率（分子）の構造'!L$52</f>
        <v>2010</v>
      </c>
      <c r="H42" s="138"/>
      <c r="I42" s="138"/>
      <c r="J42" s="138">
        <f>'実質公債費比率（分子）の構造'!M$52</f>
        <v>2007</v>
      </c>
      <c r="K42" s="138"/>
      <c r="L42" s="138"/>
      <c r="M42" s="138">
        <f>'実質公債費比率（分子）の構造'!N$52</f>
        <v>1796</v>
      </c>
      <c r="N42" s="138"/>
      <c r="O42" s="138"/>
      <c r="P42" s="138">
        <f>'実質公債費比率（分子）の構造'!O$52</f>
        <v>1650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185</v>
      </c>
      <c r="C44" s="138"/>
      <c r="D44" s="138"/>
      <c r="E44" s="138">
        <f>'実質公債費比率（分子）の構造'!L$50</f>
        <v>174</v>
      </c>
      <c r="F44" s="138"/>
      <c r="G44" s="138"/>
      <c r="H44" s="138">
        <f>'実質公債費比率（分子）の構造'!M$50</f>
        <v>174</v>
      </c>
      <c r="I44" s="138"/>
      <c r="J44" s="138"/>
      <c r="K44" s="138">
        <f>'実質公債費比率（分子）の構造'!N$50</f>
        <v>179</v>
      </c>
      <c r="L44" s="138"/>
      <c r="M44" s="138"/>
      <c r="N44" s="138">
        <f>'実質公債費比率（分子）の構造'!O$50</f>
        <v>180</v>
      </c>
      <c r="O44" s="138"/>
      <c r="P44" s="138"/>
    </row>
    <row r="45" spans="1:16" x14ac:dyDescent="0.15">
      <c r="A45" s="138" t="s">
        <v>54</v>
      </c>
      <c r="B45" s="138">
        <f>'実質公債費比率（分子）の構造'!K$49</f>
        <v>134</v>
      </c>
      <c r="C45" s="138"/>
      <c r="D45" s="138"/>
      <c r="E45" s="138">
        <f>'実質公債費比率（分子）の構造'!L$49</f>
        <v>125</v>
      </c>
      <c r="F45" s="138"/>
      <c r="G45" s="138"/>
      <c r="H45" s="138">
        <f>'実質公債費比率（分子）の構造'!M$49</f>
        <v>133</v>
      </c>
      <c r="I45" s="138"/>
      <c r="J45" s="138"/>
      <c r="K45" s="138">
        <f>'実質公債費比率（分子）の構造'!N$49</f>
        <v>106</v>
      </c>
      <c r="L45" s="138"/>
      <c r="M45" s="138"/>
      <c r="N45" s="138">
        <f>'実質公債費比率（分子）の構造'!O$49</f>
        <v>116</v>
      </c>
      <c r="O45" s="138"/>
      <c r="P45" s="138"/>
    </row>
    <row r="46" spans="1:16" x14ac:dyDescent="0.15">
      <c r="A46" s="138" t="s">
        <v>55</v>
      </c>
      <c r="B46" s="138">
        <f>'実質公債費比率（分子）の構造'!K$48</f>
        <v>652</v>
      </c>
      <c r="C46" s="138"/>
      <c r="D46" s="138"/>
      <c r="E46" s="138">
        <f>'実質公債費比率（分子）の構造'!L$48</f>
        <v>622</v>
      </c>
      <c r="F46" s="138"/>
      <c r="G46" s="138"/>
      <c r="H46" s="138">
        <f>'実質公債費比率（分子）の構造'!M$48</f>
        <v>607</v>
      </c>
      <c r="I46" s="138"/>
      <c r="J46" s="138"/>
      <c r="K46" s="138">
        <f>'実質公債費比率（分子）の構造'!N$48</f>
        <v>698</v>
      </c>
      <c r="L46" s="138"/>
      <c r="M46" s="138"/>
      <c r="N46" s="138">
        <f>'実質公債費比率（分子）の構造'!O$48</f>
        <v>685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1442</v>
      </c>
      <c r="C49" s="138"/>
      <c r="D49" s="138"/>
      <c r="E49" s="138">
        <f>'実質公債費比率（分子）の構造'!L$45</f>
        <v>1377</v>
      </c>
      <c r="F49" s="138"/>
      <c r="G49" s="138"/>
      <c r="H49" s="138">
        <f>'実質公債費比率（分子）の構造'!M$45</f>
        <v>1292</v>
      </c>
      <c r="I49" s="138"/>
      <c r="J49" s="138"/>
      <c r="K49" s="138">
        <f>'実質公債費比率（分子）の構造'!N$45</f>
        <v>1248</v>
      </c>
      <c r="L49" s="138"/>
      <c r="M49" s="138"/>
      <c r="N49" s="138">
        <f>'実質公債費比率（分子）の構造'!O$45</f>
        <v>1194</v>
      </c>
      <c r="O49" s="138"/>
      <c r="P49" s="138"/>
    </row>
    <row r="50" spans="1:16" x14ac:dyDescent="0.15">
      <c r="A50" s="138" t="s">
        <v>59</v>
      </c>
      <c r="B50" s="138" t="e">
        <f>NA()</f>
        <v>#N/A</v>
      </c>
      <c r="C50" s="138">
        <f>IF(ISNUMBER('実質公債費比率（分子）の構造'!K$53),'実質公債費比率（分子）の構造'!K$53,NA())</f>
        <v>311</v>
      </c>
      <c r="D50" s="138" t="e">
        <f>NA()</f>
        <v>#N/A</v>
      </c>
      <c r="E50" s="138" t="e">
        <f>NA()</f>
        <v>#N/A</v>
      </c>
      <c r="F50" s="138">
        <f>IF(ISNUMBER('実質公債費比率（分子）の構造'!L$53),'実質公債費比率（分子）の構造'!L$53,NA())</f>
        <v>288</v>
      </c>
      <c r="G50" s="138" t="e">
        <f>NA()</f>
        <v>#N/A</v>
      </c>
      <c r="H50" s="138" t="e">
        <f>NA()</f>
        <v>#N/A</v>
      </c>
      <c r="I50" s="138">
        <f>IF(ISNUMBER('実質公債費比率（分子）の構造'!M$53),'実質公債費比率（分子）の構造'!M$53,NA())</f>
        <v>199</v>
      </c>
      <c r="J50" s="138" t="e">
        <f>NA()</f>
        <v>#N/A</v>
      </c>
      <c r="K50" s="138" t="e">
        <f>NA()</f>
        <v>#N/A</v>
      </c>
      <c r="L50" s="138">
        <f>IF(ISNUMBER('実質公債費比率（分子）の構造'!N$53),'実質公債費比率（分子）の構造'!N$53,NA())</f>
        <v>435</v>
      </c>
      <c r="M50" s="138" t="e">
        <f>NA()</f>
        <v>#N/A</v>
      </c>
      <c r="N50" s="138" t="e">
        <f>NA()</f>
        <v>#N/A</v>
      </c>
      <c r="O50" s="138">
        <f>IF(ISNUMBER('実質公債費比率（分子）の構造'!O$53),'実質公債費比率（分子）の構造'!O$53,NA())</f>
        <v>525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14728</v>
      </c>
      <c r="E56" s="137"/>
      <c r="F56" s="137"/>
      <c r="G56" s="137">
        <f>'将来負担比率（分子）の構造'!J$52</f>
        <v>13550</v>
      </c>
      <c r="H56" s="137"/>
      <c r="I56" s="137"/>
      <c r="J56" s="137">
        <f>'将来負担比率（分子）の構造'!K$52</f>
        <v>12344</v>
      </c>
      <c r="K56" s="137"/>
      <c r="L56" s="137"/>
      <c r="M56" s="137">
        <f>'将来負担比率（分子）の構造'!L$52</f>
        <v>11470</v>
      </c>
      <c r="N56" s="137"/>
      <c r="O56" s="137"/>
      <c r="P56" s="137">
        <f>'将来負担比率（分子）の構造'!M$52</f>
        <v>10614</v>
      </c>
    </row>
    <row r="57" spans="1:16" x14ac:dyDescent="0.15">
      <c r="A57" s="137" t="s">
        <v>36</v>
      </c>
      <c r="B57" s="137"/>
      <c r="C57" s="137"/>
      <c r="D57" s="137">
        <f>'将来負担比率（分子）の構造'!I$51</f>
        <v>8427</v>
      </c>
      <c r="E57" s="137"/>
      <c r="F57" s="137"/>
      <c r="G57" s="137">
        <f>'将来負担比率（分子）の構造'!J$51</f>
        <v>7509</v>
      </c>
      <c r="H57" s="137"/>
      <c r="I57" s="137"/>
      <c r="J57" s="137">
        <f>'将来負担比率（分子）の構造'!K$51</f>
        <v>6888</v>
      </c>
      <c r="K57" s="137"/>
      <c r="L57" s="137"/>
      <c r="M57" s="137">
        <f>'将来負担比率（分子）の構造'!L$51</f>
        <v>6533</v>
      </c>
      <c r="N57" s="137"/>
      <c r="O57" s="137"/>
      <c r="P57" s="137">
        <f>'将来負担比率（分子）の構造'!M$51</f>
        <v>6237</v>
      </c>
    </row>
    <row r="58" spans="1:16" x14ac:dyDescent="0.15">
      <c r="A58" s="137" t="s">
        <v>35</v>
      </c>
      <c r="B58" s="137"/>
      <c r="C58" s="137"/>
      <c r="D58" s="137">
        <f>'将来負担比率（分子）の構造'!I$50</f>
        <v>13898</v>
      </c>
      <c r="E58" s="137"/>
      <c r="F58" s="137"/>
      <c r="G58" s="137">
        <f>'将来負担比率（分子）の構造'!J$50</f>
        <v>13034</v>
      </c>
      <c r="H58" s="137"/>
      <c r="I58" s="137"/>
      <c r="J58" s="137">
        <f>'将来負担比率（分子）の構造'!K$50</f>
        <v>16891</v>
      </c>
      <c r="K58" s="137"/>
      <c r="L58" s="137"/>
      <c r="M58" s="137">
        <f>'将来負担比率（分子）の構造'!L$50</f>
        <v>17145</v>
      </c>
      <c r="N58" s="137"/>
      <c r="O58" s="137"/>
      <c r="P58" s="137">
        <f>'将来負担比率（分子）の構造'!M$50</f>
        <v>18267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3130</v>
      </c>
      <c r="C62" s="137"/>
      <c r="D62" s="137"/>
      <c r="E62" s="137">
        <f>'将来負担比率（分子）の構造'!J$45</f>
        <v>939</v>
      </c>
      <c r="F62" s="137"/>
      <c r="G62" s="137"/>
      <c r="H62" s="137">
        <f>'将来負担比率（分子）の構造'!K$45</f>
        <v>647</v>
      </c>
      <c r="I62" s="137"/>
      <c r="J62" s="137"/>
      <c r="K62" s="137">
        <f>'将来負担比率（分子）の構造'!L$45</f>
        <v>638</v>
      </c>
      <c r="L62" s="137"/>
      <c r="M62" s="137"/>
      <c r="N62" s="137">
        <f>'将来負担比率（分子）の構造'!M$45</f>
        <v>626</v>
      </c>
      <c r="O62" s="137"/>
      <c r="P62" s="137"/>
    </row>
    <row r="63" spans="1:16" x14ac:dyDescent="0.15">
      <c r="A63" s="137" t="s">
        <v>28</v>
      </c>
      <c r="B63" s="137">
        <f>'将来負担比率（分子）の構造'!I$44</f>
        <v>718</v>
      </c>
      <c r="C63" s="137"/>
      <c r="D63" s="137"/>
      <c r="E63" s="137">
        <f>'将来負担比率（分子）の構造'!J$44</f>
        <v>617</v>
      </c>
      <c r="F63" s="137"/>
      <c r="G63" s="137"/>
      <c r="H63" s="137">
        <f>'将来負担比率（分子）の構造'!K$44</f>
        <v>533</v>
      </c>
      <c r="I63" s="137"/>
      <c r="J63" s="137"/>
      <c r="K63" s="137">
        <f>'将来負担比率（分子）の構造'!L$44</f>
        <v>427</v>
      </c>
      <c r="L63" s="137"/>
      <c r="M63" s="137"/>
      <c r="N63" s="137">
        <f>'将来負担比率（分子）の構造'!M$44</f>
        <v>323</v>
      </c>
      <c r="O63" s="137"/>
      <c r="P63" s="137"/>
    </row>
    <row r="64" spans="1:16" x14ac:dyDescent="0.15">
      <c r="A64" s="137" t="s">
        <v>27</v>
      </c>
      <c r="B64" s="137">
        <f>'将来負担比率（分子）の構造'!I$43</f>
        <v>8090</v>
      </c>
      <c r="C64" s="137"/>
      <c r="D64" s="137"/>
      <c r="E64" s="137">
        <f>'将来負担比率（分子）の構造'!J$43</f>
        <v>7600</v>
      </c>
      <c r="F64" s="137"/>
      <c r="G64" s="137"/>
      <c r="H64" s="137">
        <f>'将来負担比率（分子）の構造'!K$43</f>
        <v>7257</v>
      </c>
      <c r="I64" s="137"/>
      <c r="J64" s="137"/>
      <c r="K64" s="137">
        <f>'将来負担比率（分子）の構造'!L$43</f>
        <v>7385</v>
      </c>
      <c r="L64" s="137"/>
      <c r="M64" s="137"/>
      <c r="N64" s="137">
        <f>'将来負担比率（分子）の構造'!M$43</f>
        <v>7364</v>
      </c>
      <c r="O64" s="137"/>
      <c r="P64" s="137"/>
    </row>
    <row r="65" spans="1:16" x14ac:dyDescent="0.15">
      <c r="A65" s="137" t="s">
        <v>26</v>
      </c>
      <c r="B65" s="137">
        <f>'将来負担比率（分子）の構造'!I$42</f>
        <v>2428</v>
      </c>
      <c r="C65" s="137"/>
      <c r="D65" s="137"/>
      <c r="E65" s="137">
        <f>'将来負担比率（分子）の構造'!J$42</f>
        <v>2128</v>
      </c>
      <c r="F65" s="137"/>
      <c r="G65" s="137"/>
      <c r="H65" s="137">
        <f>'将来負担比率（分子）の構造'!K$42</f>
        <v>1760</v>
      </c>
      <c r="I65" s="137"/>
      <c r="J65" s="137"/>
      <c r="K65" s="137">
        <f>'将来負担比率（分子）の構造'!L$42</f>
        <v>2062</v>
      </c>
      <c r="L65" s="137"/>
      <c r="M65" s="137"/>
      <c r="N65" s="137">
        <f>'将来負担比率（分子）の構造'!M$42</f>
        <v>1710</v>
      </c>
      <c r="O65" s="137"/>
      <c r="P65" s="137"/>
    </row>
    <row r="66" spans="1:16" x14ac:dyDescent="0.15">
      <c r="A66" s="137" t="s">
        <v>25</v>
      </c>
      <c r="B66" s="137">
        <f>'将来負担比率（分子）の構造'!I$41</f>
        <v>12120</v>
      </c>
      <c r="C66" s="137"/>
      <c r="D66" s="137"/>
      <c r="E66" s="137">
        <f>'将来負担比率（分子）の構造'!J$41</f>
        <v>11081</v>
      </c>
      <c r="F66" s="137"/>
      <c r="G66" s="137"/>
      <c r="H66" s="137">
        <f>'将来負担比率（分子）の構造'!K$41</f>
        <v>10048</v>
      </c>
      <c r="I66" s="137"/>
      <c r="J66" s="137"/>
      <c r="K66" s="137">
        <f>'将来負担比率（分子）の構造'!L$41</f>
        <v>9171</v>
      </c>
      <c r="L66" s="137"/>
      <c r="M66" s="137"/>
      <c r="N66" s="137">
        <f>'将来負担比率（分子）の構造'!M$41</f>
        <v>8452</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16994661</v>
      </c>
      <c r="S5" s="615"/>
      <c r="T5" s="615"/>
      <c r="U5" s="615"/>
      <c r="V5" s="615"/>
      <c r="W5" s="615"/>
      <c r="X5" s="615"/>
      <c r="Y5" s="616"/>
      <c r="Z5" s="617">
        <v>60.8</v>
      </c>
      <c r="AA5" s="617"/>
      <c r="AB5" s="617"/>
      <c r="AC5" s="617"/>
      <c r="AD5" s="618">
        <v>16104116</v>
      </c>
      <c r="AE5" s="618"/>
      <c r="AF5" s="618"/>
      <c r="AG5" s="618"/>
      <c r="AH5" s="618"/>
      <c r="AI5" s="618"/>
      <c r="AJ5" s="618"/>
      <c r="AK5" s="618"/>
      <c r="AL5" s="619">
        <v>90.9</v>
      </c>
      <c r="AM5" s="620"/>
      <c r="AN5" s="620"/>
      <c r="AO5" s="621"/>
      <c r="AP5" s="611" t="s">
        <v>210</v>
      </c>
      <c r="AQ5" s="612"/>
      <c r="AR5" s="612"/>
      <c r="AS5" s="612"/>
      <c r="AT5" s="612"/>
      <c r="AU5" s="612"/>
      <c r="AV5" s="612"/>
      <c r="AW5" s="612"/>
      <c r="AX5" s="612"/>
      <c r="AY5" s="612"/>
      <c r="AZ5" s="612"/>
      <c r="BA5" s="612"/>
      <c r="BB5" s="612"/>
      <c r="BC5" s="612"/>
      <c r="BD5" s="612"/>
      <c r="BE5" s="612"/>
      <c r="BF5" s="613"/>
      <c r="BG5" s="625">
        <v>16104116</v>
      </c>
      <c r="BH5" s="626"/>
      <c r="BI5" s="626"/>
      <c r="BJ5" s="626"/>
      <c r="BK5" s="626"/>
      <c r="BL5" s="626"/>
      <c r="BM5" s="626"/>
      <c r="BN5" s="627"/>
      <c r="BO5" s="628">
        <v>94.8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152471</v>
      </c>
      <c r="S6" s="626"/>
      <c r="T6" s="626"/>
      <c r="U6" s="626"/>
      <c r="V6" s="626"/>
      <c r="W6" s="626"/>
      <c r="X6" s="626"/>
      <c r="Y6" s="627"/>
      <c r="Z6" s="628">
        <v>0.5</v>
      </c>
      <c r="AA6" s="628"/>
      <c r="AB6" s="628"/>
      <c r="AC6" s="628"/>
      <c r="AD6" s="629">
        <v>152471</v>
      </c>
      <c r="AE6" s="629"/>
      <c r="AF6" s="629"/>
      <c r="AG6" s="629"/>
      <c r="AH6" s="629"/>
      <c r="AI6" s="629"/>
      <c r="AJ6" s="629"/>
      <c r="AK6" s="629"/>
      <c r="AL6" s="630">
        <v>0.9</v>
      </c>
      <c r="AM6" s="631"/>
      <c r="AN6" s="631"/>
      <c r="AO6" s="632"/>
      <c r="AP6" s="622" t="s">
        <v>216</v>
      </c>
      <c r="AQ6" s="623"/>
      <c r="AR6" s="623"/>
      <c r="AS6" s="623"/>
      <c r="AT6" s="623"/>
      <c r="AU6" s="623"/>
      <c r="AV6" s="623"/>
      <c r="AW6" s="623"/>
      <c r="AX6" s="623"/>
      <c r="AY6" s="623"/>
      <c r="AZ6" s="623"/>
      <c r="BA6" s="623"/>
      <c r="BB6" s="623"/>
      <c r="BC6" s="623"/>
      <c r="BD6" s="623"/>
      <c r="BE6" s="623"/>
      <c r="BF6" s="624"/>
      <c r="BG6" s="625">
        <v>16104116</v>
      </c>
      <c r="BH6" s="626"/>
      <c r="BI6" s="626"/>
      <c r="BJ6" s="626"/>
      <c r="BK6" s="626"/>
      <c r="BL6" s="626"/>
      <c r="BM6" s="626"/>
      <c r="BN6" s="627"/>
      <c r="BO6" s="628">
        <v>94.8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229041</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229041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13126</v>
      </c>
      <c r="S7" s="626"/>
      <c r="T7" s="626"/>
      <c r="U7" s="626"/>
      <c r="V7" s="626"/>
      <c r="W7" s="626"/>
      <c r="X7" s="626"/>
      <c r="Y7" s="627"/>
      <c r="Z7" s="628">
        <v>0</v>
      </c>
      <c r="AA7" s="628"/>
      <c r="AB7" s="628"/>
      <c r="AC7" s="628"/>
      <c r="AD7" s="629">
        <v>13126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9003477</v>
      </c>
      <c r="BH7" s="626"/>
      <c r="BI7" s="626"/>
      <c r="BJ7" s="626"/>
      <c r="BK7" s="626"/>
      <c r="BL7" s="626"/>
      <c r="BM7" s="626"/>
      <c r="BN7" s="627"/>
      <c r="BO7" s="628">
        <v>53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4798511</v>
      </c>
      <c r="CS7" s="626"/>
      <c r="CT7" s="626"/>
      <c r="CU7" s="626"/>
      <c r="CV7" s="626"/>
      <c r="CW7" s="626"/>
      <c r="CX7" s="626"/>
      <c r="CY7" s="627"/>
      <c r="CZ7" s="628">
        <v>18.899999999999999</v>
      </c>
      <c r="DA7" s="628"/>
      <c r="DB7" s="628"/>
      <c r="DC7" s="628"/>
      <c r="DD7" s="634">
        <v>95456</v>
      </c>
      <c r="DE7" s="626"/>
      <c r="DF7" s="626"/>
      <c r="DG7" s="626"/>
      <c r="DH7" s="626"/>
      <c r="DI7" s="626"/>
      <c r="DJ7" s="626"/>
      <c r="DK7" s="626"/>
      <c r="DL7" s="626"/>
      <c r="DM7" s="626"/>
      <c r="DN7" s="626"/>
      <c r="DO7" s="626"/>
      <c r="DP7" s="627"/>
      <c r="DQ7" s="634">
        <v>4491014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61935</v>
      </c>
      <c r="S8" s="626"/>
      <c r="T8" s="626"/>
      <c r="U8" s="626"/>
      <c r="V8" s="626"/>
      <c r="W8" s="626"/>
      <c r="X8" s="626"/>
      <c r="Y8" s="627"/>
      <c r="Z8" s="628">
        <v>0.2</v>
      </c>
      <c r="AA8" s="628"/>
      <c r="AB8" s="628"/>
      <c r="AC8" s="628"/>
      <c r="AD8" s="629">
        <v>61935</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105137</v>
      </c>
      <c r="BH8" s="626"/>
      <c r="BI8" s="626"/>
      <c r="BJ8" s="626"/>
      <c r="BK8" s="626"/>
      <c r="BL8" s="626"/>
      <c r="BM8" s="626"/>
      <c r="BN8" s="627"/>
      <c r="BO8" s="628">
        <v>0.6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7188167</v>
      </c>
      <c r="CS8" s="626"/>
      <c r="CT8" s="626"/>
      <c r="CU8" s="626"/>
      <c r="CV8" s="626"/>
      <c r="CW8" s="626"/>
      <c r="CX8" s="626"/>
      <c r="CY8" s="627"/>
      <c r="CZ8" s="628">
        <v>28.4</v>
      </c>
      <c r="DA8" s="628"/>
      <c r="DB8" s="628"/>
      <c r="DC8" s="628"/>
      <c r="DD8" s="634">
        <v>440315</v>
      </c>
      <c r="DE8" s="626"/>
      <c r="DF8" s="626"/>
      <c r="DG8" s="626"/>
      <c r="DH8" s="626"/>
      <c r="DI8" s="626"/>
      <c r="DJ8" s="626"/>
      <c r="DK8" s="626"/>
      <c r="DL8" s="626"/>
      <c r="DM8" s="626"/>
      <c r="DN8" s="626"/>
      <c r="DO8" s="626"/>
      <c r="DP8" s="627"/>
      <c r="DQ8" s="634">
        <v>4356417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32201</v>
      </c>
      <c r="S9" s="626"/>
      <c r="T9" s="626"/>
      <c r="U9" s="626"/>
      <c r="V9" s="626"/>
      <c r="W9" s="626"/>
      <c r="X9" s="626"/>
      <c r="Y9" s="627"/>
      <c r="Z9" s="628">
        <v>0.1</v>
      </c>
      <c r="AA9" s="628"/>
      <c r="AB9" s="628"/>
      <c r="AC9" s="628"/>
      <c r="AD9" s="629">
        <v>32201</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4762302</v>
      </c>
      <c r="BH9" s="626"/>
      <c r="BI9" s="626"/>
      <c r="BJ9" s="626"/>
      <c r="BK9" s="626"/>
      <c r="BL9" s="626"/>
      <c r="BM9" s="626"/>
      <c r="BN9" s="627"/>
      <c r="BO9" s="628">
        <v>28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2423312</v>
      </c>
      <c r="CS9" s="626"/>
      <c r="CT9" s="626"/>
      <c r="CU9" s="626"/>
      <c r="CV9" s="626"/>
      <c r="CW9" s="626"/>
      <c r="CX9" s="626"/>
      <c r="CY9" s="627"/>
      <c r="CZ9" s="628">
        <v>9.6</v>
      </c>
      <c r="DA9" s="628"/>
      <c r="DB9" s="628"/>
      <c r="DC9" s="628"/>
      <c r="DD9" s="634">
        <v>49023</v>
      </c>
      <c r="DE9" s="626"/>
      <c r="DF9" s="626"/>
      <c r="DG9" s="626"/>
      <c r="DH9" s="626"/>
      <c r="DI9" s="626"/>
      <c r="DJ9" s="626"/>
      <c r="DK9" s="626"/>
      <c r="DL9" s="626"/>
      <c r="DM9" s="626"/>
      <c r="DN9" s="626"/>
      <c r="DO9" s="626"/>
      <c r="DP9" s="627"/>
      <c r="DQ9" s="634">
        <v>2145681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1171260</v>
      </c>
      <c r="S10" s="626"/>
      <c r="T10" s="626"/>
      <c r="U10" s="626"/>
      <c r="V10" s="626"/>
      <c r="W10" s="626"/>
      <c r="X10" s="626"/>
      <c r="Y10" s="627"/>
      <c r="Z10" s="628">
        <v>4.2</v>
      </c>
      <c r="AA10" s="628"/>
      <c r="AB10" s="628"/>
      <c r="AC10" s="628"/>
      <c r="AD10" s="629">
        <v>1171260</v>
      </c>
      <c r="AE10" s="629"/>
      <c r="AF10" s="629"/>
      <c r="AG10" s="629"/>
      <c r="AH10" s="629"/>
      <c r="AI10" s="629"/>
      <c r="AJ10" s="629"/>
      <c r="AK10" s="629"/>
      <c r="AL10" s="630">
        <v>6.6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182626</v>
      </c>
      <c r="BH10" s="626"/>
      <c r="BI10" s="626"/>
      <c r="BJ10" s="626"/>
      <c r="BK10" s="626"/>
      <c r="BL10" s="626"/>
      <c r="BM10" s="626"/>
      <c r="BN10" s="627"/>
      <c r="BO10" s="628">
        <v>1.1000000000000001</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12519</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12325</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17282</v>
      </c>
      <c r="S11" s="626"/>
      <c r="T11" s="626"/>
      <c r="U11" s="626"/>
      <c r="V11" s="626"/>
      <c r="W11" s="626"/>
      <c r="X11" s="626"/>
      <c r="Y11" s="627"/>
      <c r="Z11" s="628">
        <v>0.1</v>
      </c>
      <c r="AA11" s="628"/>
      <c r="AB11" s="628"/>
      <c r="AC11" s="628"/>
      <c r="AD11" s="629">
        <v>17282</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3953412</v>
      </c>
      <c r="BH11" s="626"/>
      <c r="BI11" s="626"/>
      <c r="BJ11" s="626"/>
      <c r="BK11" s="626"/>
      <c r="BL11" s="626"/>
      <c r="BM11" s="626"/>
      <c r="BN11" s="627"/>
      <c r="BO11" s="628">
        <v>23.3</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737518</v>
      </c>
      <c r="CS11" s="626"/>
      <c r="CT11" s="626"/>
      <c r="CU11" s="626"/>
      <c r="CV11" s="626"/>
      <c r="CW11" s="626"/>
      <c r="CX11" s="626"/>
      <c r="CY11" s="627"/>
      <c r="CZ11" s="628">
        <v>2.9</v>
      </c>
      <c r="DA11" s="628"/>
      <c r="DB11" s="628"/>
      <c r="DC11" s="628"/>
      <c r="DD11" s="634">
        <v>52921</v>
      </c>
      <c r="DE11" s="626"/>
      <c r="DF11" s="626"/>
      <c r="DG11" s="626"/>
      <c r="DH11" s="626"/>
      <c r="DI11" s="626"/>
      <c r="DJ11" s="626"/>
      <c r="DK11" s="626"/>
      <c r="DL11" s="626"/>
      <c r="DM11" s="626"/>
      <c r="DN11" s="626"/>
      <c r="DO11" s="626"/>
      <c r="DP11" s="627"/>
      <c r="DQ11" s="634">
        <v>693453</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6611493</v>
      </c>
      <c r="BH12" s="626"/>
      <c r="BI12" s="626"/>
      <c r="BJ12" s="626"/>
      <c r="BK12" s="626"/>
      <c r="BL12" s="626"/>
      <c r="BM12" s="626"/>
      <c r="BN12" s="627"/>
      <c r="BO12" s="628">
        <v>38.9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213243</v>
      </c>
      <c r="CS12" s="626"/>
      <c r="CT12" s="626"/>
      <c r="CU12" s="626"/>
      <c r="CV12" s="626"/>
      <c r="CW12" s="626"/>
      <c r="CX12" s="626"/>
      <c r="CY12" s="627"/>
      <c r="CZ12" s="628">
        <v>0.8</v>
      </c>
      <c r="DA12" s="628"/>
      <c r="DB12" s="628"/>
      <c r="DC12" s="628"/>
      <c r="DD12" s="634" t="s">
        <v>112</v>
      </c>
      <c r="DE12" s="626"/>
      <c r="DF12" s="626"/>
      <c r="DG12" s="626"/>
      <c r="DH12" s="626"/>
      <c r="DI12" s="626"/>
      <c r="DJ12" s="626"/>
      <c r="DK12" s="626"/>
      <c r="DL12" s="626"/>
      <c r="DM12" s="626"/>
      <c r="DN12" s="626"/>
      <c r="DO12" s="626"/>
      <c r="DP12" s="627"/>
      <c r="DQ12" s="634">
        <v>128597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65133</v>
      </c>
      <c r="S13" s="626"/>
      <c r="T13" s="626"/>
      <c r="U13" s="626"/>
      <c r="V13" s="626"/>
      <c r="W13" s="626"/>
      <c r="X13" s="626"/>
      <c r="Y13" s="627"/>
      <c r="Z13" s="628">
        <v>0.2</v>
      </c>
      <c r="AA13" s="628"/>
      <c r="AB13" s="628"/>
      <c r="AC13" s="628"/>
      <c r="AD13" s="629">
        <v>65133</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6563724</v>
      </c>
      <c r="BH13" s="626"/>
      <c r="BI13" s="626"/>
      <c r="BJ13" s="626"/>
      <c r="BK13" s="626"/>
      <c r="BL13" s="626"/>
      <c r="BM13" s="626"/>
      <c r="BN13" s="627"/>
      <c r="BO13" s="628">
        <v>38.6</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3243660</v>
      </c>
      <c r="CS13" s="626"/>
      <c r="CT13" s="626"/>
      <c r="CU13" s="626"/>
      <c r="CV13" s="626"/>
      <c r="CW13" s="626"/>
      <c r="CX13" s="626"/>
      <c r="CY13" s="627"/>
      <c r="CZ13" s="628">
        <v>12.8</v>
      </c>
      <c r="DA13" s="628"/>
      <c r="DB13" s="628"/>
      <c r="DC13" s="628"/>
      <c r="DD13" s="634">
        <v>1879958</v>
      </c>
      <c r="DE13" s="626"/>
      <c r="DF13" s="626"/>
      <c r="DG13" s="626"/>
      <c r="DH13" s="626"/>
      <c r="DI13" s="626"/>
      <c r="DJ13" s="626"/>
      <c r="DK13" s="626"/>
      <c r="DL13" s="626"/>
      <c r="DM13" s="626"/>
      <c r="DN13" s="626"/>
      <c r="DO13" s="626"/>
      <c r="DP13" s="627"/>
      <c r="DQ13" s="634">
        <v>1952829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104648</v>
      </c>
      <c r="BH14" s="626"/>
      <c r="BI14" s="626"/>
      <c r="BJ14" s="626"/>
      <c r="BK14" s="626"/>
      <c r="BL14" s="626"/>
      <c r="BM14" s="626"/>
      <c r="BN14" s="627"/>
      <c r="BO14" s="628">
        <v>0.6</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835766</v>
      </c>
      <c r="CS14" s="626"/>
      <c r="CT14" s="626"/>
      <c r="CU14" s="626"/>
      <c r="CV14" s="626"/>
      <c r="CW14" s="626"/>
      <c r="CX14" s="626"/>
      <c r="CY14" s="627"/>
      <c r="CZ14" s="628">
        <v>3.3</v>
      </c>
      <c r="DA14" s="628"/>
      <c r="DB14" s="628"/>
      <c r="DC14" s="628"/>
      <c r="DD14" s="634">
        <v>10080</v>
      </c>
      <c r="DE14" s="626"/>
      <c r="DF14" s="626"/>
      <c r="DG14" s="626"/>
      <c r="DH14" s="626"/>
      <c r="DI14" s="626"/>
      <c r="DJ14" s="626"/>
      <c r="DK14" s="626"/>
      <c r="DL14" s="626"/>
      <c r="DM14" s="626"/>
      <c r="DN14" s="626"/>
      <c r="DO14" s="626"/>
      <c r="DP14" s="627"/>
      <c r="DQ14" s="634">
        <v>798500</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50613</v>
      </c>
      <c r="S15" s="626"/>
      <c r="T15" s="626"/>
      <c r="U15" s="626"/>
      <c r="V15" s="626"/>
      <c r="W15" s="626"/>
      <c r="X15" s="626"/>
      <c r="Y15" s="627"/>
      <c r="Z15" s="628">
        <v>0.2</v>
      </c>
      <c r="AA15" s="628"/>
      <c r="AB15" s="628"/>
      <c r="AC15" s="628"/>
      <c r="AD15" s="629">
        <v>50613</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384498</v>
      </c>
      <c r="BH15" s="626"/>
      <c r="BI15" s="626"/>
      <c r="BJ15" s="626"/>
      <c r="BK15" s="626"/>
      <c r="BL15" s="626"/>
      <c r="BM15" s="626"/>
      <c r="BN15" s="627"/>
      <c r="BO15" s="628">
        <v>2.2999999999999998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4473263</v>
      </c>
      <c r="CS15" s="626"/>
      <c r="CT15" s="626"/>
      <c r="CU15" s="626"/>
      <c r="CV15" s="626"/>
      <c r="CW15" s="626"/>
      <c r="CX15" s="626"/>
      <c r="CY15" s="627"/>
      <c r="CZ15" s="628">
        <v>17.600000000000001</v>
      </c>
      <c r="DA15" s="628"/>
      <c r="DB15" s="628"/>
      <c r="DC15" s="628"/>
      <c r="DD15" s="634">
        <v>1643199</v>
      </c>
      <c r="DE15" s="626"/>
      <c r="DF15" s="626"/>
      <c r="DG15" s="626"/>
      <c r="DH15" s="626"/>
      <c r="DI15" s="626"/>
      <c r="DJ15" s="626"/>
      <c r="DK15" s="626"/>
      <c r="DL15" s="626"/>
      <c r="DM15" s="626"/>
      <c r="DN15" s="626"/>
      <c r="DO15" s="626"/>
      <c r="DP15" s="627"/>
      <c r="DQ15" s="634">
        <v>3301076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20284</v>
      </c>
      <c r="S16" s="626"/>
      <c r="T16" s="626"/>
      <c r="U16" s="626"/>
      <c r="V16" s="626"/>
      <c r="W16" s="626"/>
      <c r="X16" s="626"/>
      <c r="Y16" s="627"/>
      <c r="Z16" s="628">
        <v>0.1</v>
      </c>
      <c r="AA16" s="628"/>
      <c r="AB16" s="628"/>
      <c r="AC16" s="628"/>
      <c r="AD16" s="629" t="s">
        <v>112</v>
      </c>
      <c r="AE16" s="629"/>
      <c r="AF16" s="629"/>
      <c r="AG16" s="629"/>
      <c r="AH16" s="629"/>
      <c r="AI16" s="629"/>
      <c r="AJ16" s="629"/>
      <c r="AK16" s="629"/>
      <c r="AL16" s="630" t="s">
        <v>112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t="s">
        <v>112</v>
      </c>
      <c r="S17" s="626"/>
      <c r="T17" s="626"/>
      <c r="U17" s="626"/>
      <c r="V17" s="626"/>
      <c r="W17" s="626"/>
      <c r="X17" s="626"/>
      <c r="Y17" s="627"/>
      <c r="Z17" s="628" t="s">
        <v>112</v>
      </c>
      <c r="AA17" s="628"/>
      <c r="AB17" s="628"/>
      <c r="AC17" s="628"/>
      <c r="AD17" s="629" t="s">
        <v>112</v>
      </c>
      <c r="AE17" s="629"/>
      <c r="AF17" s="629"/>
      <c r="AG17" s="629"/>
      <c r="AH17" s="629"/>
      <c r="AI17" s="629"/>
      <c r="AJ17" s="629"/>
      <c r="AK17" s="629"/>
      <c r="AL17" s="630" t="s">
        <v>112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1194169</v>
      </c>
      <c r="CS17" s="626"/>
      <c r="CT17" s="626"/>
      <c r="CU17" s="626"/>
      <c r="CV17" s="626"/>
      <c r="CW17" s="626"/>
      <c r="CX17" s="626"/>
      <c r="CY17" s="627"/>
      <c r="CZ17" s="628">
        <v>4.7</v>
      </c>
      <c r="DA17" s="628"/>
      <c r="DB17" s="628"/>
      <c r="DC17" s="628"/>
      <c r="DD17" s="634" t="s">
        <v>112</v>
      </c>
      <c r="DE17" s="626"/>
      <c r="DF17" s="626"/>
      <c r="DG17" s="626"/>
      <c r="DH17" s="626"/>
      <c r="DI17" s="626"/>
      <c r="DJ17" s="626"/>
      <c r="DK17" s="626"/>
      <c r="DL17" s="626"/>
      <c r="DM17" s="626"/>
      <c r="DN17" s="626"/>
      <c r="DO17" s="626"/>
      <c r="DP17" s="627"/>
      <c r="DQ17" s="634">
        <v>1194169</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20284</v>
      </c>
      <c r="S18" s="626"/>
      <c r="T18" s="626"/>
      <c r="U18" s="626"/>
      <c r="V18" s="626"/>
      <c r="W18" s="626"/>
      <c r="X18" s="626"/>
      <c r="Y18" s="627"/>
      <c r="Z18" s="628">
        <v>0.1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890545</v>
      </c>
      <c r="BH19" s="626"/>
      <c r="BI19" s="626"/>
      <c r="BJ19" s="626"/>
      <c r="BK19" s="626"/>
      <c r="BL19" s="626"/>
      <c r="BM19" s="626"/>
      <c r="BN19" s="627"/>
      <c r="BO19" s="628">
        <v>5.2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18578966</v>
      </c>
      <c r="S20" s="626"/>
      <c r="T20" s="626"/>
      <c r="U20" s="626"/>
      <c r="V20" s="626"/>
      <c r="W20" s="626"/>
      <c r="X20" s="626"/>
      <c r="Y20" s="627"/>
      <c r="Z20" s="628">
        <v>66.5</v>
      </c>
      <c r="AA20" s="628"/>
      <c r="AB20" s="628"/>
      <c r="AC20" s="628"/>
      <c r="AD20" s="629">
        <v>17668137</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890545</v>
      </c>
      <c r="BH20" s="626"/>
      <c r="BI20" s="626"/>
      <c r="BJ20" s="626"/>
      <c r="BK20" s="626"/>
      <c r="BL20" s="626"/>
      <c r="BM20" s="626"/>
      <c r="BN20" s="627"/>
      <c r="BO20" s="628">
        <v>5.2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25349169</v>
      </c>
      <c r="CS20" s="626"/>
      <c r="CT20" s="626"/>
      <c r="CU20" s="626"/>
      <c r="CV20" s="626"/>
      <c r="CW20" s="626"/>
      <c r="CX20" s="626"/>
      <c r="CY20" s="627"/>
      <c r="CZ20" s="628">
        <v>100</v>
      </c>
      <c r="DA20" s="628"/>
      <c r="DB20" s="628"/>
      <c r="DC20" s="628"/>
      <c r="DD20" s="634">
        <v>4170952</v>
      </c>
      <c r="DE20" s="626"/>
      <c r="DF20" s="626"/>
      <c r="DG20" s="626"/>
      <c r="DH20" s="626"/>
      <c r="DI20" s="626"/>
      <c r="DJ20" s="626"/>
      <c r="DK20" s="626"/>
      <c r="DL20" s="626"/>
      <c r="DM20" s="626"/>
      <c r="DN20" s="626"/>
      <c r="DO20" s="626"/>
      <c r="DP20" s="627"/>
      <c r="DQ20" s="634">
        <v>19303102</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8725</v>
      </c>
      <c r="S21" s="626"/>
      <c r="T21" s="626"/>
      <c r="U21" s="626"/>
      <c r="V21" s="626"/>
      <c r="W21" s="626"/>
      <c r="X21" s="626"/>
      <c r="Y21" s="627"/>
      <c r="Z21" s="628">
        <v>0</v>
      </c>
      <c r="AA21" s="628"/>
      <c r="AB21" s="628"/>
      <c r="AC21" s="628"/>
      <c r="AD21" s="629">
        <v>8725</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76475</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402264</v>
      </c>
      <c r="S23" s="626"/>
      <c r="T23" s="626"/>
      <c r="U23" s="626"/>
      <c r="V23" s="626"/>
      <c r="W23" s="626"/>
      <c r="X23" s="626"/>
      <c r="Y23" s="627"/>
      <c r="Z23" s="628">
        <v>1.4</v>
      </c>
      <c r="AA23" s="628"/>
      <c r="AB23" s="628"/>
      <c r="AC23" s="628"/>
      <c r="AD23" s="629">
        <v>19389</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890545</v>
      </c>
      <c r="BH23" s="626"/>
      <c r="BI23" s="626"/>
      <c r="BJ23" s="626"/>
      <c r="BK23" s="626"/>
      <c r="BL23" s="626"/>
      <c r="BM23" s="626"/>
      <c r="BN23" s="627"/>
      <c r="BO23" s="628">
        <v>5.2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84494</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7668524</v>
      </c>
      <c r="CS24" s="615"/>
      <c r="CT24" s="615"/>
      <c r="CU24" s="615"/>
      <c r="CV24" s="615"/>
      <c r="CW24" s="615"/>
      <c r="CX24" s="615"/>
      <c r="CY24" s="616"/>
      <c r="CZ24" s="652">
        <v>30.3</v>
      </c>
      <c r="DA24" s="653"/>
      <c r="DB24" s="653"/>
      <c r="DC24" s="654"/>
      <c r="DD24" s="651">
        <v>5344896</v>
      </c>
      <c r="DE24" s="615"/>
      <c r="DF24" s="615"/>
      <c r="DG24" s="615"/>
      <c r="DH24" s="615"/>
      <c r="DI24" s="615"/>
      <c r="DJ24" s="615"/>
      <c r="DK24" s="616"/>
      <c r="DL24" s="651">
        <v>5333975</v>
      </c>
      <c r="DM24" s="615"/>
      <c r="DN24" s="615"/>
      <c r="DO24" s="615"/>
      <c r="DP24" s="615"/>
      <c r="DQ24" s="615"/>
      <c r="DR24" s="615"/>
      <c r="DS24" s="615"/>
      <c r="DT24" s="615"/>
      <c r="DU24" s="615"/>
      <c r="DV24" s="616"/>
      <c r="DW24" s="619">
        <v>30.1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2083211</v>
      </c>
      <c r="S25" s="626"/>
      <c r="T25" s="626"/>
      <c r="U25" s="626"/>
      <c r="V25" s="626"/>
      <c r="W25" s="626"/>
      <c r="X25" s="626"/>
      <c r="Y25" s="627"/>
      <c r="Z25" s="628">
        <v>7.5</v>
      </c>
      <c r="AA25" s="628"/>
      <c r="AB25" s="628"/>
      <c r="AC25" s="628"/>
      <c r="AD25" s="629">
        <v>419</v>
      </c>
      <c r="AE25" s="629"/>
      <c r="AF25" s="629"/>
      <c r="AG25" s="629"/>
      <c r="AH25" s="629"/>
      <c r="AI25" s="629"/>
      <c r="AJ25" s="629"/>
      <c r="AK25" s="629"/>
      <c r="AL25" s="630">
        <v>0</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3382913</v>
      </c>
      <c r="CS25" s="657"/>
      <c r="CT25" s="657"/>
      <c r="CU25" s="657"/>
      <c r="CV25" s="657"/>
      <c r="CW25" s="657"/>
      <c r="CX25" s="657"/>
      <c r="CY25" s="658"/>
      <c r="CZ25" s="659">
        <v>13.3</v>
      </c>
      <c r="DA25" s="660"/>
      <c r="DB25" s="660"/>
      <c r="DC25" s="661"/>
      <c r="DD25" s="634">
        <v>3095387</v>
      </c>
      <c r="DE25" s="657"/>
      <c r="DF25" s="657"/>
      <c r="DG25" s="657"/>
      <c r="DH25" s="657"/>
      <c r="DI25" s="657"/>
      <c r="DJ25" s="657"/>
      <c r="DK25" s="658"/>
      <c r="DL25" s="634">
        <v>3094124</v>
      </c>
      <c r="DM25" s="657"/>
      <c r="DN25" s="657"/>
      <c r="DO25" s="657"/>
      <c r="DP25" s="657"/>
      <c r="DQ25" s="657"/>
      <c r="DR25" s="657"/>
      <c r="DS25" s="657"/>
      <c r="DT25" s="657"/>
      <c r="DU25" s="657"/>
      <c r="DV25" s="658"/>
      <c r="DW25" s="630">
        <v>17.5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2323452</v>
      </c>
      <c r="CS26" s="626"/>
      <c r="CT26" s="626"/>
      <c r="CU26" s="626"/>
      <c r="CV26" s="626"/>
      <c r="CW26" s="626"/>
      <c r="CX26" s="626"/>
      <c r="CY26" s="627"/>
      <c r="CZ26" s="659">
        <v>9.1999999999999993</v>
      </c>
      <c r="DA26" s="660"/>
      <c r="DB26" s="660"/>
      <c r="DC26" s="661"/>
      <c r="DD26" s="634">
        <v>2052039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908205</v>
      </c>
      <c r="S27" s="626"/>
      <c r="T27" s="626"/>
      <c r="U27" s="626"/>
      <c r="V27" s="626"/>
      <c r="W27" s="626"/>
      <c r="X27" s="626"/>
      <c r="Y27" s="627"/>
      <c r="Z27" s="628">
        <v>3.3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16994661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3091442</v>
      </c>
      <c r="CS27" s="657"/>
      <c r="CT27" s="657"/>
      <c r="CU27" s="657"/>
      <c r="CV27" s="657"/>
      <c r="CW27" s="657"/>
      <c r="CX27" s="657"/>
      <c r="CY27" s="658"/>
      <c r="CZ27" s="659">
        <v>12.2</v>
      </c>
      <c r="DA27" s="660"/>
      <c r="DB27" s="660"/>
      <c r="DC27" s="661"/>
      <c r="DD27" s="634">
        <v>1055340</v>
      </c>
      <c r="DE27" s="657"/>
      <c r="DF27" s="657"/>
      <c r="DG27" s="657"/>
      <c r="DH27" s="657"/>
      <c r="DI27" s="657"/>
      <c r="DJ27" s="657"/>
      <c r="DK27" s="658"/>
      <c r="DL27" s="634">
        <v>1045682</v>
      </c>
      <c r="DM27" s="657"/>
      <c r="DN27" s="657"/>
      <c r="DO27" s="657"/>
      <c r="DP27" s="657"/>
      <c r="DQ27" s="657"/>
      <c r="DR27" s="657"/>
      <c r="DS27" s="657"/>
      <c r="DT27" s="657"/>
      <c r="DU27" s="657"/>
      <c r="DV27" s="658"/>
      <c r="DW27" s="630">
        <v>5.9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73961</v>
      </c>
      <c r="S28" s="626"/>
      <c r="T28" s="626"/>
      <c r="U28" s="626"/>
      <c r="V28" s="626"/>
      <c r="W28" s="626"/>
      <c r="X28" s="626"/>
      <c r="Y28" s="627"/>
      <c r="Z28" s="628">
        <v>0.3</v>
      </c>
      <c r="AA28" s="628"/>
      <c r="AB28" s="628"/>
      <c r="AC28" s="628"/>
      <c r="AD28" s="629">
        <v>10795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1194169</v>
      </c>
      <c r="CS28" s="626"/>
      <c r="CT28" s="626"/>
      <c r="CU28" s="626"/>
      <c r="CV28" s="626"/>
      <c r="CW28" s="626"/>
      <c r="CX28" s="626"/>
      <c r="CY28" s="627"/>
      <c r="CZ28" s="659">
        <v>4.7</v>
      </c>
      <c r="DA28" s="660"/>
      <c r="DB28" s="660"/>
      <c r="DC28" s="661"/>
      <c r="DD28" s="634">
        <v>1194169</v>
      </c>
      <c r="DE28" s="626"/>
      <c r="DF28" s="626"/>
      <c r="DG28" s="626"/>
      <c r="DH28" s="626"/>
      <c r="DI28" s="626"/>
      <c r="DJ28" s="626"/>
      <c r="DK28" s="627"/>
      <c r="DL28" s="634">
        <v>1194169</v>
      </c>
      <c r="DM28" s="626"/>
      <c r="DN28" s="626"/>
      <c r="DO28" s="626"/>
      <c r="DP28" s="626"/>
      <c r="DQ28" s="626"/>
      <c r="DR28" s="626"/>
      <c r="DS28" s="626"/>
      <c r="DT28" s="626"/>
      <c r="DU28" s="626"/>
      <c r="DV28" s="627"/>
      <c r="DW28" s="630">
        <v>6.7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8192</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1194169</v>
      </c>
      <c r="CS29" s="657"/>
      <c r="CT29" s="657"/>
      <c r="CU29" s="657"/>
      <c r="CV29" s="657"/>
      <c r="CW29" s="657"/>
      <c r="CX29" s="657"/>
      <c r="CY29" s="658"/>
      <c r="CZ29" s="659">
        <v>4.7</v>
      </c>
      <c r="DA29" s="660"/>
      <c r="DB29" s="660"/>
      <c r="DC29" s="661"/>
      <c r="DD29" s="634">
        <v>1194169</v>
      </c>
      <c r="DE29" s="657"/>
      <c r="DF29" s="657"/>
      <c r="DG29" s="657"/>
      <c r="DH29" s="657"/>
      <c r="DI29" s="657"/>
      <c r="DJ29" s="657"/>
      <c r="DK29" s="658"/>
      <c r="DL29" s="634">
        <v>1194169</v>
      </c>
      <c r="DM29" s="657"/>
      <c r="DN29" s="657"/>
      <c r="DO29" s="657"/>
      <c r="DP29" s="657"/>
      <c r="DQ29" s="657"/>
      <c r="DR29" s="657"/>
      <c r="DS29" s="657"/>
      <c r="DT29" s="657"/>
      <c r="DU29" s="657"/>
      <c r="DV29" s="658"/>
      <c r="DW29" s="630">
        <v>6.7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2554204</v>
      </c>
      <c r="S30" s="626"/>
      <c r="T30" s="626"/>
      <c r="U30" s="626"/>
      <c r="V30" s="626"/>
      <c r="W30" s="626"/>
      <c r="X30" s="626"/>
      <c r="Y30" s="627"/>
      <c r="Z30" s="628">
        <v>9.1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99.6</v>
      </c>
      <c r="BH30" s="684"/>
      <c r="BI30" s="684"/>
      <c r="BJ30" s="684"/>
      <c r="BK30" s="684"/>
      <c r="BL30" s="684"/>
      <c r="BM30" s="620">
        <v>98.4</v>
      </c>
      <c r="BN30" s="684"/>
      <c r="BO30" s="684"/>
      <c r="BP30" s="684"/>
      <c r="BQ30" s="685"/>
      <c r="BR30" s="683">
        <v>99.6</v>
      </c>
      <c r="BS30" s="684"/>
      <c r="BT30" s="684"/>
      <c r="BU30" s="684"/>
      <c r="BV30" s="684"/>
      <c r="BW30" s="684"/>
      <c r="BX30" s="620">
        <v>98.1</v>
      </c>
      <c r="BY30" s="684"/>
      <c r="BZ30" s="684"/>
      <c r="CA30" s="684"/>
      <c r="CB30" s="685"/>
      <c r="CD30" s="688"/>
      <c r="CE30" s="689"/>
      <c r="CF30" s="639" t="s">
        <v>293</v>
      </c>
      <c r="CG30" s="640"/>
      <c r="CH30" s="640"/>
      <c r="CI30" s="640"/>
      <c r="CJ30" s="640"/>
      <c r="CK30" s="640"/>
      <c r="CL30" s="640"/>
      <c r="CM30" s="640"/>
      <c r="CN30" s="640"/>
      <c r="CO30" s="640"/>
      <c r="CP30" s="640"/>
      <c r="CQ30" s="641"/>
      <c r="CR30" s="625">
        <v>1070266</v>
      </c>
      <c r="CS30" s="626"/>
      <c r="CT30" s="626"/>
      <c r="CU30" s="626"/>
      <c r="CV30" s="626"/>
      <c r="CW30" s="626"/>
      <c r="CX30" s="626"/>
      <c r="CY30" s="627"/>
      <c r="CZ30" s="659">
        <v>4.2</v>
      </c>
      <c r="DA30" s="660"/>
      <c r="DB30" s="660"/>
      <c r="DC30" s="661"/>
      <c r="DD30" s="634">
        <v>1070266</v>
      </c>
      <c r="DE30" s="626"/>
      <c r="DF30" s="626"/>
      <c r="DG30" s="626"/>
      <c r="DH30" s="626"/>
      <c r="DI30" s="626"/>
      <c r="DJ30" s="626"/>
      <c r="DK30" s="627"/>
      <c r="DL30" s="634">
        <v>1070266</v>
      </c>
      <c r="DM30" s="626"/>
      <c r="DN30" s="626"/>
      <c r="DO30" s="626"/>
      <c r="DP30" s="626"/>
      <c r="DQ30" s="626"/>
      <c r="DR30" s="626"/>
      <c r="DS30" s="626"/>
      <c r="DT30" s="626"/>
      <c r="DU30" s="626"/>
      <c r="DV30" s="627"/>
      <c r="DW30" s="630">
        <v>6</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2177985</v>
      </c>
      <c r="S31" s="626"/>
      <c r="T31" s="626"/>
      <c r="U31" s="626"/>
      <c r="V31" s="626"/>
      <c r="W31" s="626"/>
      <c r="X31" s="626"/>
      <c r="Y31" s="627"/>
      <c r="Z31" s="628">
        <v>7.8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99.6</v>
      </c>
      <c r="BH31" s="657"/>
      <c r="BI31" s="657"/>
      <c r="BJ31" s="657"/>
      <c r="BK31" s="657"/>
      <c r="BL31" s="657"/>
      <c r="BM31" s="631">
        <v>98</v>
      </c>
      <c r="BN31" s="681"/>
      <c r="BO31" s="681"/>
      <c r="BP31" s="681"/>
      <c r="BQ31" s="682"/>
      <c r="BR31" s="680">
        <v>99.6</v>
      </c>
      <c r="BS31" s="657"/>
      <c r="BT31" s="657"/>
      <c r="BU31" s="657"/>
      <c r="BV31" s="657"/>
      <c r="BW31" s="657"/>
      <c r="BX31" s="631">
        <v>97.7</v>
      </c>
      <c r="BY31" s="681"/>
      <c r="BZ31" s="681"/>
      <c r="CA31" s="681"/>
      <c r="CB31" s="682"/>
      <c r="CD31" s="688"/>
      <c r="CE31" s="689"/>
      <c r="CF31" s="639" t="s">
        <v>297</v>
      </c>
      <c r="CG31" s="640"/>
      <c r="CH31" s="640"/>
      <c r="CI31" s="640"/>
      <c r="CJ31" s="640"/>
      <c r="CK31" s="640"/>
      <c r="CL31" s="640"/>
      <c r="CM31" s="640"/>
      <c r="CN31" s="640"/>
      <c r="CO31" s="640"/>
      <c r="CP31" s="640"/>
      <c r="CQ31" s="641"/>
      <c r="CR31" s="625">
        <v>123903</v>
      </c>
      <c r="CS31" s="657"/>
      <c r="CT31" s="657"/>
      <c r="CU31" s="657"/>
      <c r="CV31" s="657"/>
      <c r="CW31" s="657"/>
      <c r="CX31" s="657"/>
      <c r="CY31" s="658"/>
      <c r="CZ31" s="659">
        <v>0.5</v>
      </c>
      <c r="DA31" s="660"/>
      <c r="DB31" s="660"/>
      <c r="DC31" s="661"/>
      <c r="DD31" s="634">
        <v>123903</v>
      </c>
      <c r="DE31" s="657"/>
      <c r="DF31" s="657"/>
      <c r="DG31" s="657"/>
      <c r="DH31" s="657"/>
      <c r="DI31" s="657"/>
      <c r="DJ31" s="657"/>
      <c r="DK31" s="658"/>
      <c r="DL31" s="634">
        <v>123903</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620992</v>
      </c>
      <c r="S32" s="626"/>
      <c r="T32" s="626"/>
      <c r="U32" s="626"/>
      <c r="V32" s="626"/>
      <c r="W32" s="626"/>
      <c r="X32" s="626"/>
      <c r="Y32" s="627"/>
      <c r="Z32" s="628">
        <v>2.2000000000000002</v>
      </c>
      <c r="AA32" s="628"/>
      <c r="AB32" s="628"/>
      <c r="AC32" s="628"/>
      <c r="AD32" s="629">
        <v>554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99.7</v>
      </c>
      <c r="BH32" s="693"/>
      <c r="BI32" s="693"/>
      <c r="BJ32" s="693"/>
      <c r="BK32" s="693"/>
      <c r="BL32" s="693"/>
      <c r="BM32" s="694">
        <v>98.9</v>
      </c>
      <c r="BN32" s="693"/>
      <c r="BO32" s="693"/>
      <c r="BP32" s="693"/>
      <c r="BQ32" s="695"/>
      <c r="BR32" s="692">
        <v>99.6</v>
      </c>
      <c r="BS32" s="693"/>
      <c r="BT32" s="693"/>
      <c r="BU32" s="693"/>
      <c r="BV32" s="693"/>
      <c r="BW32" s="693"/>
      <c r="BX32" s="694">
        <v>98.6</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351600</v>
      </c>
      <c r="S33" s="626"/>
      <c r="T33" s="626"/>
      <c r="U33" s="626"/>
      <c r="V33" s="626"/>
      <c r="W33" s="626"/>
      <c r="X33" s="626"/>
      <c r="Y33" s="627"/>
      <c r="Z33" s="628">
        <v>1.3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13509693</v>
      </c>
      <c r="CS33" s="657"/>
      <c r="CT33" s="657"/>
      <c r="CU33" s="657"/>
      <c r="CV33" s="657"/>
      <c r="CW33" s="657"/>
      <c r="CX33" s="657"/>
      <c r="CY33" s="658"/>
      <c r="CZ33" s="659">
        <v>53.3</v>
      </c>
      <c r="DA33" s="660"/>
      <c r="DB33" s="660"/>
      <c r="DC33" s="661"/>
      <c r="DD33" s="634">
        <v>11885981</v>
      </c>
      <c r="DE33" s="657"/>
      <c r="DF33" s="657"/>
      <c r="DG33" s="657"/>
      <c r="DH33" s="657"/>
      <c r="DI33" s="657"/>
      <c r="DJ33" s="657"/>
      <c r="DK33" s="658"/>
      <c r="DL33" s="634">
        <v>7756206</v>
      </c>
      <c r="DM33" s="657"/>
      <c r="DN33" s="657"/>
      <c r="DO33" s="657"/>
      <c r="DP33" s="657"/>
      <c r="DQ33" s="657"/>
      <c r="DR33" s="657"/>
      <c r="DS33" s="657"/>
      <c r="DT33" s="657"/>
      <c r="DU33" s="657"/>
      <c r="DV33" s="658"/>
      <c r="DW33" s="630">
        <v>43.8</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4982549</v>
      </c>
      <c r="CS34" s="626"/>
      <c r="CT34" s="626"/>
      <c r="CU34" s="626"/>
      <c r="CV34" s="626"/>
      <c r="CW34" s="626"/>
      <c r="CX34" s="626"/>
      <c r="CY34" s="627"/>
      <c r="CZ34" s="659">
        <v>19.7</v>
      </c>
      <c r="DA34" s="660"/>
      <c r="DB34" s="660"/>
      <c r="DC34" s="661"/>
      <c r="DD34" s="634">
        <v>3953287</v>
      </c>
      <c r="DE34" s="626"/>
      <c r="DF34" s="626"/>
      <c r="DG34" s="626"/>
      <c r="DH34" s="626"/>
      <c r="DI34" s="626"/>
      <c r="DJ34" s="626"/>
      <c r="DK34" s="627"/>
      <c r="DL34" s="634">
        <v>3648226</v>
      </c>
      <c r="DM34" s="626"/>
      <c r="DN34" s="626"/>
      <c r="DO34" s="626"/>
      <c r="DP34" s="626"/>
      <c r="DQ34" s="626"/>
      <c r="DR34" s="626"/>
      <c r="DS34" s="626"/>
      <c r="DT34" s="626"/>
      <c r="DU34" s="626"/>
      <c r="DV34" s="627"/>
      <c r="DW34" s="630">
        <v>20.6</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2267693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304516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58735</v>
      </c>
      <c r="CS35" s="657"/>
      <c r="CT35" s="657"/>
      <c r="CU35" s="657"/>
      <c r="CV35" s="657"/>
      <c r="CW35" s="657"/>
      <c r="CX35" s="657"/>
      <c r="CY35" s="658"/>
      <c r="CZ35" s="659">
        <v>0.2</v>
      </c>
      <c r="DA35" s="660"/>
      <c r="DB35" s="660"/>
      <c r="DC35" s="661"/>
      <c r="DD35" s="634">
        <v>50518</v>
      </c>
      <c r="DE35" s="657"/>
      <c r="DF35" s="657"/>
      <c r="DG35" s="657"/>
      <c r="DH35" s="657"/>
      <c r="DI35" s="657"/>
      <c r="DJ35" s="657"/>
      <c r="DK35" s="658"/>
      <c r="DL35" s="634">
        <v>49824</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27929274</v>
      </c>
      <c r="S36" s="698"/>
      <c r="T36" s="698"/>
      <c r="U36" s="698"/>
      <c r="V36" s="698"/>
      <c r="W36" s="698"/>
      <c r="X36" s="698"/>
      <c r="Y36" s="699"/>
      <c r="Z36" s="700">
        <v>100</v>
      </c>
      <c r="AA36" s="700"/>
      <c r="AB36" s="700"/>
      <c r="AC36" s="700"/>
      <c r="AD36" s="701">
        <v>17708019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809494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304516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3286236</v>
      </c>
      <c r="CS36" s="626"/>
      <c r="CT36" s="626"/>
      <c r="CU36" s="626"/>
      <c r="CV36" s="626"/>
      <c r="CW36" s="626"/>
      <c r="CX36" s="626"/>
      <c r="CY36" s="627"/>
      <c r="CZ36" s="659">
        <v>13</v>
      </c>
      <c r="DA36" s="660"/>
      <c r="DB36" s="660"/>
      <c r="DC36" s="661"/>
      <c r="DD36" s="634">
        <v>3115040</v>
      </c>
      <c r="DE36" s="626"/>
      <c r="DF36" s="626"/>
      <c r="DG36" s="626"/>
      <c r="DH36" s="626"/>
      <c r="DI36" s="626"/>
      <c r="DJ36" s="626"/>
      <c r="DK36" s="627"/>
      <c r="DL36" s="634">
        <v>2968805</v>
      </c>
      <c r="DM36" s="626"/>
      <c r="DN36" s="626"/>
      <c r="DO36" s="626"/>
      <c r="DP36" s="626"/>
      <c r="DQ36" s="626"/>
      <c r="DR36" s="626"/>
      <c r="DS36" s="626"/>
      <c r="DT36" s="626"/>
      <c r="DU36" s="626"/>
      <c r="DV36" s="627"/>
      <c r="DW36" s="630">
        <v>16.8</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509283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6046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1070177</v>
      </c>
      <c r="CS37" s="657"/>
      <c r="CT37" s="657"/>
      <c r="CU37" s="657"/>
      <c r="CV37" s="657"/>
      <c r="CW37" s="657"/>
      <c r="CX37" s="657"/>
      <c r="CY37" s="658"/>
      <c r="CZ37" s="659">
        <v>4.2</v>
      </c>
      <c r="DA37" s="660"/>
      <c r="DB37" s="660"/>
      <c r="DC37" s="661"/>
      <c r="DD37" s="634">
        <v>1070177</v>
      </c>
      <c r="DE37" s="657"/>
      <c r="DF37" s="657"/>
      <c r="DG37" s="657"/>
      <c r="DH37" s="657"/>
      <c r="DI37" s="657"/>
      <c r="DJ37" s="657"/>
      <c r="DK37" s="658"/>
      <c r="DL37" s="634">
        <v>1070043</v>
      </c>
      <c r="DM37" s="657"/>
      <c r="DN37" s="657"/>
      <c r="DO37" s="657"/>
      <c r="DP37" s="657"/>
      <c r="DQ37" s="657"/>
      <c r="DR37" s="657"/>
      <c r="DS37" s="657"/>
      <c r="DT37" s="657"/>
      <c r="DU37" s="657"/>
      <c r="DV37" s="658"/>
      <c r="DW37" s="630">
        <v>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15467</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10288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1753412</v>
      </c>
      <c r="CS38" s="626"/>
      <c r="CT38" s="626"/>
      <c r="CU38" s="626"/>
      <c r="CV38" s="626"/>
      <c r="CW38" s="626"/>
      <c r="CX38" s="626"/>
      <c r="CY38" s="627"/>
      <c r="CZ38" s="659">
        <v>6.9</v>
      </c>
      <c r="DA38" s="660"/>
      <c r="DB38" s="660"/>
      <c r="DC38" s="661"/>
      <c r="DD38" s="634">
        <v>1436058</v>
      </c>
      <c r="DE38" s="626"/>
      <c r="DF38" s="626"/>
      <c r="DG38" s="626"/>
      <c r="DH38" s="626"/>
      <c r="DI38" s="626"/>
      <c r="DJ38" s="626"/>
      <c r="DK38" s="627"/>
      <c r="DL38" s="634">
        <v>1089351</v>
      </c>
      <c r="DM38" s="626"/>
      <c r="DN38" s="626"/>
      <c r="DO38" s="626"/>
      <c r="DP38" s="626"/>
      <c r="DQ38" s="626"/>
      <c r="DR38" s="626"/>
      <c r="DS38" s="626"/>
      <c r="DT38" s="626"/>
      <c r="DU38" s="626"/>
      <c r="DV38" s="627"/>
      <c r="DW38" s="630">
        <v>6.2</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4998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3370761</v>
      </c>
      <c r="CS39" s="657"/>
      <c r="CT39" s="657"/>
      <c r="CU39" s="657"/>
      <c r="CV39" s="657"/>
      <c r="CW39" s="657"/>
      <c r="CX39" s="657"/>
      <c r="CY39" s="658"/>
      <c r="CZ39" s="659">
        <v>13.3</v>
      </c>
      <c r="DA39" s="660"/>
      <c r="DB39" s="660"/>
      <c r="DC39" s="661"/>
      <c r="DD39" s="634">
        <v>3331078</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554195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77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58000</v>
      </c>
      <c r="CS40" s="626"/>
      <c r="CT40" s="626"/>
      <c r="CU40" s="626"/>
      <c r="CV40" s="626"/>
      <c r="CW40" s="626"/>
      <c r="CX40" s="626"/>
      <c r="CY40" s="627"/>
      <c r="CZ40" s="659">
        <v>0.2</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374256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4170952</v>
      </c>
      <c r="CS42" s="626"/>
      <c r="CT42" s="626"/>
      <c r="CU42" s="626"/>
      <c r="CV42" s="626"/>
      <c r="CW42" s="626"/>
      <c r="CX42" s="626"/>
      <c r="CY42" s="627"/>
      <c r="CZ42" s="659">
        <v>16.5</v>
      </c>
      <c r="DA42" s="708"/>
      <c r="DB42" s="708"/>
      <c r="DC42" s="709"/>
      <c r="DD42" s="634">
        <v>2072225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88672</v>
      </c>
      <c r="CS43" s="657"/>
      <c r="CT43" s="657"/>
      <c r="CU43" s="657"/>
      <c r="CV43" s="657"/>
      <c r="CW43" s="657"/>
      <c r="CX43" s="657"/>
      <c r="CY43" s="658"/>
      <c r="CZ43" s="659">
        <v>0.3</v>
      </c>
      <c r="DA43" s="660"/>
      <c r="DB43" s="660"/>
      <c r="DC43" s="661"/>
      <c r="DD43" s="634">
        <v>88672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4170952</v>
      </c>
      <c r="CS44" s="626"/>
      <c r="CT44" s="626"/>
      <c r="CU44" s="626"/>
      <c r="CV44" s="626"/>
      <c r="CW44" s="626"/>
      <c r="CX44" s="626"/>
      <c r="CY44" s="627"/>
      <c r="CZ44" s="659">
        <v>16.5</v>
      </c>
      <c r="DA44" s="708"/>
      <c r="DB44" s="708"/>
      <c r="DC44" s="709"/>
      <c r="DD44" s="634">
        <v>2072225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1015627</v>
      </c>
      <c r="CS45" s="657"/>
      <c r="CT45" s="657"/>
      <c r="CU45" s="657"/>
      <c r="CV45" s="657"/>
      <c r="CW45" s="657"/>
      <c r="CX45" s="657"/>
      <c r="CY45" s="658"/>
      <c r="CZ45" s="659">
        <v>4</v>
      </c>
      <c r="DA45" s="660"/>
      <c r="DB45" s="660"/>
      <c r="DC45" s="661"/>
      <c r="DD45" s="634">
        <v>196341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3128969</v>
      </c>
      <c r="CS46" s="626"/>
      <c r="CT46" s="626"/>
      <c r="CU46" s="626"/>
      <c r="CV46" s="626"/>
      <c r="CW46" s="626"/>
      <c r="CX46" s="626"/>
      <c r="CY46" s="627"/>
      <c r="CZ46" s="659">
        <v>12.3</v>
      </c>
      <c r="DA46" s="708"/>
      <c r="DB46" s="708"/>
      <c r="DC46" s="709"/>
      <c r="DD46" s="634">
        <v>1849528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25349169</v>
      </c>
      <c r="CS49" s="693"/>
      <c r="CT49" s="693"/>
      <c r="CU49" s="693"/>
      <c r="CV49" s="693"/>
      <c r="CW49" s="693"/>
      <c r="CX49" s="693"/>
      <c r="CY49" s="720"/>
      <c r="CZ49" s="721">
        <v>100</v>
      </c>
      <c r="DA49" s="722"/>
      <c r="DB49" s="722"/>
      <c r="DC49" s="723"/>
      <c r="DD49" s="724">
        <v>19303102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27909</v>
      </c>
      <c r="R7" s="755"/>
      <c r="S7" s="755"/>
      <c r="T7" s="755"/>
      <c r="U7" s="755"/>
      <c r="V7" s="755">
        <v>25331</v>
      </c>
      <c r="W7" s="755"/>
      <c r="X7" s="755"/>
      <c r="Y7" s="755"/>
      <c r="Z7" s="755"/>
      <c r="AA7" s="755">
        <v>2578</v>
      </c>
      <c r="AB7" s="755"/>
      <c r="AC7" s="755"/>
      <c r="AD7" s="755"/>
      <c r="AE7" s="756"/>
      <c r="AF7" s="757">
        <v>2182</v>
      </c>
      <c r="AG7" s="758"/>
      <c r="AH7" s="758"/>
      <c r="AI7" s="758"/>
      <c r="AJ7" s="759"/>
      <c r="AK7" s="794">
        <v>2589</v>
      </c>
      <c r="AL7" s="795"/>
      <c r="AM7" s="795"/>
      <c r="AN7" s="795"/>
      <c r="AO7" s="795"/>
      <c r="AP7" s="795">
        <v>8452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542</v>
      </c>
      <c r="BS7" s="798" t="s">
        <v>543</v>
      </c>
      <c r="BT7" s="799"/>
      <c r="BU7" s="799"/>
      <c r="BV7" s="799"/>
      <c r="BW7" s="799"/>
      <c r="BX7" s="799"/>
      <c r="BY7" s="799"/>
      <c r="BZ7" s="799"/>
      <c r="CA7" s="799"/>
      <c r="CB7" s="799"/>
      <c r="CC7" s="799"/>
      <c r="CD7" s="799"/>
      <c r="CE7" s="799"/>
      <c r="CF7" s="799"/>
      <c r="CG7" s="800"/>
      <c r="CH7" s="791">
        <v>2</v>
      </c>
      <c r="CI7" s="792"/>
      <c r="CJ7" s="792"/>
      <c r="CK7" s="792"/>
      <c r="CL7" s="793"/>
      <c r="CM7" s="791">
        <v>1020</v>
      </c>
      <c r="CN7" s="792"/>
      <c r="CO7" s="792"/>
      <c r="CP7" s="792"/>
      <c r="CQ7" s="793"/>
      <c r="CR7" s="791">
        <v>6</v>
      </c>
      <c r="CS7" s="792"/>
      <c r="CT7" s="792"/>
      <c r="CU7" s="792"/>
      <c r="CV7" s="793"/>
      <c r="CW7" s="791" t="s">
        <v>541</v>
      </c>
      <c r="CX7" s="792"/>
      <c r="CY7" s="792"/>
      <c r="CZ7" s="792"/>
      <c r="DA7" s="793"/>
      <c r="DB7" s="791">
        <v>327</v>
      </c>
      <c r="DC7" s="792"/>
      <c r="DD7" s="792"/>
      <c r="DE7" s="792"/>
      <c r="DF7" s="793"/>
      <c r="DG7" s="791" t="s">
        <v>541</v>
      </c>
      <c r="DH7" s="792"/>
      <c r="DI7" s="792"/>
      <c r="DJ7" s="792"/>
      <c r="DK7" s="793"/>
      <c r="DL7" s="791" t="s">
        <v>541</v>
      </c>
      <c r="DM7" s="792"/>
      <c r="DN7" s="792"/>
      <c r="DO7" s="792"/>
      <c r="DP7" s="793"/>
      <c r="DQ7" s="791" t="s">
        <v>541</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57</v>
      </c>
      <c r="R8" s="779"/>
      <c r="S8" s="779"/>
      <c r="T8" s="779"/>
      <c r="U8" s="779"/>
      <c r="V8" s="779">
        <v>55</v>
      </c>
      <c r="W8" s="779"/>
      <c r="X8" s="779"/>
      <c r="Y8" s="779"/>
      <c r="Z8" s="779"/>
      <c r="AA8" s="779">
        <v>2</v>
      </c>
      <c r="AB8" s="779"/>
      <c r="AC8" s="779"/>
      <c r="AD8" s="779"/>
      <c r="AE8" s="780"/>
      <c r="AF8" s="781">
        <v>2</v>
      </c>
      <c r="AG8" s="782"/>
      <c r="AH8" s="782"/>
      <c r="AI8" s="782"/>
      <c r="AJ8" s="783"/>
      <c r="AK8" s="784">
        <v>29</v>
      </c>
      <c r="AL8" s="785"/>
      <c r="AM8" s="785"/>
      <c r="AN8" s="785"/>
      <c r="AO8" s="785"/>
      <c r="AP8" s="785" t="s">
        <v>551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27929</v>
      </c>
      <c r="R23" s="814"/>
      <c r="S23" s="814"/>
      <c r="T23" s="814"/>
      <c r="U23" s="814"/>
      <c r="V23" s="814">
        <v>25349</v>
      </c>
      <c r="W23" s="814"/>
      <c r="X23" s="814"/>
      <c r="Y23" s="814"/>
      <c r="Z23" s="814"/>
      <c r="AA23" s="814">
        <v>2580</v>
      </c>
      <c r="AB23" s="814"/>
      <c r="AC23" s="814"/>
      <c r="AD23" s="814"/>
      <c r="AE23" s="815"/>
      <c r="AF23" s="816">
        <v>2184</v>
      </c>
      <c r="AG23" s="814"/>
      <c r="AH23" s="814"/>
      <c r="AI23" s="814"/>
      <c r="AJ23" s="817"/>
      <c r="AK23" s="818"/>
      <c r="AL23" s="819"/>
      <c r="AM23" s="819"/>
      <c r="AN23" s="819"/>
      <c r="AO23" s="819"/>
      <c r="AP23" s="814">
        <v>8452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5234</v>
      </c>
      <c r="R28" s="843"/>
      <c r="S28" s="843"/>
      <c r="T28" s="843"/>
      <c r="U28" s="843"/>
      <c r="V28" s="843">
        <v>4930</v>
      </c>
      <c r="W28" s="843"/>
      <c r="X28" s="843"/>
      <c r="Y28" s="843"/>
      <c r="Z28" s="843"/>
      <c r="AA28" s="843">
        <v>305</v>
      </c>
      <c r="AB28" s="843"/>
      <c r="AC28" s="843"/>
      <c r="AD28" s="843"/>
      <c r="AE28" s="844"/>
      <c r="AF28" s="845">
        <v>305</v>
      </c>
      <c r="AG28" s="843"/>
      <c r="AH28" s="843"/>
      <c r="AI28" s="843"/>
      <c r="AJ28" s="846"/>
      <c r="AK28" s="847">
        <v>694</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1949</v>
      </c>
      <c r="R29" s="779"/>
      <c r="S29" s="779"/>
      <c r="T29" s="779"/>
      <c r="U29" s="779"/>
      <c r="V29" s="779">
        <v>1874</v>
      </c>
      <c r="W29" s="779"/>
      <c r="X29" s="779"/>
      <c r="Y29" s="779"/>
      <c r="Z29" s="779"/>
      <c r="AA29" s="779">
        <v>75</v>
      </c>
      <c r="AB29" s="779"/>
      <c r="AC29" s="779"/>
      <c r="AD29" s="779"/>
      <c r="AE29" s="780"/>
      <c r="AF29" s="781">
        <v>75</v>
      </c>
      <c r="AG29" s="782"/>
      <c r="AH29" s="782"/>
      <c r="AI29" s="782"/>
      <c r="AJ29" s="783"/>
      <c r="AK29" s="850">
        <v>305</v>
      </c>
      <c r="AL29" s="851"/>
      <c r="AM29" s="851"/>
      <c r="AN29" s="851"/>
      <c r="AO29" s="851"/>
      <c r="AP29" s="852" t="s">
        <v>541</v>
      </c>
      <c r="AQ29" s="853"/>
      <c r="AR29" s="853"/>
      <c r="AS29" s="853"/>
      <c r="AT29" s="850"/>
      <c r="AU29" s="852" t="s">
        <v>541</v>
      </c>
      <c r="AV29" s="853"/>
      <c r="AW29" s="853"/>
      <c r="AX29" s="853"/>
      <c r="AY29" s="850"/>
      <c r="AZ29" s="854" t="s">
        <v>541</v>
      </c>
      <c r="BA29" s="855"/>
      <c r="BB29" s="855"/>
      <c r="BC29" s="855"/>
      <c r="BD29" s="856"/>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496</v>
      </c>
      <c r="R30" s="779"/>
      <c r="S30" s="779"/>
      <c r="T30" s="779"/>
      <c r="U30" s="779"/>
      <c r="V30" s="779">
        <v>494</v>
      </c>
      <c r="W30" s="779"/>
      <c r="X30" s="779"/>
      <c r="Y30" s="779"/>
      <c r="Z30" s="779"/>
      <c r="AA30" s="779">
        <v>1</v>
      </c>
      <c r="AB30" s="779"/>
      <c r="AC30" s="779"/>
      <c r="AD30" s="779"/>
      <c r="AE30" s="780"/>
      <c r="AF30" s="781">
        <v>1</v>
      </c>
      <c r="AG30" s="782"/>
      <c r="AH30" s="782"/>
      <c r="AI30" s="782"/>
      <c r="AJ30" s="783"/>
      <c r="AK30" s="850">
        <v>74</v>
      </c>
      <c r="AL30" s="851"/>
      <c r="AM30" s="851"/>
      <c r="AN30" s="851"/>
      <c r="AO30" s="851"/>
      <c r="AP30" s="852" t="s">
        <v>541</v>
      </c>
      <c r="AQ30" s="853"/>
      <c r="AR30" s="853"/>
      <c r="AS30" s="853"/>
      <c r="AT30" s="850"/>
      <c r="AU30" s="852" t="s">
        <v>541</v>
      </c>
      <c r="AV30" s="853"/>
      <c r="AW30" s="853"/>
      <c r="AX30" s="853"/>
      <c r="AY30" s="850"/>
      <c r="AZ30" s="854" t="s">
        <v>541</v>
      </c>
      <c r="BA30" s="855"/>
      <c r="BB30" s="855"/>
      <c r="BC30" s="855"/>
      <c r="BD30" s="856"/>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36</v>
      </c>
      <c r="R31" s="779"/>
      <c r="S31" s="779"/>
      <c r="T31" s="779"/>
      <c r="U31" s="779"/>
      <c r="V31" s="779">
        <v>33</v>
      </c>
      <c r="W31" s="779"/>
      <c r="X31" s="779"/>
      <c r="Y31" s="779"/>
      <c r="Z31" s="779"/>
      <c r="AA31" s="779">
        <v>3</v>
      </c>
      <c r="AB31" s="779"/>
      <c r="AC31" s="779"/>
      <c r="AD31" s="779"/>
      <c r="AE31" s="780"/>
      <c r="AF31" s="781">
        <v>3</v>
      </c>
      <c r="AG31" s="782"/>
      <c r="AH31" s="782"/>
      <c r="AI31" s="782"/>
      <c r="AJ31" s="783"/>
      <c r="AK31" s="850">
        <v>15</v>
      </c>
      <c r="AL31" s="851"/>
      <c r="AM31" s="851"/>
      <c r="AN31" s="851"/>
      <c r="AO31" s="851"/>
      <c r="AP31" s="852" t="s">
        <v>541</v>
      </c>
      <c r="AQ31" s="853"/>
      <c r="AR31" s="853"/>
      <c r="AS31" s="853"/>
      <c r="AT31" s="850"/>
      <c r="AU31" s="852" t="s">
        <v>541</v>
      </c>
      <c r="AV31" s="853"/>
      <c r="AW31" s="853"/>
      <c r="AX31" s="853"/>
      <c r="AY31" s="850"/>
      <c r="AZ31" s="854" t="s">
        <v>541</v>
      </c>
      <c r="BA31" s="855"/>
      <c r="BB31" s="855"/>
      <c r="BC31" s="855"/>
      <c r="BD31" s="856"/>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2755</v>
      </c>
      <c r="R32" s="779"/>
      <c r="S32" s="779"/>
      <c r="T32" s="779"/>
      <c r="U32" s="779"/>
      <c r="V32" s="779">
        <v>2945</v>
      </c>
      <c r="W32" s="779"/>
      <c r="X32" s="779"/>
      <c r="Y32" s="779"/>
      <c r="Z32" s="779"/>
      <c r="AA32" s="779">
        <v>-190</v>
      </c>
      <c r="AB32" s="779"/>
      <c r="AC32" s="779"/>
      <c r="AD32" s="779"/>
      <c r="AE32" s="780"/>
      <c r="AF32" s="781">
        <v>1526</v>
      </c>
      <c r="AG32" s="782"/>
      <c r="AH32" s="782"/>
      <c r="AI32" s="782"/>
      <c r="AJ32" s="783"/>
      <c r="AK32" s="850">
        <v>509</v>
      </c>
      <c r="AL32" s="851"/>
      <c r="AM32" s="851"/>
      <c r="AN32" s="851"/>
      <c r="AO32" s="851"/>
      <c r="AP32" s="852">
        <v>3018</v>
      </c>
      <c r="AQ32" s="853"/>
      <c r="AR32" s="853"/>
      <c r="AS32" s="853"/>
      <c r="AT32" s="850"/>
      <c r="AU32" s="852">
        <v>2164</v>
      </c>
      <c r="AV32" s="853"/>
      <c r="AW32" s="853"/>
      <c r="AX32" s="853"/>
      <c r="AY32" s="850"/>
      <c r="AZ32" s="854" t="s">
        <v>541</v>
      </c>
      <c r="BA32" s="855"/>
      <c r="BB32" s="855"/>
      <c r="BC32" s="855"/>
      <c r="BD32" s="856"/>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2023</v>
      </c>
      <c r="R33" s="779"/>
      <c r="S33" s="779"/>
      <c r="T33" s="779"/>
      <c r="U33" s="779"/>
      <c r="V33" s="779">
        <v>1917</v>
      </c>
      <c r="W33" s="779"/>
      <c r="X33" s="779"/>
      <c r="Y33" s="779"/>
      <c r="Z33" s="779"/>
      <c r="AA33" s="779">
        <v>106</v>
      </c>
      <c r="AB33" s="779"/>
      <c r="AC33" s="779"/>
      <c r="AD33" s="779"/>
      <c r="AE33" s="780"/>
      <c r="AF33" s="781">
        <v>89</v>
      </c>
      <c r="AG33" s="782"/>
      <c r="AH33" s="782"/>
      <c r="AI33" s="782"/>
      <c r="AJ33" s="783"/>
      <c r="AK33" s="850">
        <v>624</v>
      </c>
      <c r="AL33" s="851"/>
      <c r="AM33" s="851"/>
      <c r="AN33" s="851"/>
      <c r="AO33" s="851"/>
      <c r="AP33" s="852">
        <v>6343</v>
      </c>
      <c r="AQ33" s="853"/>
      <c r="AR33" s="853"/>
      <c r="AS33" s="853"/>
      <c r="AT33" s="850"/>
      <c r="AU33" s="852">
        <v>4637</v>
      </c>
      <c r="AV33" s="853"/>
      <c r="AW33" s="853"/>
      <c r="AX33" s="853"/>
      <c r="AY33" s="850"/>
      <c r="AZ33" s="854" t="s">
        <v>541</v>
      </c>
      <c r="BA33" s="855"/>
      <c r="BB33" s="855"/>
      <c r="BC33" s="855"/>
      <c r="BD33" s="856"/>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336</v>
      </c>
      <c r="R34" s="779"/>
      <c r="S34" s="779"/>
      <c r="T34" s="779"/>
      <c r="U34" s="779"/>
      <c r="V34" s="779">
        <v>283</v>
      </c>
      <c r="W34" s="779"/>
      <c r="X34" s="779"/>
      <c r="Y34" s="779"/>
      <c r="Z34" s="779"/>
      <c r="AA34" s="779">
        <v>53</v>
      </c>
      <c r="AB34" s="779"/>
      <c r="AC34" s="779"/>
      <c r="AD34" s="779"/>
      <c r="AE34" s="780"/>
      <c r="AF34" s="781">
        <v>53</v>
      </c>
      <c r="AG34" s="782"/>
      <c r="AH34" s="782"/>
      <c r="AI34" s="782"/>
      <c r="AJ34" s="783"/>
      <c r="AK34" s="850">
        <v>185</v>
      </c>
      <c r="AL34" s="851"/>
      <c r="AM34" s="851"/>
      <c r="AN34" s="851"/>
      <c r="AO34" s="851"/>
      <c r="AP34" s="852">
        <v>637</v>
      </c>
      <c r="AQ34" s="853"/>
      <c r="AR34" s="853"/>
      <c r="AS34" s="853"/>
      <c r="AT34" s="850"/>
      <c r="AU34" s="852">
        <v>563</v>
      </c>
      <c r="AV34" s="853"/>
      <c r="AW34" s="853"/>
      <c r="AX34" s="853"/>
      <c r="AY34" s="850"/>
      <c r="AZ34" s="854" t="s">
        <v>541</v>
      </c>
      <c r="BA34" s="855"/>
      <c r="BB34" s="855"/>
      <c r="BC34" s="855"/>
      <c r="BD34" s="856"/>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7"/>
      <c r="BA35" s="857"/>
      <c r="BB35" s="857"/>
      <c r="BC35" s="857"/>
      <c r="BD35" s="857"/>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7"/>
      <c r="BA36" s="857"/>
      <c r="BB36" s="857"/>
      <c r="BC36" s="857"/>
      <c r="BD36" s="857"/>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7"/>
      <c r="BA37" s="857"/>
      <c r="BB37" s="857"/>
      <c r="BC37" s="857"/>
      <c r="BD37" s="857"/>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7"/>
      <c r="BA38" s="857"/>
      <c r="BB38" s="857"/>
      <c r="BC38" s="857"/>
      <c r="BD38" s="857"/>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7"/>
      <c r="BA39" s="857"/>
      <c r="BB39" s="857"/>
      <c r="BC39" s="857"/>
      <c r="BD39" s="857"/>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7"/>
      <c r="BA40" s="857"/>
      <c r="BB40" s="857"/>
      <c r="BC40" s="857"/>
      <c r="BD40" s="857"/>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7"/>
      <c r="BA41" s="857"/>
      <c r="BB41" s="857"/>
      <c r="BC41" s="857"/>
      <c r="BD41" s="857"/>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7"/>
      <c r="BA42" s="857"/>
      <c r="BB42" s="857"/>
      <c r="BC42" s="857"/>
      <c r="BD42" s="857"/>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7"/>
      <c r="BA43" s="857"/>
      <c r="BB43" s="857"/>
      <c r="BC43" s="857"/>
      <c r="BD43" s="857"/>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7"/>
      <c r="BA44" s="857"/>
      <c r="BB44" s="857"/>
      <c r="BC44" s="857"/>
      <c r="BD44" s="857"/>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7"/>
      <c r="BA45" s="857"/>
      <c r="BB45" s="857"/>
      <c r="BC45" s="857"/>
      <c r="BD45" s="857"/>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7"/>
      <c r="BA46" s="857"/>
      <c r="BB46" s="857"/>
      <c r="BC46" s="857"/>
      <c r="BD46" s="857"/>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7"/>
      <c r="BA47" s="857"/>
      <c r="BB47" s="857"/>
      <c r="BC47" s="857"/>
      <c r="BD47" s="857"/>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7"/>
      <c r="BA48" s="857"/>
      <c r="BB48" s="857"/>
      <c r="BC48" s="857"/>
      <c r="BD48" s="857"/>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7"/>
      <c r="BA49" s="857"/>
      <c r="BB49" s="857"/>
      <c r="BC49" s="857"/>
      <c r="BD49" s="857"/>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8"/>
      <c r="R50" s="859"/>
      <c r="S50" s="859"/>
      <c r="T50" s="859"/>
      <c r="U50" s="859"/>
      <c r="V50" s="859"/>
      <c r="W50" s="859"/>
      <c r="X50" s="859"/>
      <c r="Y50" s="859"/>
      <c r="Z50" s="859"/>
      <c r="AA50" s="859"/>
      <c r="AB50" s="859"/>
      <c r="AC50" s="859"/>
      <c r="AD50" s="859"/>
      <c r="AE50" s="860"/>
      <c r="AF50" s="781"/>
      <c r="AG50" s="782"/>
      <c r="AH50" s="782"/>
      <c r="AI50" s="782"/>
      <c r="AJ50" s="783"/>
      <c r="AK50" s="861"/>
      <c r="AL50" s="859"/>
      <c r="AM50" s="859"/>
      <c r="AN50" s="859"/>
      <c r="AO50" s="859"/>
      <c r="AP50" s="859"/>
      <c r="AQ50" s="859"/>
      <c r="AR50" s="859"/>
      <c r="AS50" s="859"/>
      <c r="AT50" s="859"/>
      <c r="AU50" s="859"/>
      <c r="AV50" s="859"/>
      <c r="AW50" s="859"/>
      <c r="AX50" s="859"/>
      <c r="AY50" s="859"/>
      <c r="AZ50" s="862"/>
      <c r="BA50" s="862"/>
      <c r="BB50" s="862"/>
      <c r="BC50" s="862"/>
      <c r="BD50" s="862"/>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8"/>
      <c r="R51" s="859"/>
      <c r="S51" s="859"/>
      <c r="T51" s="859"/>
      <c r="U51" s="859"/>
      <c r="V51" s="859"/>
      <c r="W51" s="859"/>
      <c r="X51" s="859"/>
      <c r="Y51" s="859"/>
      <c r="Z51" s="859"/>
      <c r="AA51" s="859"/>
      <c r="AB51" s="859"/>
      <c r="AC51" s="859"/>
      <c r="AD51" s="859"/>
      <c r="AE51" s="860"/>
      <c r="AF51" s="781"/>
      <c r="AG51" s="782"/>
      <c r="AH51" s="782"/>
      <c r="AI51" s="782"/>
      <c r="AJ51" s="783"/>
      <c r="AK51" s="861"/>
      <c r="AL51" s="859"/>
      <c r="AM51" s="859"/>
      <c r="AN51" s="859"/>
      <c r="AO51" s="859"/>
      <c r="AP51" s="859"/>
      <c r="AQ51" s="859"/>
      <c r="AR51" s="859"/>
      <c r="AS51" s="859"/>
      <c r="AT51" s="859"/>
      <c r="AU51" s="859"/>
      <c r="AV51" s="859"/>
      <c r="AW51" s="859"/>
      <c r="AX51" s="859"/>
      <c r="AY51" s="859"/>
      <c r="AZ51" s="862"/>
      <c r="BA51" s="862"/>
      <c r="BB51" s="862"/>
      <c r="BC51" s="862"/>
      <c r="BD51" s="862"/>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8"/>
      <c r="R52" s="859"/>
      <c r="S52" s="859"/>
      <c r="T52" s="859"/>
      <c r="U52" s="859"/>
      <c r="V52" s="859"/>
      <c r="W52" s="859"/>
      <c r="X52" s="859"/>
      <c r="Y52" s="859"/>
      <c r="Z52" s="859"/>
      <c r="AA52" s="859"/>
      <c r="AB52" s="859"/>
      <c r="AC52" s="859"/>
      <c r="AD52" s="859"/>
      <c r="AE52" s="860"/>
      <c r="AF52" s="781"/>
      <c r="AG52" s="782"/>
      <c r="AH52" s="782"/>
      <c r="AI52" s="782"/>
      <c r="AJ52" s="783"/>
      <c r="AK52" s="861"/>
      <c r="AL52" s="859"/>
      <c r="AM52" s="859"/>
      <c r="AN52" s="859"/>
      <c r="AO52" s="859"/>
      <c r="AP52" s="859"/>
      <c r="AQ52" s="859"/>
      <c r="AR52" s="859"/>
      <c r="AS52" s="859"/>
      <c r="AT52" s="859"/>
      <c r="AU52" s="859"/>
      <c r="AV52" s="859"/>
      <c r="AW52" s="859"/>
      <c r="AX52" s="859"/>
      <c r="AY52" s="859"/>
      <c r="AZ52" s="862"/>
      <c r="BA52" s="862"/>
      <c r="BB52" s="862"/>
      <c r="BC52" s="862"/>
      <c r="BD52" s="862"/>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8"/>
      <c r="R53" s="859"/>
      <c r="S53" s="859"/>
      <c r="T53" s="859"/>
      <c r="U53" s="859"/>
      <c r="V53" s="859"/>
      <c r="W53" s="859"/>
      <c r="X53" s="859"/>
      <c r="Y53" s="859"/>
      <c r="Z53" s="859"/>
      <c r="AA53" s="859"/>
      <c r="AB53" s="859"/>
      <c r="AC53" s="859"/>
      <c r="AD53" s="859"/>
      <c r="AE53" s="860"/>
      <c r="AF53" s="781"/>
      <c r="AG53" s="782"/>
      <c r="AH53" s="782"/>
      <c r="AI53" s="782"/>
      <c r="AJ53" s="783"/>
      <c r="AK53" s="861"/>
      <c r="AL53" s="859"/>
      <c r="AM53" s="859"/>
      <c r="AN53" s="859"/>
      <c r="AO53" s="859"/>
      <c r="AP53" s="859"/>
      <c r="AQ53" s="859"/>
      <c r="AR53" s="859"/>
      <c r="AS53" s="859"/>
      <c r="AT53" s="859"/>
      <c r="AU53" s="859"/>
      <c r="AV53" s="859"/>
      <c r="AW53" s="859"/>
      <c r="AX53" s="859"/>
      <c r="AY53" s="859"/>
      <c r="AZ53" s="862"/>
      <c r="BA53" s="862"/>
      <c r="BB53" s="862"/>
      <c r="BC53" s="862"/>
      <c r="BD53" s="862"/>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8"/>
      <c r="R54" s="859"/>
      <c r="S54" s="859"/>
      <c r="T54" s="859"/>
      <c r="U54" s="859"/>
      <c r="V54" s="859"/>
      <c r="W54" s="859"/>
      <c r="X54" s="859"/>
      <c r="Y54" s="859"/>
      <c r="Z54" s="859"/>
      <c r="AA54" s="859"/>
      <c r="AB54" s="859"/>
      <c r="AC54" s="859"/>
      <c r="AD54" s="859"/>
      <c r="AE54" s="860"/>
      <c r="AF54" s="781"/>
      <c r="AG54" s="782"/>
      <c r="AH54" s="782"/>
      <c r="AI54" s="782"/>
      <c r="AJ54" s="783"/>
      <c r="AK54" s="861"/>
      <c r="AL54" s="859"/>
      <c r="AM54" s="859"/>
      <c r="AN54" s="859"/>
      <c r="AO54" s="859"/>
      <c r="AP54" s="859"/>
      <c r="AQ54" s="859"/>
      <c r="AR54" s="859"/>
      <c r="AS54" s="859"/>
      <c r="AT54" s="859"/>
      <c r="AU54" s="859"/>
      <c r="AV54" s="859"/>
      <c r="AW54" s="859"/>
      <c r="AX54" s="859"/>
      <c r="AY54" s="859"/>
      <c r="AZ54" s="862"/>
      <c r="BA54" s="862"/>
      <c r="BB54" s="862"/>
      <c r="BC54" s="862"/>
      <c r="BD54" s="862"/>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8"/>
      <c r="R55" s="859"/>
      <c r="S55" s="859"/>
      <c r="T55" s="859"/>
      <c r="U55" s="859"/>
      <c r="V55" s="859"/>
      <c r="W55" s="859"/>
      <c r="X55" s="859"/>
      <c r="Y55" s="859"/>
      <c r="Z55" s="859"/>
      <c r="AA55" s="859"/>
      <c r="AB55" s="859"/>
      <c r="AC55" s="859"/>
      <c r="AD55" s="859"/>
      <c r="AE55" s="860"/>
      <c r="AF55" s="781"/>
      <c r="AG55" s="782"/>
      <c r="AH55" s="782"/>
      <c r="AI55" s="782"/>
      <c r="AJ55" s="783"/>
      <c r="AK55" s="861"/>
      <c r="AL55" s="859"/>
      <c r="AM55" s="859"/>
      <c r="AN55" s="859"/>
      <c r="AO55" s="859"/>
      <c r="AP55" s="859"/>
      <c r="AQ55" s="859"/>
      <c r="AR55" s="859"/>
      <c r="AS55" s="859"/>
      <c r="AT55" s="859"/>
      <c r="AU55" s="859"/>
      <c r="AV55" s="859"/>
      <c r="AW55" s="859"/>
      <c r="AX55" s="859"/>
      <c r="AY55" s="859"/>
      <c r="AZ55" s="862"/>
      <c r="BA55" s="862"/>
      <c r="BB55" s="862"/>
      <c r="BC55" s="862"/>
      <c r="BD55" s="862"/>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8"/>
      <c r="R56" s="859"/>
      <c r="S56" s="859"/>
      <c r="T56" s="859"/>
      <c r="U56" s="859"/>
      <c r="V56" s="859"/>
      <c r="W56" s="859"/>
      <c r="X56" s="859"/>
      <c r="Y56" s="859"/>
      <c r="Z56" s="859"/>
      <c r="AA56" s="859"/>
      <c r="AB56" s="859"/>
      <c r="AC56" s="859"/>
      <c r="AD56" s="859"/>
      <c r="AE56" s="860"/>
      <c r="AF56" s="781"/>
      <c r="AG56" s="782"/>
      <c r="AH56" s="782"/>
      <c r="AI56" s="782"/>
      <c r="AJ56" s="783"/>
      <c r="AK56" s="861"/>
      <c r="AL56" s="859"/>
      <c r="AM56" s="859"/>
      <c r="AN56" s="859"/>
      <c r="AO56" s="859"/>
      <c r="AP56" s="859"/>
      <c r="AQ56" s="859"/>
      <c r="AR56" s="859"/>
      <c r="AS56" s="859"/>
      <c r="AT56" s="859"/>
      <c r="AU56" s="859"/>
      <c r="AV56" s="859"/>
      <c r="AW56" s="859"/>
      <c r="AX56" s="859"/>
      <c r="AY56" s="859"/>
      <c r="AZ56" s="862"/>
      <c r="BA56" s="862"/>
      <c r="BB56" s="862"/>
      <c r="BC56" s="862"/>
      <c r="BD56" s="862"/>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8"/>
      <c r="R57" s="859"/>
      <c r="S57" s="859"/>
      <c r="T57" s="859"/>
      <c r="U57" s="859"/>
      <c r="V57" s="859"/>
      <c r="W57" s="859"/>
      <c r="X57" s="859"/>
      <c r="Y57" s="859"/>
      <c r="Z57" s="859"/>
      <c r="AA57" s="859"/>
      <c r="AB57" s="859"/>
      <c r="AC57" s="859"/>
      <c r="AD57" s="859"/>
      <c r="AE57" s="860"/>
      <c r="AF57" s="781"/>
      <c r="AG57" s="782"/>
      <c r="AH57" s="782"/>
      <c r="AI57" s="782"/>
      <c r="AJ57" s="783"/>
      <c r="AK57" s="861"/>
      <c r="AL57" s="859"/>
      <c r="AM57" s="859"/>
      <c r="AN57" s="859"/>
      <c r="AO57" s="859"/>
      <c r="AP57" s="859"/>
      <c r="AQ57" s="859"/>
      <c r="AR57" s="859"/>
      <c r="AS57" s="859"/>
      <c r="AT57" s="859"/>
      <c r="AU57" s="859"/>
      <c r="AV57" s="859"/>
      <c r="AW57" s="859"/>
      <c r="AX57" s="859"/>
      <c r="AY57" s="859"/>
      <c r="AZ57" s="862"/>
      <c r="BA57" s="862"/>
      <c r="BB57" s="862"/>
      <c r="BC57" s="862"/>
      <c r="BD57" s="862"/>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8"/>
      <c r="R58" s="859"/>
      <c r="S58" s="859"/>
      <c r="T58" s="859"/>
      <c r="U58" s="859"/>
      <c r="V58" s="859"/>
      <c r="W58" s="859"/>
      <c r="X58" s="859"/>
      <c r="Y58" s="859"/>
      <c r="Z58" s="859"/>
      <c r="AA58" s="859"/>
      <c r="AB58" s="859"/>
      <c r="AC58" s="859"/>
      <c r="AD58" s="859"/>
      <c r="AE58" s="860"/>
      <c r="AF58" s="781"/>
      <c r="AG58" s="782"/>
      <c r="AH58" s="782"/>
      <c r="AI58" s="782"/>
      <c r="AJ58" s="783"/>
      <c r="AK58" s="861"/>
      <c r="AL58" s="859"/>
      <c r="AM58" s="859"/>
      <c r="AN58" s="859"/>
      <c r="AO58" s="859"/>
      <c r="AP58" s="859"/>
      <c r="AQ58" s="859"/>
      <c r="AR58" s="859"/>
      <c r="AS58" s="859"/>
      <c r="AT58" s="859"/>
      <c r="AU58" s="859"/>
      <c r="AV58" s="859"/>
      <c r="AW58" s="859"/>
      <c r="AX58" s="859"/>
      <c r="AY58" s="859"/>
      <c r="AZ58" s="862"/>
      <c r="BA58" s="862"/>
      <c r="BB58" s="862"/>
      <c r="BC58" s="862"/>
      <c r="BD58" s="862"/>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8"/>
      <c r="R59" s="859"/>
      <c r="S59" s="859"/>
      <c r="T59" s="859"/>
      <c r="U59" s="859"/>
      <c r="V59" s="859"/>
      <c r="W59" s="859"/>
      <c r="X59" s="859"/>
      <c r="Y59" s="859"/>
      <c r="Z59" s="859"/>
      <c r="AA59" s="859"/>
      <c r="AB59" s="859"/>
      <c r="AC59" s="859"/>
      <c r="AD59" s="859"/>
      <c r="AE59" s="860"/>
      <c r="AF59" s="781"/>
      <c r="AG59" s="782"/>
      <c r="AH59" s="782"/>
      <c r="AI59" s="782"/>
      <c r="AJ59" s="783"/>
      <c r="AK59" s="861"/>
      <c r="AL59" s="859"/>
      <c r="AM59" s="859"/>
      <c r="AN59" s="859"/>
      <c r="AO59" s="859"/>
      <c r="AP59" s="859"/>
      <c r="AQ59" s="859"/>
      <c r="AR59" s="859"/>
      <c r="AS59" s="859"/>
      <c r="AT59" s="859"/>
      <c r="AU59" s="859"/>
      <c r="AV59" s="859"/>
      <c r="AW59" s="859"/>
      <c r="AX59" s="859"/>
      <c r="AY59" s="859"/>
      <c r="AZ59" s="862"/>
      <c r="BA59" s="862"/>
      <c r="BB59" s="862"/>
      <c r="BC59" s="862"/>
      <c r="BD59" s="862"/>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8"/>
      <c r="R60" s="859"/>
      <c r="S60" s="859"/>
      <c r="T60" s="859"/>
      <c r="U60" s="859"/>
      <c r="V60" s="859"/>
      <c r="W60" s="859"/>
      <c r="X60" s="859"/>
      <c r="Y60" s="859"/>
      <c r="Z60" s="859"/>
      <c r="AA60" s="859"/>
      <c r="AB60" s="859"/>
      <c r="AC60" s="859"/>
      <c r="AD60" s="859"/>
      <c r="AE60" s="860"/>
      <c r="AF60" s="781"/>
      <c r="AG60" s="782"/>
      <c r="AH60" s="782"/>
      <c r="AI60" s="782"/>
      <c r="AJ60" s="783"/>
      <c r="AK60" s="861"/>
      <c r="AL60" s="859"/>
      <c r="AM60" s="859"/>
      <c r="AN60" s="859"/>
      <c r="AO60" s="859"/>
      <c r="AP60" s="859"/>
      <c r="AQ60" s="859"/>
      <c r="AR60" s="859"/>
      <c r="AS60" s="859"/>
      <c r="AT60" s="859"/>
      <c r="AU60" s="859"/>
      <c r="AV60" s="859"/>
      <c r="AW60" s="859"/>
      <c r="AX60" s="859"/>
      <c r="AY60" s="859"/>
      <c r="AZ60" s="862"/>
      <c r="BA60" s="862"/>
      <c r="BB60" s="862"/>
      <c r="BC60" s="862"/>
      <c r="BD60" s="862"/>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8"/>
      <c r="R61" s="859"/>
      <c r="S61" s="859"/>
      <c r="T61" s="859"/>
      <c r="U61" s="859"/>
      <c r="V61" s="859"/>
      <c r="W61" s="859"/>
      <c r="X61" s="859"/>
      <c r="Y61" s="859"/>
      <c r="Z61" s="859"/>
      <c r="AA61" s="859"/>
      <c r="AB61" s="859"/>
      <c r="AC61" s="859"/>
      <c r="AD61" s="859"/>
      <c r="AE61" s="860"/>
      <c r="AF61" s="781"/>
      <c r="AG61" s="782"/>
      <c r="AH61" s="782"/>
      <c r="AI61" s="782"/>
      <c r="AJ61" s="783"/>
      <c r="AK61" s="861"/>
      <c r="AL61" s="859"/>
      <c r="AM61" s="859"/>
      <c r="AN61" s="859"/>
      <c r="AO61" s="859"/>
      <c r="AP61" s="859"/>
      <c r="AQ61" s="859"/>
      <c r="AR61" s="859"/>
      <c r="AS61" s="859"/>
      <c r="AT61" s="859"/>
      <c r="AU61" s="859"/>
      <c r="AV61" s="859"/>
      <c r="AW61" s="859"/>
      <c r="AX61" s="859"/>
      <c r="AY61" s="859"/>
      <c r="AZ61" s="862"/>
      <c r="BA61" s="862"/>
      <c r="BB61" s="862"/>
      <c r="BC61" s="862"/>
      <c r="BD61" s="862"/>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8"/>
      <c r="R62" s="859"/>
      <c r="S62" s="859"/>
      <c r="T62" s="859"/>
      <c r="U62" s="859"/>
      <c r="V62" s="859"/>
      <c r="W62" s="859"/>
      <c r="X62" s="859"/>
      <c r="Y62" s="859"/>
      <c r="Z62" s="859"/>
      <c r="AA62" s="859"/>
      <c r="AB62" s="859"/>
      <c r="AC62" s="859"/>
      <c r="AD62" s="859"/>
      <c r="AE62" s="860"/>
      <c r="AF62" s="781"/>
      <c r="AG62" s="782"/>
      <c r="AH62" s="782"/>
      <c r="AI62" s="782"/>
      <c r="AJ62" s="783"/>
      <c r="AK62" s="861"/>
      <c r="AL62" s="859"/>
      <c r="AM62" s="859"/>
      <c r="AN62" s="859"/>
      <c r="AO62" s="859"/>
      <c r="AP62" s="859"/>
      <c r="AQ62" s="859"/>
      <c r="AR62" s="859"/>
      <c r="AS62" s="859"/>
      <c r="AT62" s="859"/>
      <c r="AU62" s="859"/>
      <c r="AV62" s="859"/>
      <c r="AW62" s="859"/>
      <c r="AX62" s="859"/>
      <c r="AY62" s="859"/>
      <c r="AZ62" s="862"/>
      <c r="BA62" s="862"/>
      <c r="BB62" s="862"/>
      <c r="BC62" s="862"/>
      <c r="BD62" s="862"/>
      <c r="BE62" s="848"/>
      <c r="BF62" s="848"/>
      <c r="BG62" s="848"/>
      <c r="BH62" s="848"/>
      <c r="BI62" s="849"/>
      <c r="BJ62" s="870"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63"/>
      <c r="R63" s="864"/>
      <c r="S63" s="864"/>
      <c r="T63" s="864"/>
      <c r="U63" s="864"/>
      <c r="V63" s="864"/>
      <c r="W63" s="864"/>
      <c r="X63" s="864"/>
      <c r="Y63" s="864"/>
      <c r="Z63" s="864"/>
      <c r="AA63" s="864"/>
      <c r="AB63" s="864"/>
      <c r="AC63" s="864"/>
      <c r="AD63" s="864"/>
      <c r="AE63" s="865"/>
      <c r="AF63" s="866">
        <v>2053</v>
      </c>
      <c r="AG63" s="867"/>
      <c r="AH63" s="867"/>
      <c r="AI63" s="867"/>
      <c r="AJ63" s="868"/>
      <c r="AK63" s="869"/>
      <c r="AL63" s="864"/>
      <c r="AM63" s="864"/>
      <c r="AN63" s="864"/>
      <c r="AO63" s="864"/>
      <c r="AP63" s="867">
        <v>9998</v>
      </c>
      <c r="AQ63" s="867"/>
      <c r="AR63" s="867"/>
      <c r="AS63" s="867"/>
      <c r="AT63" s="867"/>
      <c r="AU63" s="867">
        <v>7364</v>
      </c>
      <c r="AV63" s="867"/>
      <c r="AW63" s="867"/>
      <c r="AX63" s="867"/>
      <c r="AY63" s="867"/>
      <c r="AZ63" s="871"/>
      <c r="BA63" s="871"/>
      <c r="BB63" s="871"/>
      <c r="BC63" s="871"/>
      <c r="BD63" s="871"/>
      <c r="BE63" s="872"/>
      <c r="BF63" s="872"/>
      <c r="BG63" s="872"/>
      <c r="BH63" s="872"/>
      <c r="BI63" s="873"/>
      <c r="BJ63" s="874" t="s">
        <v>112</v>
      </c>
      <c r="BK63" s="875"/>
      <c r="BL63" s="875"/>
      <c r="BM63" s="875"/>
      <c r="BN63" s="876"/>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7" t="s">
        <v>376</v>
      </c>
      <c r="AG66" s="833"/>
      <c r="AH66" s="833"/>
      <c r="AI66" s="833"/>
      <c r="AJ66" s="878"/>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9"/>
      <c r="AG67" s="836"/>
      <c r="AH67" s="836"/>
      <c r="AI67" s="836"/>
      <c r="AJ67" s="880"/>
      <c r="AK67" s="881"/>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9"/>
    </row>
    <row r="68" spans="1:131" s="200" customFormat="1" ht="26.25" customHeight="1" thickTop="1" x14ac:dyDescent="0.15">
      <c r="A68" s="211">
        <v>1</v>
      </c>
      <c r="B68" s="894" t="s">
        <v>544</v>
      </c>
      <c r="C68" s="895"/>
      <c r="D68" s="895"/>
      <c r="E68" s="895"/>
      <c r="F68" s="895"/>
      <c r="G68" s="895"/>
      <c r="H68" s="895"/>
      <c r="I68" s="895"/>
      <c r="J68" s="895"/>
      <c r="K68" s="895"/>
      <c r="L68" s="895"/>
      <c r="M68" s="895"/>
      <c r="N68" s="895"/>
      <c r="O68" s="895"/>
      <c r="P68" s="896"/>
      <c r="Q68" s="897">
        <v>2227</v>
      </c>
      <c r="R68" s="891"/>
      <c r="S68" s="891"/>
      <c r="T68" s="891"/>
      <c r="U68" s="891"/>
      <c r="V68" s="891">
        <v>2177</v>
      </c>
      <c r="W68" s="891"/>
      <c r="X68" s="891"/>
      <c r="Y68" s="891"/>
      <c r="Z68" s="891"/>
      <c r="AA68" s="891">
        <v>50</v>
      </c>
      <c r="AB68" s="891"/>
      <c r="AC68" s="891"/>
      <c r="AD68" s="891"/>
      <c r="AE68" s="891"/>
      <c r="AF68" s="891">
        <v>50</v>
      </c>
      <c r="AG68" s="891"/>
      <c r="AH68" s="891"/>
      <c r="AI68" s="891"/>
      <c r="AJ68" s="891"/>
      <c r="AK68" s="891">
        <v>10</v>
      </c>
      <c r="AL68" s="891"/>
      <c r="AM68" s="891"/>
      <c r="AN68" s="891"/>
      <c r="AO68" s="891"/>
      <c r="AP68" s="891">
        <v>364</v>
      </c>
      <c r="AQ68" s="891"/>
      <c r="AR68" s="891"/>
      <c r="AS68" s="891"/>
      <c r="AT68" s="891"/>
      <c r="AU68" s="891">
        <v>120</v>
      </c>
      <c r="AV68" s="891"/>
      <c r="AW68" s="891"/>
      <c r="AX68" s="891"/>
      <c r="AY68" s="891"/>
      <c r="AZ68" s="892"/>
      <c r="BA68" s="892"/>
      <c r="BB68" s="892"/>
      <c r="BC68" s="892"/>
      <c r="BD68" s="893"/>
      <c r="BE68" s="218"/>
      <c r="BF68" s="218"/>
      <c r="BG68" s="218"/>
      <c r="BH68" s="218"/>
      <c r="BI68" s="218"/>
      <c r="BJ68" s="218"/>
      <c r="BK68" s="218"/>
      <c r="BL68" s="218"/>
      <c r="BM68" s="218"/>
      <c r="BN68" s="218"/>
      <c r="BO68" s="218"/>
      <c r="BP68" s="218"/>
      <c r="BQ68" s="215">
        <v>62</v>
      </c>
      <c r="BR68" s="220"/>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9"/>
    </row>
    <row r="69" spans="1:131" s="200" customFormat="1" ht="26.25" customHeight="1" x14ac:dyDescent="0.15">
      <c r="A69" s="214">
        <v>2</v>
      </c>
      <c r="B69" s="898" t="s">
        <v>545</v>
      </c>
      <c r="C69" s="899"/>
      <c r="D69" s="899"/>
      <c r="E69" s="899"/>
      <c r="F69" s="899"/>
      <c r="G69" s="899"/>
      <c r="H69" s="899"/>
      <c r="I69" s="899"/>
      <c r="J69" s="899"/>
      <c r="K69" s="899"/>
      <c r="L69" s="899"/>
      <c r="M69" s="899"/>
      <c r="N69" s="899"/>
      <c r="O69" s="899"/>
      <c r="P69" s="900"/>
      <c r="Q69" s="901">
        <v>1996</v>
      </c>
      <c r="R69" s="851"/>
      <c r="S69" s="851"/>
      <c r="T69" s="851"/>
      <c r="U69" s="851"/>
      <c r="V69" s="851">
        <v>1772</v>
      </c>
      <c r="W69" s="851"/>
      <c r="X69" s="851"/>
      <c r="Y69" s="851"/>
      <c r="Z69" s="851"/>
      <c r="AA69" s="851">
        <v>224</v>
      </c>
      <c r="AB69" s="851"/>
      <c r="AC69" s="851"/>
      <c r="AD69" s="851"/>
      <c r="AE69" s="851"/>
      <c r="AF69" s="851">
        <v>224</v>
      </c>
      <c r="AG69" s="851"/>
      <c r="AH69" s="851"/>
      <c r="AI69" s="851"/>
      <c r="AJ69" s="851"/>
      <c r="AK69" s="851">
        <v>123</v>
      </c>
      <c r="AL69" s="851"/>
      <c r="AM69" s="851"/>
      <c r="AN69" s="851"/>
      <c r="AO69" s="851"/>
      <c r="AP69" s="851">
        <v>374</v>
      </c>
      <c r="AQ69" s="851"/>
      <c r="AR69" s="851"/>
      <c r="AS69" s="851"/>
      <c r="AT69" s="851"/>
      <c r="AU69" s="851">
        <v>24</v>
      </c>
      <c r="AV69" s="851"/>
      <c r="AW69" s="851"/>
      <c r="AX69" s="851"/>
      <c r="AY69" s="851"/>
      <c r="AZ69" s="902"/>
      <c r="BA69" s="902"/>
      <c r="BB69" s="902"/>
      <c r="BC69" s="902"/>
      <c r="BD69" s="903"/>
      <c r="BE69" s="218"/>
      <c r="BF69" s="218"/>
      <c r="BG69" s="218"/>
      <c r="BH69" s="218"/>
      <c r="BI69" s="218"/>
      <c r="BJ69" s="218"/>
      <c r="BK69" s="218"/>
      <c r="BL69" s="218"/>
      <c r="BM69" s="218"/>
      <c r="BN69" s="218"/>
      <c r="BO69" s="218"/>
      <c r="BP69" s="218"/>
      <c r="BQ69" s="215">
        <v>63</v>
      </c>
      <c r="BR69" s="220"/>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9"/>
    </row>
    <row r="70" spans="1:131" s="200" customFormat="1" ht="26.25" customHeight="1" x14ac:dyDescent="0.15">
      <c r="A70" s="214">
        <v>3</v>
      </c>
      <c r="B70" s="898" t="s">
        <v>546</v>
      </c>
      <c r="C70" s="899"/>
      <c r="D70" s="899"/>
      <c r="E70" s="899"/>
      <c r="F70" s="899"/>
      <c r="G70" s="899"/>
      <c r="H70" s="899"/>
      <c r="I70" s="899"/>
      <c r="J70" s="899"/>
      <c r="K70" s="899"/>
      <c r="L70" s="899"/>
      <c r="M70" s="899"/>
      <c r="N70" s="899"/>
      <c r="O70" s="899"/>
      <c r="P70" s="900"/>
      <c r="Q70" s="901">
        <v>6845</v>
      </c>
      <c r="R70" s="851"/>
      <c r="S70" s="851"/>
      <c r="T70" s="851"/>
      <c r="U70" s="851"/>
      <c r="V70" s="851">
        <v>5721</v>
      </c>
      <c r="W70" s="851"/>
      <c r="X70" s="851"/>
      <c r="Y70" s="851"/>
      <c r="Z70" s="851"/>
      <c r="AA70" s="851">
        <v>1124</v>
      </c>
      <c r="AB70" s="851"/>
      <c r="AC70" s="851"/>
      <c r="AD70" s="851"/>
      <c r="AE70" s="851"/>
      <c r="AF70" s="851">
        <v>4867</v>
      </c>
      <c r="AG70" s="851"/>
      <c r="AH70" s="851"/>
      <c r="AI70" s="851"/>
      <c r="AJ70" s="851"/>
      <c r="AK70" s="851" t="s">
        <v>541</v>
      </c>
      <c r="AL70" s="851"/>
      <c r="AM70" s="851"/>
      <c r="AN70" s="851"/>
      <c r="AO70" s="851"/>
      <c r="AP70" s="851">
        <v>2787</v>
      </c>
      <c r="AQ70" s="851"/>
      <c r="AR70" s="851"/>
      <c r="AS70" s="851"/>
      <c r="AT70" s="851"/>
      <c r="AU70" s="851" t="s">
        <v>541</v>
      </c>
      <c r="AV70" s="851"/>
      <c r="AW70" s="851"/>
      <c r="AX70" s="851"/>
      <c r="AY70" s="851"/>
      <c r="AZ70" s="902" t="s">
        <v>552</v>
      </c>
      <c r="BA70" s="902"/>
      <c r="BB70" s="902"/>
      <c r="BC70" s="902"/>
      <c r="BD70" s="903"/>
      <c r="BE70" s="218"/>
      <c r="BF70" s="218"/>
      <c r="BG70" s="218"/>
      <c r="BH70" s="218"/>
      <c r="BI70" s="218"/>
      <c r="BJ70" s="218"/>
      <c r="BK70" s="218"/>
      <c r="BL70" s="218"/>
      <c r="BM70" s="218"/>
      <c r="BN70" s="218"/>
      <c r="BO70" s="218"/>
      <c r="BP70" s="218"/>
      <c r="BQ70" s="215">
        <v>64</v>
      </c>
      <c r="BR70" s="220"/>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9"/>
    </row>
    <row r="71" spans="1:131" s="200" customFormat="1" ht="26.25" customHeight="1" x14ac:dyDescent="0.15">
      <c r="A71" s="214">
        <v>4</v>
      </c>
      <c r="B71" s="898" t="s">
        <v>547</v>
      </c>
      <c r="C71" s="899"/>
      <c r="D71" s="899"/>
      <c r="E71" s="899"/>
      <c r="F71" s="899"/>
      <c r="G71" s="899"/>
      <c r="H71" s="899"/>
      <c r="I71" s="899"/>
      <c r="J71" s="899"/>
      <c r="K71" s="899"/>
      <c r="L71" s="899"/>
      <c r="M71" s="899"/>
      <c r="N71" s="899"/>
      <c r="O71" s="899"/>
      <c r="P71" s="900"/>
      <c r="Q71" s="901">
        <v>9154</v>
      </c>
      <c r="R71" s="851"/>
      <c r="S71" s="851"/>
      <c r="T71" s="851"/>
      <c r="U71" s="851"/>
      <c r="V71" s="851">
        <v>9003</v>
      </c>
      <c r="W71" s="851"/>
      <c r="X71" s="851"/>
      <c r="Y71" s="851"/>
      <c r="Z71" s="851"/>
      <c r="AA71" s="851">
        <v>152</v>
      </c>
      <c r="AB71" s="851"/>
      <c r="AC71" s="851"/>
      <c r="AD71" s="851"/>
      <c r="AE71" s="851"/>
      <c r="AF71" s="851">
        <v>152</v>
      </c>
      <c r="AG71" s="851"/>
      <c r="AH71" s="851"/>
      <c r="AI71" s="851"/>
      <c r="AJ71" s="851"/>
      <c r="AK71" s="851">
        <v>1080</v>
      </c>
      <c r="AL71" s="851"/>
      <c r="AM71" s="851"/>
      <c r="AN71" s="851"/>
      <c r="AO71" s="851"/>
      <c r="AP71" s="851" t="s">
        <v>541</v>
      </c>
      <c r="AQ71" s="851"/>
      <c r="AR71" s="851"/>
      <c r="AS71" s="851"/>
      <c r="AT71" s="851"/>
      <c r="AU71" s="851" t="s">
        <v>541</v>
      </c>
      <c r="AV71" s="851"/>
      <c r="AW71" s="851"/>
      <c r="AX71" s="851"/>
      <c r="AY71" s="851"/>
      <c r="AZ71" s="902"/>
      <c r="BA71" s="902"/>
      <c r="BB71" s="902"/>
      <c r="BC71" s="902"/>
      <c r="BD71" s="903"/>
      <c r="BE71" s="218"/>
      <c r="BF71" s="218"/>
      <c r="BG71" s="218"/>
      <c r="BH71" s="218"/>
      <c r="BI71" s="218"/>
      <c r="BJ71" s="218"/>
      <c r="BK71" s="218"/>
      <c r="BL71" s="218"/>
      <c r="BM71" s="218"/>
      <c r="BN71" s="218"/>
      <c r="BO71" s="218"/>
      <c r="BP71" s="218"/>
      <c r="BQ71" s="215">
        <v>65</v>
      </c>
      <c r="BR71" s="220"/>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9"/>
    </row>
    <row r="72" spans="1:131" s="200" customFormat="1" ht="26.25" customHeight="1" x14ac:dyDescent="0.15">
      <c r="A72" s="214">
        <v>5</v>
      </c>
      <c r="B72" s="898" t="s">
        <v>548</v>
      </c>
      <c r="C72" s="899"/>
      <c r="D72" s="899"/>
      <c r="E72" s="899"/>
      <c r="F72" s="899"/>
      <c r="G72" s="899"/>
      <c r="H72" s="899"/>
      <c r="I72" s="899"/>
      <c r="J72" s="899"/>
      <c r="K72" s="899"/>
      <c r="L72" s="899"/>
      <c r="M72" s="899"/>
      <c r="N72" s="899"/>
      <c r="O72" s="899"/>
      <c r="P72" s="900"/>
      <c r="Q72" s="901">
        <v>1549</v>
      </c>
      <c r="R72" s="851"/>
      <c r="S72" s="851"/>
      <c r="T72" s="851"/>
      <c r="U72" s="851"/>
      <c r="V72" s="851">
        <v>1445</v>
      </c>
      <c r="W72" s="851"/>
      <c r="X72" s="851"/>
      <c r="Y72" s="851"/>
      <c r="Z72" s="851"/>
      <c r="AA72" s="851">
        <v>104</v>
      </c>
      <c r="AB72" s="851"/>
      <c r="AC72" s="851"/>
      <c r="AD72" s="851"/>
      <c r="AE72" s="851"/>
      <c r="AF72" s="851">
        <v>104</v>
      </c>
      <c r="AG72" s="851"/>
      <c r="AH72" s="851"/>
      <c r="AI72" s="851"/>
      <c r="AJ72" s="851"/>
      <c r="AK72" s="851" t="s">
        <v>541</v>
      </c>
      <c r="AL72" s="851"/>
      <c r="AM72" s="851"/>
      <c r="AN72" s="851"/>
      <c r="AO72" s="851"/>
      <c r="AP72" s="851" t="s">
        <v>541</v>
      </c>
      <c r="AQ72" s="851"/>
      <c r="AR72" s="851"/>
      <c r="AS72" s="851"/>
      <c r="AT72" s="851"/>
      <c r="AU72" s="851" t="s">
        <v>541</v>
      </c>
      <c r="AV72" s="851"/>
      <c r="AW72" s="851"/>
      <c r="AX72" s="851"/>
      <c r="AY72" s="851"/>
      <c r="AZ72" s="902"/>
      <c r="BA72" s="902"/>
      <c r="BB72" s="902"/>
      <c r="BC72" s="902"/>
      <c r="BD72" s="903"/>
      <c r="BE72" s="218"/>
      <c r="BF72" s="218"/>
      <c r="BG72" s="218"/>
      <c r="BH72" s="218"/>
      <c r="BI72" s="218"/>
      <c r="BJ72" s="218"/>
      <c r="BK72" s="218"/>
      <c r="BL72" s="218"/>
      <c r="BM72" s="218"/>
      <c r="BN72" s="218"/>
      <c r="BO72" s="218"/>
      <c r="BP72" s="218"/>
      <c r="BQ72" s="215">
        <v>66</v>
      </c>
      <c r="BR72" s="220"/>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9"/>
    </row>
    <row r="73" spans="1:131" s="200" customFormat="1" ht="26.25" customHeight="1" x14ac:dyDescent="0.15">
      <c r="A73" s="214">
        <v>6</v>
      </c>
      <c r="B73" s="898" t="s">
        <v>549</v>
      </c>
      <c r="C73" s="899"/>
      <c r="D73" s="899"/>
      <c r="E73" s="899"/>
      <c r="F73" s="899"/>
      <c r="G73" s="899"/>
      <c r="H73" s="899"/>
      <c r="I73" s="899"/>
      <c r="J73" s="899"/>
      <c r="K73" s="899"/>
      <c r="L73" s="899"/>
      <c r="M73" s="899"/>
      <c r="N73" s="899"/>
      <c r="O73" s="899"/>
      <c r="P73" s="900"/>
      <c r="Q73" s="901">
        <v>795514</v>
      </c>
      <c r="R73" s="851"/>
      <c r="S73" s="851"/>
      <c r="T73" s="851"/>
      <c r="U73" s="851"/>
      <c r="V73" s="851">
        <v>763822</v>
      </c>
      <c r="W73" s="851"/>
      <c r="X73" s="851"/>
      <c r="Y73" s="851"/>
      <c r="Z73" s="851"/>
      <c r="AA73" s="851">
        <v>31692</v>
      </c>
      <c r="AB73" s="851"/>
      <c r="AC73" s="851"/>
      <c r="AD73" s="851"/>
      <c r="AE73" s="851"/>
      <c r="AF73" s="851">
        <v>31692</v>
      </c>
      <c r="AG73" s="851"/>
      <c r="AH73" s="851"/>
      <c r="AI73" s="851"/>
      <c r="AJ73" s="851"/>
      <c r="AK73" s="851">
        <v>1</v>
      </c>
      <c r="AL73" s="851"/>
      <c r="AM73" s="851"/>
      <c r="AN73" s="851"/>
      <c r="AO73" s="851"/>
      <c r="AP73" s="851" t="s">
        <v>541</v>
      </c>
      <c r="AQ73" s="851"/>
      <c r="AR73" s="851"/>
      <c r="AS73" s="851"/>
      <c r="AT73" s="851"/>
      <c r="AU73" s="851" t="s">
        <v>541</v>
      </c>
      <c r="AV73" s="851"/>
      <c r="AW73" s="851"/>
      <c r="AX73" s="851"/>
      <c r="AY73" s="851"/>
      <c r="AZ73" s="902"/>
      <c r="BA73" s="902"/>
      <c r="BB73" s="902"/>
      <c r="BC73" s="902"/>
      <c r="BD73" s="903"/>
      <c r="BE73" s="218"/>
      <c r="BF73" s="218"/>
      <c r="BG73" s="218"/>
      <c r="BH73" s="218"/>
      <c r="BI73" s="218"/>
      <c r="BJ73" s="218"/>
      <c r="BK73" s="218"/>
      <c r="BL73" s="218"/>
      <c r="BM73" s="218"/>
      <c r="BN73" s="218"/>
      <c r="BO73" s="218"/>
      <c r="BP73" s="218"/>
      <c r="BQ73" s="215">
        <v>67</v>
      </c>
      <c r="BR73" s="220"/>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9"/>
    </row>
    <row r="74" spans="1:131" s="200" customFormat="1" ht="26.25" customHeight="1" x14ac:dyDescent="0.15">
      <c r="A74" s="214">
        <v>7</v>
      </c>
      <c r="B74" s="898" t="s">
        <v>550</v>
      </c>
      <c r="C74" s="899"/>
      <c r="D74" s="899"/>
      <c r="E74" s="899"/>
      <c r="F74" s="899"/>
      <c r="G74" s="899"/>
      <c r="H74" s="899"/>
      <c r="I74" s="899"/>
      <c r="J74" s="899"/>
      <c r="K74" s="899"/>
      <c r="L74" s="899"/>
      <c r="M74" s="899"/>
      <c r="N74" s="899"/>
      <c r="O74" s="899"/>
      <c r="P74" s="900"/>
      <c r="Q74" s="901" t="s">
        <v>541</v>
      </c>
      <c r="R74" s="851"/>
      <c r="S74" s="851"/>
      <c r="T74" s="851"/>
      <c r="U74" s="851"/>
      <c r="V74" s="851" t="s">
        <v>541</v>
      </c>
      <c r="W74" s="851"/>
      <c r="X74" s="851"/>
      <c r="Y74" s="851"/>
      <c r="Z74" s="851"/>
      <c r="AA74" s="851" t="s">
        <v>541</v>
      </c>
      <c r="AB74" s="851"/>
      <c r="AC74" s="851"/>
      <c r="AD74" s="851"/>
      <c r="AE74" s="851"/>
      <c r="AF74" s="851" t="s">
        <v>541</v>
      </c>
      <c r="AG74" s="851"/>
      <c r="AH74" s="851"/>
      <c r="AI74" s="851"/>
      <c r="AJ74" s="851"/>
      <c r="AK74" s="851" t="s">
        <v>541</v>
      </c>
      <c r="AL74" s="851"/>
      <c r="AM74" s="851"/>
      <c r="AN74" s="851"/>
      <c r="AO74" s="851"/>
      <c r="AP74" s="851">
        <v>1828</v>
      </c>
      <c r="AQ74" s="851"/>
      <c r="AR74" s="851"/>
      <c r="AS74" s="851"/>
      <c r="AT74" s="851"/>
      <c r="AU74" s="851">
        <v>179</v>
      </c>
      <c r="AV74" s="851"/>
      <c r="AW74" s="851"/>
      <c r="AX74" s="851"/>
      <c r="AY74" s="851"/>
      <c r="AZ74" s="902"/>
      <c r="BA74" s="902"/>
      <c r="BB74" s="902"/>
      <c r="BC74" s="902"/>
      <c r="BD74" s="903"/>
      <c r="BE74" s="218"/>
      <c r="BF74" s="218"/>
      <c r="BG74" s="218"/>
      <c r="BH74" s="218"/>
      <c r="BI74" s="218"/>
      <c r="BJ74" s="218"/>
      <c r="BK74" s="218"/>
      <c r="BL74" s="218"/>
      <c r="BM74" s="218"/>
      <c r="BN74" s="218"/>
      <c r="BO74" s="218"/>
      <c r="BP74" s="218"/>
      <c r="BQ74" s="215">
        <v>68</v>
      </c>
      <c r="BR74" s="220"/>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9"/>
    </row>
    <row r="75" spans="1:131" s="200" customFormat="1" ht="26.25" customHeight="1" x14ac:dyDescent="0.15">
      <c r="A75" s="214">
        <v>8</v>
      </c>
      <c r="B75" s="898"/>
      <c r="C75" s="899"/>
      <c r="D75" s="899"/>
      <c r="E75" s="899"/>
      <c r="F75" s="899"/>
      <c r="G75" s="899"/>
      <c r="H75" s="899"/>
      <c r="I75" s="899"/>
      <c r="J75" s="899"/>
      <c r="K75" s="899"/>
      <c r="L75" s="899"/>
      <c r="M75" s="899"/>
      <c r="N75" s="899"/>
      <c r="O75" s="899"/>
      <c r="P75" s="900"/>
      <c r="Q75" s="904"/>
      <c r="R75" s="853"/>
      <c r="S75" s="853"/>
      <c r="T75" s="853"/>
      <c r="U75" s="850"/>
      <c r="V75" s="852"/>
      <c r="W75" s="853"/>
      <c r="X75" s="853"/>
      <c r="Y75" s="853"/>
      <c r="Z75" s="850"/>
      <c r="AA75" s="852"/>
      <c r="AB75" s="853"/>
      <c r="AC75" s="853"/>
      <c r="AD75" s="853"/>
      <c r="AE75" s="850"/>
      <c r="AF75" s="852"/>
      <c r="AG75" s="853"/>
      <c r="AH75" s="853"/>
      <c r="AI75" s="853"/>
      <c r="AJ75" s="850"/>
      <c r="AK75" s="852"/>
      <c r="AL75" s="853"/>
      <c r="AM75" s="853"/>
      <c r="AN75" s="853"/>
      <c r="AO75" s="850"/>
      <c r="AP75" s="852"/>
      <c r="AQ75" s="853"/>
      <c r="AR75" s="853"/>
      <c r="AS75" s="853"/>
      <c r="AT75" s="850"/>
      <c r="AU75" s="852"/>
      <c r="AV75" s="853"/>
      <c r="AW75" s="853"/>
      <c r="AX75" s="853"/>
      <c r="AY75" s="850"/>
      <c r="AZ75" s="902"/>
      <c r="BA75" s="902"/>
      <c r="BB75" s="902"/>
      <c r="BC75" s="902"/>
      <c r="BD75" s="903"/>
      <c r="BE75" s="218"/>
      <c r="BF75" s="218"/>
      <c r="BG75" s="218"/>
      <c r="BH75" s="218"/>
      <c r="BI75" s="218"/>
      <c r="BJ75" s="218"/>
      <c r="BK75" s="218"/>
      <c r="BL75" s="218"/>
      <c r="BM75" s="218"/>
      <c r="BN75" s="218"/>
      <c r="BO75" s="218"/>
      <c r="BP75" s="218"/>
      <c r="BQ75" s="215">
        <v>69</v>
      </c>
      <c r="BR75" s="220"/>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9"/>
    </row>
    <row r="76" spans="1:131" s="200" customFormat="1" ht="26.25" customHeight="1" x14ac:dyDescent="0.15">
      <c r="A76" s="214">
        <v>9</v>
      </c>
      <c r="B76" s="898"/>
      <c r="C76" s="899"/>
      <c r="D76" s="899"/>
      <c r="E76" s="899"/>
      <c r="F76" s="899"/>
      <c r="G76" s="899"/>
      <c r="H76" s="899"/>
      <c r="I76" s="899"/>
      <c r="J76" s="899"/>
      <c r="K76" s="899"/>
      <c r="L76" s="899"/>
      <c r="M76" s="899"/>
      <c r="N76" s="899"/>
      <c r="O76" s="899"/>
      <c r="P76" s="900"/>
      <c r="Q76" s="904"/>
      <c r="R76" s="853"/>
      <c r="S76" s="853"/>
      <c r="T76" s="853"/>
      <c r="U76" s="850"/>
      <c r="V76" s="852"/>
      <c r="W76" s="853"/>
      <c r="X76" s="853"/>
      <c r="Y76" s="853"/>
      <c r="Z76" s="850"/>
      <c r="AA76" s="852"/>
      <c r="AB76" s="853"/>
      <c r="AC76" s="853"/>
      <c r="AD76" s="853"/>
      <c r="AE76" s="850"/>
      <c r="AF76" s="852"/>
      <c r="AG76" s="853"/>
      <c r="AH76" s="853"/>
      <c r="AI76" s="853"/>
      <c r="AJ76" s="850"/>
      <c r="AK76" s="852"/>
      <c r="AL76" s="853"/>
      <c r="AM76" s="853"/>
      <c r="AN76" s="853"/>
      <c r="AO76" s="850"/>
      <c r="AP76" s="852"/>
      <c r="AQ76" s="853"/>
      <c r="AR76" s="853"/>
      <c r="AS76" s="853"/>
      <c r="AT76" s="850"/>
      <c r="AU76" s="852"/>
      <c r="AV76" s="853"/>
      <c r="AW76" s="853"/>
      <c r="AX76" s="853"/>
      <c r="AY76" s="850"/>
      <c r="AZ76" s="902"/>
      <c r="BA76" s="902"/>
      <c r="BB76" s="902"/>
      <c r="BC76" s="902"/>
      <c r="BD76" s="903"/>
      <c r="BE76" s="218"/>
      <c r="BF76" s="218"/>
      <c r="BG76" s="218"/>
      <c r="BH76" s="218"/>
      <c r="BI76" s="218"/>
      <c r="BJ76" s="218"/>
      <c r="BK76" s="218"/>
      <c r="BL76" s="218"/>
      <c r="BM76" s="218"/>
      <c r="BN76" s="218"/>
      <c r="BO76" s="218"/>
      <c r="BP76" s="218"/>
      <c r="BQ76" s="215">
        <v>70</v>
      </c>
      <c r="BR76" s="220"/>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9"/>
    </row>
    <row r="77" spans="1:131" s="200" customFormat="1" ht="26.25" customHeight="1" x14ac:dyDescent="0.15">
      <c r="A77" s="214">
        <v>10</v>
      </c>
      <c r="B77" s="898"/>
      <c r="C77" s="899"/>
      <c r="D77" s="899"/>
      <c r="E77" s="899"/>
      <c r="F77" s="899"/>
      <c r="G77" s="899"/>
      <c r="H77" s="899"/>
      <c r="I77" s="899"/>
      <c r="J77" s="899"/>
      <c r="K77" s="899"/>
      <c r="L77" s="899"/>
      <c r="M77" s="899"/>
      <c r="N77" s="899"/>
      <c r="O77" s="899"/>
      <c r="P77" s="900"/>
      <c r="Q77" s="904"/>
      <c r="R77" s="853"/>
      <c r="S77" s="853"/>
      <c r="T77" s="853"/>
      <c r="U77" s="850"/>
      <c r="V77" s="852"/>
      <c r="W77" s="853"/>
      <c r="X77" s="853"/>
      <c r="Y77" s="853"/>
      <c r="Z77" s="850"/>
      <c r="AA77" s="852"/>
      <c r="AB77" s="853"/>
      <c r="AC77" s="853"/>
      <c r="AD77" s="853"/>
      <c r="AE77" s="850"/>
      <c r="AF77" s="852"/>
      <c r="AG77" s="853"/>
      <c r="AH77" s="853"/>
      <c r="AI77" s="853"/>
      <c r="AJ77" s="850"/>
      <c r="AK77" s="852"/>
      <c r="AL77" s="853"/>
      <c r="AM77" s="853"/>
      <c r="AN77" s="853"/>
      <c r="AO77" s="850"/>
      <c r="AP77" s="852"/>
      <c r="AQ77" s="853"/>
      <c r="AR77" s="853"/>
      <c r="AS77" s="853"/>
      <c r="AT77" s="850"/>
      <c r="AU77" s="852"/>
      <c r="AV77" s="853"/>
      <c r="AW77" s="853"/>
      <c r="AX77" s="853"/>
      <c r="AY77" s="850"/>
      <c r="AZ77" s="902"/>
      <c r="BA77" s="902"/>
      <c r="BB77" s="902"/>
      <c r="BC77" s="902"/>
      <c r="BD77" s="903"/>
      <c r="BE77" s="218"/>
      <c r="BF77" s="218"/>
      <c r="BG77" s="218"/>
      <c r="BH77" s="218"/>
      <c r="BI77" s="218"/>
      <c r="BJ77" s="218"/>
      <c r="BK77" s="218"/>
      <c r="BL77" s="218"/>
      <c r="BM77" s="218"/>
      <c r="BN77" s="218"/>
      <c r="BO77" s="218"/>
      <c r="BP77" s="218"/>
      <c r="BQ77" s="215">
        <v>71</v>
      </c>
      <c r="BR77" s="220"/>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9"/>
    </row>
    <row r="78" spans="1:131" s="200" customFormat="1" ht="26.25" customHeight="1" x14ac:dyDescent="0.15">
      <c r="A78" s="214">
        <v>11</v>
      </c>
      <c r="B78" s="898"/>
      <c r="C78" s="899"/>
      <c r="D78" s="899"/>
      <c r="E78" s="899"/>
      <c r="F78" s="899"/>
      <c r="G78" s="899"/>
      <c r="H78" s="899"/>
      <c r="I78" s="899"/>
      <c r="J78" s="899"/>
      <c r="K78" s="899"/>
      <c r="L78" s="899"/>
      <c r="M78" s="899"/>
      <c r="N78" s="899"/>
      <c r="O78" s="899"/>
      <c r="P78" s="900"/>
      <c r="Q78" s="90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2"/>
      <c r="BA78" s="902"/>
      <c r="BB78" s="902"/>
      <c r="BC78" s="902"/>
      <c r="BD78" s="903"/>
      <c r="BE78" s="218"/>
      <c r="BF78" s="218"/>
      <c r="BG78" s="218"/>
      <c r="BH78" s="218"/>
      <c r="BI78" s="218"/>
      <c r="BJ78" s="221"/>
      <c r="BK78" s="221"/>
      <c r="BL78" s="221"/>
      <c r="BM78" s="221"/>
      <c r="BN78" s="221"/>
      <c r="BO78" s="218"/>
      <c r="BP78" s="218"/>
      <c r="BQ78" s="215">
        <v>72</v>
      </c>
      <c r="BR78" s="220"/>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9"/>
    </row>
    <row r="79" spans="1:131" s="200" customFormat="1" ht="26.25" customHeight="1" x14ac:dyDescent="0.15">
      <c r="A79" s="214">
        <v>12</v>
      </c>
      <c r="B79" s="898"/>
      <c r="C79" s="899"/>
      <c r="D79" s="899"/>
      <c r="E79" s="899"/>
      <c r="F79" s="899"/>
      <c r="G79" s="899"/>
      <c r="H79" s="899"/>
      <c r="I79" s="899"/>
      <c r="J79" s="899"/>
      <c r="K79" s="899"/>
      <c r="L79" s="899"/>
      <c r="M79" s="899"/>
      <c r="N79" s="899"/>
      <c r="O79" s="899"/>
      <c r="P79" s="900"/>
      <c r="Q79" s="90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2"/>
      <c r="BA79" s="902"/>
      <c r="BB79" s="902"/>
      <c r="BC79" s="902"/>
      <c r="BD79" s="903"/>
      <c r="BE79" s="218"/>
      <c r="BF79" s="218"/>
      <c r="BG79" s="218"/>
      <c r="BH79" s="218"/>
      <c r="BI79" s="218"/>
      <c r="BJ79" s="221"/>
      <c r="BK79" s="221"/>
      <c r="BL79" s="221"/>
      <c r="BM79" s="221"/>
      <c r="BN79" s="221"/>
      <c r="BO79" s="218"/>
      <c r="BP79" s="218"/>
      <c r="BQ79" s="215">
        <v>73</v>
      </c>
      <c r="BR79" s="220"/>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9"/>
    </row>
    <row r="80" spans="1:131" s="200" customFormat="1" ht="26.25" customHeight="1" x14ac:dyDescent="0.15">
      <c r="A80" s="214">
        <v>13</v>
      </c>
      <c r="B80" s="898"/>
      <c r="C80" s="899"/>
      <c r="D80" s="899"/>
      <c r="E80" s="899"/>
      <c r="F80" s="899"/>
      <c r="G80" s="899"/>
      <c r="H80" s="899"/>
      <c r="I80" s="899"/>
      <c r="J80" s="899"/>
      <c r="K80" s="899"/>
      <c r="L80" s="899"/>
      <c r="M80" s="899"/>
      <c r="N80" s="899"/>
      <c r="O80" s="899"/>
      <c r="P80" s="900"/>
      <c r="Q80" s="90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2"/>
      <c r="BA80" s="902"/>
      <c r="BB80" s="902"/>
      <c r="BC80" s="902"/>
      <c r="BD80" s="903"/>
      <c r="BE80" s="218"/>
      <c r="BF80" s="218"/>
      <c r="BG80" s="218"/>
      <c r="BH80" s="218"/>
      <c r="BI80" s="218"/>
      <c r="BJ80" s="218"/>
      <c r="BK80" s="218"/>
      <c r="BL80" s="218"/>
      <c r="BM80" s="218"/>
      <c r="BN80" s="218"/>
      <c r="BO80" s="218"/>
      <c r="BP80" s="218"/>
      <c r="BQ80" s="215">
        <v>74</v>
      </c>
      <c r="BR80" s="220"/>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9"/>
    </row>
    <row r="81" spans="1:131" s="200" customFormat="1" ht="26.25" customHeight="1" x14ac:dyDescent="0.15">
      <c r="A81" s="214">
        <v>14</v>
      </c>
      <c r="B81" s="898"/>
      <c r="C81" s="899"/>
      <c r="D81" s="899"/>
      <c r="E81" s="899"/>
      <c r="F81" s="899"/>
      <c r="G81" s="899"/>
      <c r="H81" s="899"/>
      <c r="I81" s="899"/>
      <c r="J81" s="899"/>
      <c r="K81" s="899"/>
      <c r="L81" s="899"/>
      <c r="M81" s="899"/>
      <c r="N81" s="899"/>
      <c r="O81" s="899"/>
      <c r="P81" s="900"/>
      <c r="Q81" s="90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2"/>
      <c r="BA81" s="902"/>
      <c r="BB81" s="902"/>
      <c r="BC81" s="902"/>
      <c r="BD81" s="903"/>
      <c r="BE81" s="218"/>
      <c r="BF81" s="218"/>
      <c r="BG81" s="218"/>
      <c r="BH81" s="218"/>
      <c r="BI81" s="218"/>
      <c r="BJ81" s="218"/>
      <c r="BK81" s="218"/>
      <c r="BL81" s="218"/>
      <c r="BM81" s="218"/>
      <c r="BN81" s="218"/>
      <c r="BO81" s="218"/>
      <c r="BP81" s="218"/>
      <c r="BQ81" s="215">
        <v>75</v>
      </c>
      <c r="BR81" s="220"/>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9"/>
    </row>
    <row r="82" spans="1:131" s="200" customFormat="1" ht="26.25" customHeight="1" x14ac:dyDescent="0.15">
      <c r="A82" s="214">
        <v>15</v>
      </c>
      <c r="B82" s="898"/>
      <c r="C82" s="899"/>
      <c r="D82" s="899"/>
      <c r="E82" s="899"/>
      <c r="F82" s="899"/>
      <c r="G82" s="899"/>
      <c r="H82" s="899"/>
      <c r="I82" s="899"/>
      <c r="J82" s="899"/>
      <c r="K82" s="899"/>
      <c r="L82" s="899"/>
      <c r="M82" s="899"/>
      <c r="N82" s="899"/>
      <c r="O82" s="899"/>
      <c r="P82" s="900"/>
      <c r="Q82" s="90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2"/>
      <c r="BA82" s="902"/>
      <c r="BB82" s="902"/>
      <c r="BC82" s="902"/>
      <c r="BD82" s="903"/>
      <c r="BE82" s="218"/>
      <c r="BF82" s="218"/>
      <c r="BG82" s="218"/>
      <c r="BH82" s="218"/>
      <c r="BI82" s="218"/>
      <c r="BJ82" s="218"/>
      <c r="BK82" s="218"/>
      <c r="BL82" s="218"/>
      <c r="BM82" s="218"/>
      <c r="BN82" s="218"/>
      <c r="BO82" s="218"/>
      <c r="BP82" s="218"/>
      <c r="BQ82" s="215">
        <v>76</v>
      </c>
      <c r="BR82" s="220"/>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9"/>
    </row>
    <row r="83" spans="1:131" s="200" customFormat="1" ht="26.25" customHeight="1" x14ac:dyDescent="0.15">
      <c r="A83" s="214">
        <v>16</v>
      </c>
      <c r="B83" s="898"/>
      <c r="C83" s="899"/>
      <c r="D83" s="899"/>
      <c r="E83" s="899"/>
      <c r="F83" s="899"/>
      <c r="G83" s="899"/>
      <c r="H83" s="899"/>
      <c r="I83" s="899"/>
      <c r="J83" s="899"/>
      <c r="K83" s="899"/>
      <c r="L83" s="899"/>
      <c r="M83" s="899"/>
      <c r="N83" s="899"/>
      <c r="O83" s="899"/>
      <c r="P83" s="900"/>
      <c r="Q83" s="901"/>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2"/>
      <c r="BA83" s="902"/>
      <c r="BB83" s="902"/>
      <c r="BC83" s="902"/>
      <c r="BD83" s="903"/>
      <c r="BE83" s="218"/>
      <c r="BF83" s="218"/>
      <c r="BG83" s="218"/>
      <c r="BH83" s="218"/>
      <c r="BI83" s="218"/>
      <c r="BJ83" s="218"/>
      <c r="BK83" s="218"/>
      <c r="BL83" s="218"/>
      <c r="BM83" s="218"/>
      <c r="BN83" s="218"/>
      <c r="BO83" s="218"/>
      <c r="BP83" s="218"/>
      <c r="BQ83" s="215">
        <v>77</v>
      </c>
      <c r="BR83" s="220"/>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9"/>
    </row>
    <row r="84" spans="1:131" s="200" customFormat="1" ht="26.25" customHeight="1" x14ac:dyDescent="0.15">
      <c r="A84" s="214">
        <v>17</v>
      </c>
      <c r="B84" s="898"/>
      <c r="C84" s="899"/>
      <c r="D84" s="899"/>
      <c r="E84" s="899"/>
      <c r="F84" s="899"/>
      <c r="G84" s="899"/>
      <c r="H84" s="899"/>
      <c r="I84" s="899"/>
      <c r="J84" s="899"/>
      <c r="K84" s="899"/>
      <c r="L84" s="899"/>
      <c r="M84" s="899"/>
      <c r="N84" s="899"/>
      <c r="O84" s="899"/>
      <c r="P84" s="900"/>
      <c r="Q84" s="90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2"/>
      <c r="BA84" s="902"/>
      <c r="BB84" s="902"/>
      <c r="BC84" s="902"/>
      <c r="BD84" s="903"/>
      <c r="BE84" s="218"/>
      <c r="BF84" s="218"/>
      <c r="BG84" s="218"/>
      <c r="BH84" s="218"/>
      <c r="BI84" s="218"/>
      <c r="BJ84" s="218"/>
      <c r="BK84" s="218"/>
      <c r="BL84" s="218"/>
      <c r="BM84" s="218"/>
      <c r="BN84" s="218"/>
      <c r="BO84" s="218"/>
      <c r="BP84" s="218"/>
      <c r="BQ84" s="215">
        <v>78</v>
      </c>
      <c r="BR84" s="220"/>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9"/>
    </row>
    <row r="85" spans="1:131" s="200" customFormat="1" ht="26.25" customHeight="1" x14ac:dyDescent="0.15">
      <c r="A85" s="214">
        <v>18</v>
      </c>
      <c r="B85" s="898"/>
      <c r="C85" s="899"/>
      <c r="D85" s="899"/>
      <c r="E85" s="899"/>
      <c r="F85" s="899"/>
      <c r="G85" s="899"/>
      <c r="H85" s="899"/>
      <c r="I85" s="899"/>
      <c r="J85" s="899"/>
      <c r="K85" s="899"/>
      <c r="L85" s="899"/>
      <c r="M85" s="899"/>
      <c r="N85" s="899"/>
      <c r="O85" s="899"/>
      <c r="P85" s="900"/>
      <c r="Q85" s="90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2"/>
      <c r="BA85" s="902"/>
      <c r="BB85" s="902"/>
      <c r="BC85" s="902"/>
      <c r="BD85" s="903"/>
      <c r="BE85" s="218"/>
      <c r="BF85" s="218"/>
      <c r="BG85" s="218"/>
      <c r="BH85" s="218"/>
      <c r="BI85" s="218"/>
      <c r="BJ85" s="218"/>
      <c r="BK85" s="218"/>
      <c r="BL85" s="218"/>
      <c r="BM85" s="218"/>
      <c r="BN85" s="218"/>
      <c r="BO85" s="218"/>
      <c r="BP85" s="218"/>
      <c r="BQ85" s="215">
        <v>79</v>
      </c>
      <c r="BR85" s="220"/>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9"/>
    </row>
    <row r="86" spans="1:131" s="200" customFormat="1" ht="26.25" customHeight="1" x14ac:dyDescent="0.15">
      <c r="A86" s="214">
        <v>19</v>
      </c>
      <c r="B86" s="898"/>
      <c r="C86" s="899"/>
      <c r="D86" s="899"/>
      <c r="E86" s="899"/>
      <c r="F86" s="899"/>
      <c r="G86" s="899"/>
      <c r="H86" s="899"/>
      <c r="I86" s="899"/>
      <c r="J86" s="899"/>
      <c r="K86" s="899"/>
      <c r="L86" s="899"/>
      <c r="M86" s="899"/>
      <c r="N86" s="899"/>
      <c r="O86" s="899"/>
      <c r="P86" s="900"/>
      <c r="Q86" s="90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2"/>
      <c r="BA86" s="902"/>
      <c r="BB86" s="902"/>
      <c r="BC86" s="902"/>
      <c r="BD86" s="903"/>
      <c r="BE86" s="218"/>
      <c r="BF86" s="218"/>
      <c r="BG86" s="218"/>
      <c r="BH86" s="218"/>
      <c r="BI86" s="218"/>
      <c r="BJ86" s="218"/>
      <c r="BK86" s="218"/>
      <c r="BL86" s="218"/>
      <c r="BM86" s="218"/>
      <c r="BN86" s="218"/>
      <c r="BO86" s="218"/>
      <c r="BP86" s="218"/>
      <c r="BQ86" s="215">
        <v>80</v>
      </c>
      <c r="BR86" s="220"/>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63"/>
      <c r="R88" s="864"/>
      <c r="S88" s="864"/>
      <c r="T88" s="864"/>
      <c r="U88" s="864"/>
      <c r="V88" s="864"/>
      <c r="W88" s="864"/>
      <c r="X88" s="864"/>
      <c r="Y88" s="864"/>
      <c r="Z88" s="864"/>
      <c r="AA88" s="864"/>
      <c r="AB88" s="864"/>
      <c r="AC88" s="864"/>
      <c r="AD88" s="864"/>
      <c r="AE88" s="864"/>
      <c r="AF88" s="867">
        <v>37079</v>
      </c>
      <c r="AG88" s="867"/>
      <c r="AH88" s="867"/>
      <c r="AI88" s="867"/>
      <c r="AJ88" s="867"/>
      <c r="AK88" s="864"/>
      <c r="AL88" s="864"/>
      <c r="AM88" s="864"/>
      <c r="AN88" s="864"/>
      <c r="AO88" s="864"/>
      <c r="AP88" s="867">
        <v>5353</v>
      </c>
      <c r="AQ88" s="867"/>
      <c r="AR88" s="867"/>
      <c r="AS88" s="867"/>
      <c r="AT88" s="867"/>
      <c r="AU88" s="867">
        <v>323</v>
      </c>
      <c r="AV88" s="867"/>
      <c r="AW88" s="867"/>
      <c r="AX88" s="867"/>
      <c r="AY88" s="867"/>
      <c r="AZ88" s="872"/>
      <c r="BA88" s="872"/>
      <c r="BB88" s="872"/>
      <c r="BC88" s="872"/>
      <c r="BD88" s="873"/>
      <c r="BE88" s="218"/>
      <c r="BF88" s="218"/>
      <c r="BG88" s="218"/>
      <c r="BH88" s="218"/>
      <c r="BI88" s="218"/>
      <c r="BJ88" s="218"/>
      <c r="BK88" s="218"/>
      <c r="BL88" s="218"/>
      <c r="BM88" s="218"/>
      <c r="BN88" s="218"/>
      <c r="BO88" s="218"/>
      <c r="BP88" s="218"/>
      <c r="BQ88" s="215">
        <v>82</v>
      </c>
      <c r="BR88" s="220"/>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6</v>
      </c>
      <c r="CS102" s="875"/>
      <c r="CT102" s="875"/>
      <c r="CU102" s="875"/>
      <c r="CV102" s="916"/>
      <c r="CW102" s="915"/>
      <c r="CX102" s="875"/>
      <c r="CY102" s="875"/>
      <c r="CZ102" s="875"/>
      <c r="DA102" s="916"/>
      <c r="DB102" s="915">
        <v>327</v>
      </c>
      <c r="DC102" s="875"/>
      <c r="DD102" s="875"/>
      <c r="DE102" s="875"/>
      <c r="DF102" s="916"/>
      <c r="DG102" s="915"/>
      <c r="DH102" s="875"/>
      <c r="DI102" s="875"/>
      <c r="DJ102" s="875"/>
      <c r="DK102" s="916"/>
      <c r="DL102" s="915"/>
      <c r="DM102" s="875"/>
      <c r="DN102" s="875"/>
      <c r="DO102" s="875"/>
      <c r="DP102" s="916"/>
      <c r="DQ102" s="915"/>
      <c r="DR102" s="875"/>
      <c r="DS102" s="875"/>
      <c r="DT102" s="875"/>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397</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398</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401</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402</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404</v>
      </c>
      <c r="AB109" s="918"/>
      <c r="AC109" s="918"/>
      <c r="AD109" s="918"/>
      <c r="AE109" s="919"/>
      <c r="AF109" s="917" t="s">
        <v>288</v>
      </c>
      <c r="AG109" s="918"/>
      <c r="AH109" s="918"/>
      <c r="AI109" s="918"/>
      <c r="AJ109" s="919"/>
      <c r="AK109" s="917" t="s">
        <v>287</v>
      </c>
      <c r="AL109" s="918"/>
      <c r="AM109" s="918"/>
      <c r="AN109" s="918"/>
      <c r="AO109" s="919"/>
      <c r="AP109" s="917" t="s">
        <v>405</v>
      </c>
      <c r="AQ109" s="918"/>
      <c r="AR109" s="918"/>
      <c r="AS109" s="918"/>
      <c r="AT109" s="920"/>
      <c r="AU109" s="93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404</v>
      </c>
      <c r="BR109" s="918"/>
      <c r="BS109" s="918"/>
      <c r="BT109" s="918"/>
      <c r="BU109" s="919"/>
      <c r="BV109" s="917" t="s">
        <v>288</v>
      </c>
      <c r="BW109" s="918"/>
      <c r="BX109" s="918"/>
      <c r="BY109" s="918"/>
      <c r="BZ109" s="919"/>
      <c r="CA109" s="917" t="s">
        <v>287</v>
      </c>
      <c r="CB109" s="918"/>
      <c r="CC109" s="918"/>
      <c r="CD109" s="918"/>
      <c r="CE109" s="919"/>
      <c r="CF109" s="938" t="s">
        <v>405</v>
      </c>
      <c r="CG109" s="938"/>
      <c r="CH109" s="938"/>
      <c r="CI109" s="938"/>
      <c r="CJ109" s="938"/>
      <c r="CK109" s="917"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404</v>
      </c>
      <c r="DH109" s="918"/>
      <c r="DI109" s="918"/>
      <c r="DJ109" s="918"/>
      <c r="DK109" s="919"/>
      <c r="DL109" s="917" t="s">
        <v>288</v>
      </c>
      <c r="DM109" s="918"/>
      <c r="DN109" s="918"/>
      <c r="DO109" s="918"/>
      <c r="DP109" s="919"/>
      <c r="DQ109" s="917" t="s">
        <v>287</v>
      </c>
      <c r="DR109" s="918"/>
      <c r="DS109" s="918"/>
      <c r="DT109" s="918"/>
      <c r="DU109" s="919"/>
      <c r="DV109" s="917" t="s">
        <v>405</v>
      </c>
      <c r="DW109" s="918"/>
      <c r="DX109" s="918"/>
      <c r="DY109" s="918"/>
      <c r="DZ109" s="920"/>
    </row>
    <row r="110" spans="1:131" s="199" customFormat="1" ht="26.25" customHeight="1" x14ac:dyDescent="0.15">
      <c r="A110" s="921" t="s">
        <v>407</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1292088</v>
      </c>
      <c r="AB110" s="925"/>
      <c r="AC110" s="925"/>
      <c r="AD110" s="925"/>
      <c r="AE110" s="926"/>
      <c r="AF110" s="927">
        <v>1247747</v>
      </c>
      <c r="AG110" s="925"/>
      <c r="AH110" s="925"/>
      <c r="AI110" s="925"/>
      <c r="AJ110" s="926"/>
      <c r="AK110" s="927">
        <v>1194169</v>
      </c>
      <c r="AL110" s="925"/>
      <c r="AM110" s="925"/>
      <c r="AN110" s="925"/>
      <c r="AO110" s="926"/>
      <c r="AP110" s="928">
        <v>6.8</v>
      </c>
      <c r="AQ110" s="929"/>
      <c r="AR110" s="929"/>
      <c r="AS110" s="929"/>
      <c r="AT110" s="930"/>
      <c r="AU110" s="931" t="s">
        <v>61</v>
      </c>
      <c r="AV110" s="932"/>
      <c r="AW110" s="932"/>
      <c r="AX110" s="932"/>
      <c r="AY110" s="932"/>
      <c r="AZ110" s="973" t="s">
        <v>408</v>
      </c>
      <c r="BA110" s="922"/>
      <c r="BB110" s="922"/>
      <c r="BC110" s="922"/>
      <c r="BD110" s="922"/>
      <c r="BE110" s="922"/>
      <c r="BF110" s="922"/>
      <c r="BG110" s="922"/>
      <c r="BH110" s="922"/>
      <c r="BI110" s="922"/>
      <c r="BJ110" s="922"/>
      <c r="BK110" s="922"/>
      <c r="BL110" s="922"/>
      <c r="BM110" s="922"/>
      <c r="BN110" s="922"/>
      <c r="BO110" s="922"/>
      <c r="BP110" s="923"/>
      <c r="BQ110" s="959">
        <v>10048485</v>
      </c>
      <c r="BR110" s="960"/>
      <c r="BS110" s="960"/>
      <c r="BT110" s="960"/>
      <c r="BU110" s="960"/>
      <c r="BV110" s="960">
        <v>9170640</v>
      </c>
      <c r="BW110" s="960"/>
      <c r="BX110" s="960"/>
      <c r="BY110" s="960"/>
      <c r="BZ110" s="960"/>
      <c r="CA110" s="960">
        <v>8451974</v>
      </c>
      <c r="CB110" s="960"/>
      <c r="CC110" s="960"/>
      <c r="CD110" s="960"/>
      <c r="CE110" s="960"/>
      <c r="CF110" s="974">
        <v>48.3</v>
      </c>
      <c r="CG110" s="975"/>
      <c r="CH110" s="975"/>
      <c r="CI110" s="975"/>
      <c r="CJ110" s="975"/>
      <c r="CK110" s="976" t="s">
        <v>409</v>
      </c>
      <c r="CL110" s="977"/>
      <c r="CM110" s="956" t="s">
        <v>410</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x14ac:dyDescent="0.15">
      <c r="A111" s="963" t="s">
        <v>411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412</v>
      </c>
      <c r="BA111" s="983"/>
      <c r="BB111" s="983"/>
      <c r="BC111" s="983"/>
      <c r="BD111" s="983"/>
      <c r="BE111" s="983"/>
      <c r="BF111" s="983"/>
      <c r="BG111" s="983"/>
      <c r="BH111" s="983"/>
      <c r="BI111" s="983"/>
      <c r="BJ111" s="983"/>
      <c r="BK111" s="983"/>
      <c r="BL111" s="983"/>
      <c r="BM111" s="983"/>
      <c r="BN111" s="983"/>
      <c r="BO111" s="983"/>
      <c r="BP111" s="984"/>
      <c r="BQ111" s="952">
        <v>1760441</v>
      </c>
      <c r="BR111" s="953"/>
      <c r="BS111" s="953"/>
      <c r="BT111" s="953"/>
      <c r="BU111" s="953"/>
      <c r="BV111" s="953">
        <v>2061676</v>
      </c>
      <c r="BW111" s="953"/>
      <c r="BX111" s="953"/>
      <c r="BY111" s="953"/>
      <c r="BZ111" s="953"/>
      <c r="CA111" s="953">
        <v>1709911</v>
      </c>
      <c r="CB111" s="953"/>
      <c r="CC111" s="953"/>
      <c r="CD111" s="953"/>
      <c r="CE111" s="953"/>
      <c r="CF111" s="947">
        <v>9.8000000000000007</v>
      </c>
      <c r="CG111" s="948"/>
      <c r="CH111" s="948"/>
      <c r="CI111" s="948"/>
      <c r="CJ111" s="948"/>
      <c r="CK111" s="978"/>
      <c r="CL111" s="979"/>
      <c r="CM111" s="949" t="s">
        <v>413</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v>380032</v>
      </c>
      <c r="DH111" s="953"/>
      <c r="DI111" s="953"/>
      <c r="DJ111" s="953"/>
      <c r="DK111" s="953"/>
      <c r="DL111" s="953">
        <v>323341</v>
      </c>
      <c r="DM111" s="953"/>
      <c r="DN111" s="953"/>
      <c r="DO111" s="953"/>
      <c r="DP111" s="953"/>
      <c r="DQ111" s="953">
        <v>266646</v>
      </c>
      <c r="DR111" s="953"/>
      <c r="DS111" s="953"/>
      <c r="DT111" s="953"/>
      <c r="DU111" s="953"/>
      <c r="DV111" s="954">
        <v>1.5</v>
      </c>
      <c r="DW111" s="954"/>
      <c r="DX111" s="954"/>
      <c r="DY111" s="954"/>
      <c r="DZ111" s="955"/>
    </row>
    <row r="112" spans="1:131" s="199" customFormat="1" ht="26.25" customHeight="1" x14ac:dyDescent="0.15">
      <c r="A112" s="985" t="s">
        <v>414</v>
      </c>
      <c r="B112" s="986"/>
      <c r="C112" s="983" t="s">
        <v>415</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416</v>
      </c>
      <c r="BA112" s="983"/>
      <c r="BB112" s="983"/>
      <c r="BC112" s="983"/>
      <c r="BD112" s="983"/>
      <c r="BE112" s="983"/>
      <c r="BF112" s="983"/>
      <c r="BG112" s="983"/>
      <c r="BH112" s="983"/>
      <c r="BI112" s="983"/>
      <c r="BJ112" s="983"/>
      <c r="BK112" s="983"/>
      <c r="BL112" s="983"/>
      <c r="BM112" s="983"/>
      <c r="BN112" s="983"/>
      <c r="BO112" s="983"/>
      <c r="BP112" s="984"/>
      <c r="BQ112" s="952">
        <v>7256766</v>
      </c>
      <c r="BR112" s="953"/>
      <c r="BS112" s="953"/>
      <c r="BT112" s="953"/>
      <c r="BU112" s="953"/>
      <c r="BV112" s="953">
        <v>7384536</v>
      </c>
      <c r="BW112" s="953"/>
      <c r="BX112" s="953"/>
      <c r="BY112" s="953"/>
      <c r="BZ112" s="953"/>
      <c r="CA112" s="953">
        <v>7363719</v>
      </c>
      <c r="CB112" s="953"/>
      <c r="CC112" s="953"/>
      <c r="CD112" s="953"/>
      <c r="CE112" s="953"/>
      <c r="CF112" s="947">
        <v>42.1</v>
      </c>
      <c r="CG112" s="948"/>
      <c r="CH112" s="948"/>
      <c r="CI112" s="948"/>
      <c r="CJ112" s="948"/>
      <c r="CK112" s="978"/>
      <c r="CL112" s="979"/>
      <c r="CM112" s="949" t="s">
        <v>417</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x14ac:dyDescent="0.15">
      <c r="A113" s="987"/>
      <c r="B113" s="988"/>
      <c r="C113" s="983" t="s">
        <v>418</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606543</v>
      </c>
      <c r="AB113" s="967"/>
      <c r="AC113" s="967"/>
      <c r="AD113" s="967"/>
      <c r="AE113" s="968"/>
      <c r="AF113" s="969">
        <v>697686</v>
      </c>
      <c r="AG113" s="967"/>
      <c r="AH113" s="967"/>
      <c r="AI113" s="967"/>
      <c r="AJ113" s="968"/>
      <c r="AK113" s="969">
        <v>684613</v>
      </c>
      <c r="AL113" s="967"/>
      <c r="AM113" s="967"/>
      <c r="AN113" s="967"/>
      <c r="AO113" s="968"/>
      <c r="AP113" s="970">
        <v>3.9</v>
      </c>
      <c r="AQ113" s="971"/>
      <c r="AR113" s="971"/>
      <c r="AS113" s="971"/>
      <c r="AT113" s="972"/>
      <c r="AU113" s="933"/>
      <c r="AV113" s="934"/>
      <c r="AW113" s="934"/>
      <c r="AX113" s="934"/>
      <c r="AY113" s="934"/>
      <c r="AZ113" s="982" t="s">
        <v>419</v>
      </c>
      <c r="BA113" s="983"/>
      <c r="BB113" s="983"/>
      <c r="BC113" s="983"/>
      <c r="BD113" s="983"/>
      <c r="BE113" s="983"/>
      <c r="BF113" s="983"/>
      <c r="BG113" s="983"/>
      <c r="BH113" s="983"/>
      <c r="BI113" s="983"/>
      <c r="BJ113" s="983"/>
      <c r="BK113" s="983"/>
      <c r="BL113" s="983"/>
      <c r="BM113" s="983"/>
      <c r="BN113" s="983"/>
      <c r="BO113" s="983"/>
      <c r="BP113" s="984"/>
      <c r="BQ113" s="952">
        <v>532841</v>
      </c>
      <c r="BR113" s="953"/>
      <c r="BS113" s="953"/>
      <c r="BT113" s="953"/>
      <c r="BU113" s="953"/>
      <c r="BV113" s="953">
        <v>426806</v>
      </c>
      <c r="BW113" s="953"/>
      <c r="BX113" s="953"/>
      <c r="BY113" s="953"/>
      <c r="BZ113" s="953"/>
      <c r="CA113" s="953">
        <v>323208</v>
      </c>
      <c r="CB113" s="953"/>
      <c r="CC113" s="953"/>
      <c r="CD113" s="953"/>
      <c r="CE113" s="953"/>
      <c r="CF113" s="947">
        <v>1.8</v>
      </c>
      <c r="CG113" s="948"/>
      <c r="CH113" s="948"/>
      <c r="CI113" s="948"/>
      <c r="CJ113" s="948"/>
      <c r="CK113" s="978"/>
      <c r="CL113" s="979"/>
      <c r="CM113" s="949" t="s">
        <v>420</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x14ac:dyDescent="0.15">
      <c r="A114" s="987"/>
      <c r="B114" s="988"/>
      <c r="C114" s="983" t="s">
        <v>421</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132726</v>
      </c>
      <c r="AB114" s="992"/>
      <c r="AC114" s="992"/>
      <c r="AD114" s="992"/>
      <c r="AE114" s="993"/>
      <c r="AF114" s="994">
        <v>105523</v>
      </c>
      <c r="AG114" s="992"/>
      <c r="AH114" s="992"/>
      <c r="AI114" s="992"/>
      <c r="AJ114" s="993"/>
      <c r="AK114" s="994">
        <v>115942</v>
      </c>
      <c r="AL114" s="992"/>
      <c r="AM114" s="992"/>
      <c r="AN114" s="992"/>
      <c r="AO114" s="993"/>
      <c r="AP114" s="995">
        <v>0.7</v>
      </c>
      <c r="AQ114" s="996"/>
      <c r="AR114" s="996"/>
      <c r="AS114" s="996"/>
      <c r="AT114" s="997"/>
      <c r="AU114" s="933"/>
      <c r="AV114" s="934"/>
      <c r="AW114" s="934"/>
      <c r="AX114" s="934"/>
      <c r="AY114" s="934"/>
      <c r="AZ114" s="982" t="s">
        <v>422</v>
      </c>
      <c r="BA114" s="983"/>
      <c r="BB114" s="983"/>
      <c r="BC114" s="983"/>
      <c r="BD114" s="983"/>
      <c r="BE114" s="983"/>
      <c r="BF114" s="983"/>
      <c r="BG114" s="983"/>
      <c r="BH114" s="983"/>
      <c r="BI114" s="983"/>
      <c r="BJ114" s="983"/>
      <c r="BK114" s="983"/>
      <c r="BL114" s="983"/>
      <c r="BM114" s="983"/>
      <c r="BN114" s="983"/>
      <c r="BO114" s="983"/>
      <c r="BP114" s="984"/>
      <c r="BQ114" s="952">
        <v>647143</v>
      </c>
      <c r="BR114" s="953"/>
      <c r="BS114" s="953"/>
      <c r="BT114" s="953"/>
      <c r="BU114" s="953"/>
      <c r="BV114" s="953">
        <v>637927</v>
      </c>
      <c r="BW114" s="953"/>
      <c r="BX114" s="953"/>
      <c r="BY114" s="953"/>
      <c r="BZ114" s="953"/>
      <c r="CA114" s="953">
        <v>626046</v>
      </c>
      <c r="CB114" s="953"/>
      <c r="CC114" s="953"/>
      <c r="CD114" s="953"/>
      <c r="CE114" s="953"/>
      <c r="CF114" s="947">
        <v>3.6</v>
      </c>
      <c r="CG114" s="948"/>
      <c r="CH114" s="948"/>
      <c r="CI114" s="948"/>
      <c r="CJ114" s="948"/>
      <c r="CK114" s="978"/>
      <c r="CL114" s="979"/>
      <c r="CM114" s="949" t="s">
        <v>423</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x14ac:dyDescent="0.15">
      <c r="A115" s="987"/>
      <c r="B115" s="988"/>
      <c r="C115" s="983" t="s">
        <v>424</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173778</v>
      </c>
      <c r="AB115" s="967"/>
      <c r="AC115" s="967"/>
      <c r="AD115" s="967"/>
      <c r="AE115" s="968"/>
      <c r="AF115" s="969">
        <v>178662</v>
      </c>
      <c r="AG115" s="967"/>
      <c r="AH115" s="967"/>
      <c r="AI115" s="967"/>
      <c r="AJ115" s="968"/>
      <c r="AK115" s="969">
        <v>180251</v>
      </c>
      <c r="AL115" s="967"/>
      <c r="AM115" s="967"/>
      <c r="AN115" s="967"/>
      <c r="AO115" s="968"/>
      <c r="AP115" s="970">
        <v>1</v>
      </c>
      <c r="AQ115" s="971"/>
      <c r="AR115" s="971"/>
      <c r="AS115" s="971"/>
      <c r="AT115" s="972"/>
      <c r="AU115" s="933"/>
      <c r="AV115" s="934"/>
      <c r="AW115" s="934"/>
      <c r="AX115" s="934"/>
      <c r="AY115" s="934"/>
      <c r="AZ115" s="982" t="s">
        <v>425</v>
      </c>
      <c r="BA115" s="983"/>
      <c r="BB115" s="983"/>
      <c r="BC115" s="983"/>
      <c r="BD115" s="983"/>
      <c r="BE115" s="983"/>
      <c r="BF115" s="983"/>
      <c r="BG115" s="983"/>
      <c r="BH115" s="983"/>
      <c r="BI115" s="983"/>
      <c r="BJ115" s="983"/>
      <c r="BK115" s="983"/>
      <c r="BL115" s="983"/>
      <c r="BM115" s="983"/>
      <c r="BN115" s="983"/>
      <c r="BO115" s="983"/>
      <c r="BP115" s="984"/>
      <c r="BQ115" s="952" t="s">
        <v>112</v>
      </c>
      <c r="BR115" s="953"/>
      <c r="BS115" s="953"/>
      <c r="BT115" s="953"/>
      <c r="BU115" s="953"/>
      <c r="BV115" s="953" t="s">
        <v>112</v>
      </c>
      <c r="BW115" s="953"/>
      <c r="BX115" s="953"/>
      <c r="BY115" s="953"/>
      <c r="BZ115" s="953"/>
      <c r="CA115" s="953" t="s">
        <v>112</v>
      </c>
      <c r="CB115" s="953"/>
      <c r="CC115" s="953"/>
      <c r="CD115" s="953"/>
      <c r="CE115" s="953"/>
      <c r="CF115" s="947" t="s">
        <v>112</v>
      </c>
      <c r="CG115" s="948"/>
      <c r="CH115" s="948"/>
      <c r="CI115" s="948"/>
      <c r="CJ115" s="948"/>
      <c r="CK115" s="978"/>
      <c r="CL115" s="979"/>
      <c r="CM115" s="982"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353518</v>
      </c>
      <c r="DH115" s="992"/>
      <c r="DI115" s="992"/>
      <c r="DJ115" s="992"/>
      <c r="DK115" s="993"/>
      <c r="DL115" s="994">
        <v>836239</v>
      </c>
      <c r="DM115" s="992"/>
      <c r="DN115" s="992"/>
      <c r="DO115" s="992"/>
      <c r="DP115" s="993"/>
      <c r="DQ115" s="994">
        <v>667476</v>
      </c>
      <c r="DR115" s="992"/>
      <c r="DS115" s="992"/>
      <c r="DT115" s="992"/>
      <c r="DU115" s="993"/>
      <c r="DV115" s="995">
        <v>3.8</v>
      </c>
      <c r="DW115" s="996"/>
      <c r="DX115" s="996"/>
      <c r="DY115" s="996"/>
      <c r="DZ115" s="997"/>
    </row>
    <row r="116" spans="1:130" s="199" customFormat="1" ht="26.25" customHeight="1" x14ac:dyDescent="0.15">
      <c r="A116" s="989"/>
      <c r="B116" s="990"/>
      <c r="C116" s="998" t="s">
        <v>427</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112</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3"/>
      <c r="AV116" s="934"/>
      <c r="AW116" s="934"/>
      <c r="AX116" s="934"/>
      <c r="AY116" s="934"/>
      <c r="AZ116" s="1000" t="s">
        <v>428</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429</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42306</v>
      </c>
      <c r="DH116" s="992"/>
      <c r="DI116" s="992"/>
      <c r="DJ116" s="992"/>
      <c r="DK116" s="993"/>
      <c r="DL116" s="994">
        <v>37267</v>
      </c>
      <c r="DM116" s="992"/>
      <c r="DN116" s="992"/>
      <c r="DO116" s="992"/>
      <c r="DP116" s="993"/>
      <c r="DQ116" s="994">
        <v>34421</v>
      </c>
      <c r="DR116" s="992"/>
      <c r="DS116" s="992"/>
      <c r="DT116" s="992"/>
      <c r="DU116" s="993"/>
      <c r="DV116" s="995">
        <v>0.2</v>
      </c>
      <c r="DW116" s="996"/>
      <c r="DX116" s="996"/>
      <c r="DY116" s="996"/>
      <c r="DZ116" s="997"/>
    </row>
    <row r="117" spans="1:130" s="199" customFormat="1" ht="26.25" customHeight="1" x14ac:dyDescent="0.15">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430</v>
      </c>
      <c r="Z117" s="919"/>
      <c r="AA117" s="1009">
        <v>2205135</v>
      </c>
      <c r="AB117" s="1010"/>
      <c r="AC117" s="1010"/>
      <c r="AD117" s="1010"/>
      <c r="AE117" s="1011"/>
      <c r="AF117" s="1012">
        <v>2229618</v>
      </c>
      <c r="AG117" s="1010"/>
      <c r="AH117" s="1010"/>
      <c r="AI117" s="1010"/>
      <c r="AJ117" s="1011"/>
      <c r="AK117" s="1012">
        <v>2174975</v>
      </c>
      <c r="AL117" s="1010"/>
      <c r="AM117" s="1010"/>
      <c r="AN117" s="1010"/>
      <c r="AO117" s="1011"/>
      <c r="AP117" s="1013"/>
      <c r="AQ117" s="1014"/>
      <c r="AR117" s="1014"/>
      <c r="AS117" s="1014"/>
      <c r="AT117" s="1015"/>
      <c r="AU117" s="933"/>
      <c r="AV117" s="934"/>
      <c r="AW117" s="934"/>
      <c r="AX117" s="934"/>
      <c r="AY117" s="934"/>
      <c r="AZ117" s="1000" t="s">
        <v>431</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432</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9" customFormat="1" ht="26.25" customHeight="1" x14ac:dyDescent="0.15">
      <c r="A118" s="93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404</v>
      </c>
      <c r="AB118" s="918"/>
      <c r="AC118" s="918"/>
      <c r="AD118" s="918"/>
      <c r="AE118" s="919"/>
      <c r="AF118" s="917" t="s">
        <v>288</v>
      </c>
      <c r="AG118" s="918"/>
      <c r="AH118" s="918"/>
      <c r="AI118" s="918"/>
      <c r="AJ118" s="919"/>
      <c r="AK118" s="917" t="s">
        <v>287</v>
      </c>
      <c r="AL118" s="918"/>
      <c r="AM118" s="918"/>
      <c r="AN118" s="918"/>
      <c r="AO118" s="919"/>
      <c r="AP118" s="1004" t="s">
        <v>405</v>
      </c>
      <c r="AQ118" s="1005"/>
      <c r="AR118" s="1005"/>
      <c r="AS118" s="1005"/>
      <c r="AT118" s="1006"/>
      <c r="AU118" s="933"/>
      <c r="AV118" s="934"/>
      <c r="AW118" s="934"/>
      <c r="AX118" s="934"/>
      <c r="AY118" s="934"/>
      <c r="AZ118" s="1007" t="s">
        <v>433</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434</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x14ac:dyDescent="0.15">
      <c r="A119" s="1091" t="s">
        <v>409</v>
      </c>
      <c r="B119" s="977"/>
      <c r="C119" s="956" t="s">
        <v>410</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435</v>
      </c>
      <c r="BP119" s="1039"/>
      <c r="BQ119" s="1030">
        <v>20245676</v>
      </c>
      <c r="BR119" s="1031"/>
      <c r="BS119" s="1031"/>
      <c r="BT119" s="1031"/>
      <c r="BU119" s="1031"/>
      <c r="BV119" s="1031">
        <v>19681585</v>
      </c>
      <c r="BW119" s="1031"/>
      <c r="BX119" s="1031"/>
      <c r="BY119" s="1031"/>
      <c r="BZ119" s="1031"/>
      <c r="CA119" s="1031">
        <v>18474858</v>
      </c>
      <c r="CB119" s="1031"/>
      <c r="CC119" s="1031"/>
      <c r="CD119" s="1031"/>
      <c r="CE119" s="1031"/>
      <c r="CF119" s="1032"/>
      <c r="CG119" s="1033"/>
      <c r="CH119" s="1033"/>
      <c r="CI119" s="1033"/>
      <c r="CJ119" s="1034"/>
      <c r="CK119" s="980"/>
      <c r="CL119" s="981"/>
      <c r="CM119" s="1035" t="s">
        <v>436</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984585</v>
      </c>
      <c r="DH119" s="1017"/>
      <c r="DI119" s="1017"/>
      <c r="DJ119" s="1017"/>
      <c r="DK119" s="1018"/>
      <c r="DL119" s="1016">
        <v>864829</v>
      </c>
      <c r="DM119" s="1017"/>
      <c r="DN119" s="1017"/>
      <c r="DO119" s="1017"/>
      <c r="DP119" s="1018"/>
      <c r="DQ119" s="1016">
        <v>741368</v>
      </c>
      <c r="DR119" s="1017"/>
      <c r="DS119" s="1017"/>
      <c r="DT119" s="1017"/>
      <c r="DU119" s="1018"/>
      <c r="DV119" s="1019">
        <v>4.2</v>
      </c>
      <c r="DW119" s="1020"/>
      <c r="DX119" s="1020"/>
      <c r="DY119" s="1020"/>
      <c r="DZ119" s="1021"/>
    </row>
    <row r="120" spans="1:130" s="199" customFormat="1" ht="26.25" customHeight="1" x14ac:dyDescent="0.15">
      <c r="A120" s="1092"/>
      <c r="B120" s="979"/>
      <c r="C120" s="949" t="s">
        <v>413</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v>56653</v>
      </c>
      <c r="AB120" s="992"/>
      <c r="AC120" s="992"/>
      <c r="AD120" s="992"/>
      <c r="AE120" s="993"/>
      <c r="AF120" s="994">
        <v>56688</v>
      </c>
      <c r="AG120" s="992"/>
      <c r="AH120" s="992"/>
      <c r="AI120" s="992"/>
      <c r="AJ120" s="993"/>
      <c r="AK120" s="994">
        <v>56697</v>
      </c>
      <c r="AL120" s="992"/>
      <c r="AM120" s="992"/>
      <c r="AN120" s="992"/>
      <c r="AO120" s="993"/>
      <c r="AP120" s="995">
        <v>0.3</v>
      </c>
      <c r="AQ120" s="996"/>
      <c r="AR120" s="996"/>
      <c r="AS120" s="996"/>
      <c r="AT120" s="997"/>
      <c r="AU120" s="1022" t="s">
        <v>437</v>
      </c>
      <c r="AV120" s="1023"/>
      <c r="AW120" s="1023"/>
      <c r="AX120" s="1023"/>
      <c r="AY120" s="1024"/>
      <c r="AZ120" s="973" t="s">
        <v>438</v>
      </c>
      <c r="BA120" s="922"/>
      <c r="BB120" s="922"/>
      <c r="BC120" s="922"/>
      <c r="BD120" s="922"/>
      <c r="BE120" s="922"/>
      <c r="BF120" s="922"/>
      <c r="BG120" s="922"/>
      <c r="BH120" s="922"/>
      <c r="BI120" s="922"/>
      <c r="BJ120" s="922"/>
      <c r="BK120" s="922"/>
      <c r="BL120" s="922"/>
      <c r="BM120" s="922"/>
      <c r="BN120" s="922"/>
      <c r="BO120" s="922"/>
      <c r="BP120" s="923"/>
      <c r="BQ120" s="959">
        <v>16890676</v>
      </c>
      <c r="BR120" s="960"/>
      <c r="BS120" s="960"/>
      <c r="BT120" s="960"/>
      <c r="BU120" s="960"/>
      <c r="BV120" s="960">
        <v>17144662</v>
      </c>
      <c r="BW120" s="960"/>
      <c r="BX120" s="960"/>
      <c r="BY120" s="960"/>
      <c r="BZ120" s="960"/>
      <c r="CA120" s="960">
        <v>18267015</v>
      </c>
      <c r="CB120" s="960"/>
      <c r="CC120" s="960"/>
      <c r="CD120" s="960"/>
      <c r="CE120" s="960"/>
      <c r="CF120" s="974">
        <v>104.4</v>
      </c>
      <c r="CG120" s="975"/>
      <c r="CH120" s="975"/>
      <c r="CI120" s="975"/>
      <c r="CJ120" s="975"/>
      <c r="CK120" s="1040" t="s">
        <v>439</v>
      </c>
      <c r="CL120" s="1041"/>
      <c r="CM120" s="1041"/>
      <c r="CN120" s="1041"/>
      <c r="CO120" s="1042"/>
      <c r="CP120" s="1048" t="s">
        <v>440</v>
      </c>
      <c r="CQ120" s="1049"/>
      <c r="CR120" s="1049"/>
      <c r="CS120" s="1049"/>
      <c r="CT120" s="1049"/>
      <c r="CU120" s="1049"/>
      <c r="CV120" s="1049"/>
      <c r="CW120" s="1049"/>
      <c r="CX120" s="1049"/>
      <c r="CY120" s="1049"/>
      <c r="CZ120" s="1049"/>
      <c r="DA120" s="1049"/>
      <c r="DB120" s="1049"/>
      <c r="DC120" s="1049"/>
      <c r="DD120" s="1049"/>
      <c r="DE120" s="1049"/>
      <c r="DF120" s="1050"/>
      <c r="DG120" s="959">
        <v>4644175</v>
      </c>
      <c r="DH120" s="960"/>
      <c r="DI120" s="960"/>
      <c r="DJ120" s="960"/>
      <c r="DK120" s="960"/>
      <c r="DL120" s="960">
        <v>4556337</v>
      </c>
      <c r="DM120" s="960"/>
      <c r="DN120" s="960"/>
      <c r="DO120" s="960"/>
      <c r="DP120" s="960"/>
      <c r="DQ120" s="960">
        <v>4637037</v>
      </c>
      <c r="DR120" s="960"/>
      <c r="DS120" s="960"/>
      <c r="DT120" s="960"/>
      <c r="DU120" s="960"/>
      <c r="DV120" s="961">
        <v>26.5</v>
      </c>
      <c r="DW120" s="961"/>
      <c r="DX120" s="961"/>
      <c r="DY120" s="961"/>
      <c r="DZ120" s="962"/>
    </row>
    <row r="121" spans="1:130" s="199" customFormat="1" ht="26.25" customHeight="1" x14ac:dyDescent="0.15">
      <c r="A121" s="1092"/>
      <c r="B121" s="979"/>
      <c r="C121" s="1000" t="s">
        <v>441</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442</v>
      </c>
      <c r="BA121" s="983"/>
      <c r="BB121" s="983"/>
      <c r="BC121" s="983"/>
      <c r="BD121" s="983"/>
      <c r="BE121" s="983"/>
      <c r="BF121" s="983"/>
      <c r="BG121" s="983"/>
      <c r="BH121" s="983"/>
      <c r="BI121" s="983"/>
      <c r="BJ121" s="983"/>
      <c r="BK121" s="983"/>
      <c r="BL121" s="983"/>
      <c r="BM121" s="983"/>
      <c r="BN121" s="983"/>
      <c r="BO121" s="983"/>
      <c r="BP121" s="984"/>
      <c r="BQ121" s="952">
        <v>6887811</v>
      </c>
      <c r="BR121" s="953"/>
      <c r="BS121" s="953"/>
      <c r="BT121" s="953"/>
      <c r="BU121" s="953"/>
      <c r="BV121" s="953">
        <v>6533190</v>
      </c>
      <c r="BW121" s="953"/>
      <c r="BX121" s="953"/>
      <c r="BY121" s="953"/>
      <c r="BZ121" s="953"/>
      <c r="CA121" s="953">
        <v>6237360</v>
      </c>
      <c r="CB121" s="953"/>
      <c r="CC121" s="953"/>
      <c r="CD121" s="953"/>
      <c r="CE121" s="953"/>
      <c r="CF121" s="947">
        <v>35.6</v>
      </c>
      <c r="CG121" s="948"/>
      <c r="CH121" s="948"/>
      <c r="CI121" s="948"/>
      <c r="CJ121" s="948"/>
      <c r="CK121" s="1043"/>
      <c r="CL121" s="1044"/>
      <c r="CM121" s="1044"/>
      <c r="CN121" s="1044"/>
      <c r="CO121" s="1045"/>
      <c r="CP121" s="1053" t="s">
        <v>443</v>
      </c>
      <c r="CQ121" s="1054"/>
      <c r="CR121" s="1054"/>
      <c r="CS121" s="1054"/>
      <c r="CT121" s="1054"/>
      <c r="CU121" s="1054"/>
      <c r="CV121" s="1054"/>
      <c r="CW121" s="1054"/>
      <c r="CX121" s="1054"/>
      <c r="CY121" s="1054"/>
      <c r="CZ121" s="1054"/>
      <c r="DA121" s="1054"/>
      <c r="DB121" s="1054"/>
      <c r="DC121" s="1054"/>
      <c r="DD121" s="1054"/>
      <c r="DE121" s="1054"/>
      <c r="DF121" s="1055"/>
      <c r="DG121" s="952">
        <v>2040844</v>
      </c>
      <c r="DH121" s="953"/>
      <c r="DI121" s="953"/>
      <c r="DJ121" s="953"/>
      <c r="DK121" s="953"/>
      <c r="DL121" s="953">
        <v>2252119</v>
      </c>
      <c r="DM121" s="953"/>
      <c r="DN121" s="953"/>
      <c r="DO121" s="953"/>
      <c r="DP121" s="953"/>
      <c r="DQ121" s="953">
        <v>2164068</v>
      </c>
      <c r="DR121" s="953"/>
      <c r="DS121" s="953"/>
      <c r="DT121" s="953"/>
      <c r="DU121" s="953"/>
      <c r="DV121" s="954">
        <v>12.4</v>
      </c>
      <c r="DW121" s="954"/>
      <c r="DX121" s="954"/>
      <c r="DY121" s="954"/>
      <c r="DZ121" s="955"/>
    </row>
    <row r="122" spans="1:130" s="199" customFormat="1" ht="26.25" customHeight="1" x14ac:dyDescent="0.15">
      <c r="A122" s="1092"/>
      <c r="B122" s="979"/>
      <c r="C122" s="949" t="s">
        <v>423</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444</v>
      </c>
      <c r="BA122" s="998"/>
      <c r="BB122" s="998"/>
      <c r="BC122" s="998"/>
      <c r="BD122" s="998"/>
      <c r="BE122" s="998"/>
      <c r="BF122" s="998"/>
      <c r="BG122" s="998"/>
      <c r="BH122" s="998"/>
      <c r="BI122" s="998"/>
      <c r="BJ122" s="998"/>
      <c r="BK122" s="998"/>
      <c r="BL122" s="998"/>
      <c r="BM122" s="998"/>
      <c r="BN122" s="998"/>
      <c r="BO122" s="998"/>
      <c r="BP122" s="999"/>
      <c r="BQ122" s="1030">
        <v>12343817</v>
      </c>
      <c r="BR122" s="1031"/>
      <c r="BS122" s="1031"/>
      <c r="BT122" s="1031"/>
      <c r="BU122" s="1031"/>
      <c r="BV122" s="1031">
        <v>11469974</v>
      </c>
      <c r="BW122" s="1031"/>
      <c r="BX122" s="1031"/>
      <c r="BY122" s="1031"/>
      <c r="BZ122" s="1031"/>
      <c r="CA122" s="1031">
        <v>10614096</v>
      </c>
      <c r="CB122" s="1031"/>
      <c r="CC122" s="1031"/>
      <c r="CD122" s="1031"/>
      <c r="CE122" s="1031"/>
      <c r="CF122" s="1051">
        <v>60.6</v>
      </c>
      <c r="CG122" s="1052"/>
      <c r="CH122" s="1052"/>
      <c r="CI122" s="1052"/>
      <c r="CJ122" s="1052"/>
      <c r="CK122" s="1043"/>
      <c r="CL122" s="1044"/>
      <c r="CM122" s="1044"/>
      <c r="CN122" s="1044"/>
      <c r="CO122" s="1045"/>
      <c r="CP122" s="1053" t="s">
        <v>445</v>
      </c>
      <c r="CQ122" s="1054"/>
      <c r="CR122" s="1054"/>
      <c r="CS122" s="1054"/>
      <c r="CT122" s="1054"/>
      <c r="CU122" s="1054"/>
      <c r="CV122" s="1054"/>
      <c r="CW122" s="1054"/>
      <c r="CX122" s="1054"/>
      <c r="CY122" s="1054"/>
      <c r="CZ122" s="1054"/>
      <c r="DA122" s="1054"/>
      <c r="DB122" s="1054"/>
      <c r="DC122" s="1054"/>
      <c r="DD122" s="1054"/>
      <c r="DE122" s="1054"/>
      <c r="DF122" s="1055"/>
      <c r="DG122" s="952">
        <v>571747</v>
      </c>
      <c r="DH122" s="953"/>
      <c r="DI122" s="953"/>
      <c r="DJ122" s="953"/>
      <c r="DK122" s="953"/>
      <c r="DL122" s="953">
        <v>576080</v>
      </c>
      <c r="DM122" s="953"/>
      <c r="DN122" s="953"/>
      <c r="DO122" s="953"/>
      <c r="DP122" s="953"/>
      <c r="DQ122" s="953">
        <v>562614</v>
      </c>
      <c r="DR122" s="953"/>
      <c r="DS122" s="953"/>
      <c r="DT122" s="953"/>
      <c r="DU122" s="953"/>
      <c r="DV122" s="954">
        <v>3.2</v>
      </c>
      <c r="DW122" s="954"/>
      <c r="DX122" s="954"/>
      <c r="DY122" s="954"/>
      <c r="DZ122" s="955"/>
    </row>
    <row r="123" spans="1:130" s="199" customFormat="1" ht="26.25" customHeight="1" x14ac:dyDescent="0.15">
      <c r="A123" s="1092"/>
      <c r="B123" s="979"/>
      <c r="C123" s="949" t="s">
        <v>429</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5143</v>
      </c>
      <c r="AB123" s="992"/>
      <c r="AC123" s="992"/>
      <c r="AD123" s="992"/>
      <c r="AE123" s="993"/>
      <c r="AF123" s="994">
        <v>5039</v>
      </c>
      <c r="AG123" s="992"/>
      <c r="AH123" s="992"/>
      <c r="AI123" s="992"/>
      <c r="AJ123" s="993"/>
      <c r="AK123" s="994">
        <v>2846</v>
      </c>
      <c r="AL123" s="992"/>
      <c r="AM123" s="992"/>
      <c r="AN123" s="992"/>
      <c r="AO123" s="993"/>
      <c r="AP123" s="995">
        <v>0</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446</v>
      </c>
      <c r="BP123" s="1039"/>
      <c r="BQ123" s="1098">
        <v>36122304</v>
      </c>
      <c r="BR123" s="1099"/>
      <c r="BS123" s="1099"/>
      <c r="BT123" s="1099"/>
      <c r="BU123" s="1099"/>
      <c r="BV123" s="1099">
        <v>35147826</v>
      </c>
      <c r="BW123" s="1099"/>
      <c r="BX123" s="1099"/>
      <c r="BY123" s="1099"/>
      <c r="BZ123" s="1099"/>
      <c r="CA123" s="1099">
        <v>35118471</v>
      </c>
      <c r="CB123" s="1099"/>
      <c r="CC123" s="1099"/>
      <c r="CD123" s="1099"/>
      <c r="CE123" s="1099"/>
      <c r="CF123" s="1032"/>
      <c r="CG123" s="1033"/>
      <c r="CH123" s="1033"/>
      <c r="CI123" s="1033"/>
      <c r="CJ123" s="1034"/>
      <c r="CK123" s="1043"/>
      <c r="CL123" s="1044"/>
      <c r="CM123" s="1044"/>
      <c r="CN123" s="1044"/>
      <c r="CO123" s="1045"/>
      <c r="CP123" s="1053" t="s">
        <v>447</v>
      </c>
      <c r="CQ123" s="1054"/>
      <c r="CR123" s="1054"/>
      <c r="CS123" s="1054"/>
      <c r="CT123" s="1054"/>
      <c r="CU123" s="1054"/>
      <c r="CV123" s="1054"/>
      <c r="CW123" s="1054"/>
      <c r="CX123" s="1054"/>
      <c r="CY123" s="1054"/>
      <c r="CZ123" s="1054"/>
      <c r="DA123" s="1054"/>
      <c r="DB123" s="1054"/>
      <c r="DC123" s="1054"/>
      <c r="DD123" s="1054"/>
      <c r="DE123" s="1054"/>
      <c r="DF123" s="1055"/>
      <c r="DG123" s="991" t="s">
        <v>112</v>
      </c>
      <c r="DH123" s="992"/>
      <c r="DI123" s="992"/>
      <c r="DJ123" s="992"/>
      <c r="DK123" s="993"/>
      <c r="DL123" s="994" t="s">
        <v>112</v>
      </c>
      <c r="DM123" s="992"/>
      <c r="DN123" s="992"/>
      <c r="DO123" s="992"/>
      <c r="DP123" s="993"/>
      <c r="DQ123" s="994" t="s">
        <v>112</v>
      </c>
      <c r="DR123" s="992"/>
      <c r="DS123" s="992"/>
      <c r="DT123" s="992"/>
      <c r="DU123" s="993"/>
      <c r="DV123" s="995" t="s">
        <v>112</v>
      </c>
      <c r="DW123" s="996"/>
      <c r="DX123" s="996"/>
      <c r="DY123" s="996"/>
      <c r="DZ123" s="997"/>
    </row>
    <row r="124" spans="1:130" s="199" customFormat="1" ht="26.25" customHeight="1" thickBot="1" x14ac:dyDescent="0.2">
      <c r="A124" s="1092"/>
      <c r="B124" s="979"/>
      <c r="C124" s="949" t="s">
        <v>432</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448</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112</v>
      </c>
      <c r="BR124" s="1061"/>
      <c r="BS124" s="1061"/>
      <c r="BT124" s="1061"/>
      <c r="BU124" s="1061"/>
      <c r="BV124" s="1061" t="s">
        <v>112</v>
      </c>
      <c r="BW124" s="1061"/>
      <c r="BX124" s="1061"/>
      <c r="BY124" s="1061"/>
      <c r="BZ124" s="1061"/>
      <c r="CA124" s="1061" t="s">
        <v>112</v>
      </c>
      <c r="CB124" s="1061"/>
      <c r="CC124" s="1061"/>
      <c r="CD124" s="1061"/>
      <c r="CE124" s="1061"/>
      <c r="CF124" s="1062"/>
      <c r="CG124" s="1063"/>
      <c r="CH124" s="1063"/>
      <c r="CI124" s="1063"/>
      <c r="CJ124" s="1064"/>
      <c r="CK124" s="1046"/>
      <c r="CL124" s="1046"/>
      <c r="CM124" s="1046"/>
      <c r="CN124" s="1046"/>
      <c r="CO124" s="1047"/>
      <c r="CP124" s="1053" t="s">
        <v>449</v>
      </c>
      <c r="CQ124" s="1054"/>
      <c r="CR124" s="1054"/>
      <c r="CS124" s="1054"/>
      <c r="CT124" s="1054"/>
      <c r="CU124" s="1054"/>
      <c r="CV124" s="1054"/>
      <c r="CW124" s="1054"/>
      <c r="CX124" s="1054"/>
      <c r="CY124" s="1054"/>
      <c r="CZ124" s="1054"/>
      <c r="DA124" s="1054"/>
      <c r="DB124" s="1054"/>
      <c r="DC124" s="1054"/>
      <c r="DD124" s="1054"/>
      <c r="DE124" s="1054"/>
      <c r="DF124" s="1055"/>
      <c r="DG124" s="1038" t="s">
        <v>112</v>
      </c>
      <c r="DH124" s="1017"/>
      <c r="DI124" s="1017"/>
      <c r="DJ124" s="1017"/>
      <c r="DK124" s="1018"/>
      <c r="DL124" s="1016" t="s">
        <v>112</v>
      </c>
      <c r="DM124" s="1017"/>
      <c r="DN124" s="1017"/>
      <c r="DO124" s="1017"/>
      <c r="DP124" s="1018"/>
      <c r="DQ124" s="1016" t="s">
        <v>112</v>
      </c>
      <c r="DR124" s="1017"/>
      <c r="DS124" s="1017"/>
      <c r="DT124" s="1017"/>
      <c r="DU124" s="1018"/>
      <c r="DV124" s="1019" t="s">
        <v>112</v>
      </c>
      <c r="DW124" s="1020"/>
      <c r="DX124" s="1020"/>
      <c r="DY124" s="1020"/>
      <c r="DZ124" s="1021"/>
    </row>
    <row r="125" spans="1:130" s="199" customFormat="1" ht="26.25" customHeight="1" x14ac:dyDescent="0.15">
      <c r="A125" s="1092"/>
      <c r="B125" s="979"/>
      <c r="C125" s="949" t="s">
        <v>434</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450</v>
      </c>
      <c r="CL125" s="1041"/>
      <c r="CM125" s="1041"/>
      <c r="CN125" s="1041"/>
      <c r="CO125" s="1042"/>
      <c r="CP125" s="973" t="s">
        <v>451</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x14ac:dyDescent="0.2">
      <c r="A126" s="1092"/>
      <c r="B126" s="979"/>
      <c r="C126" s="949" t="s">
        <v>436</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111982</v>
      </c>
      <c r="AB126" s="992"/>
      <c r="AC126" s="992"/>
      <c r="AD126" s="992"/>
      <c r="AE126" s="993"/>
      <c r="AF126" s="994">
        <v>116935</v>
      </c>
      <c r="AG126" s="992"/>
      <c r="AH126" s="992"/>
      <c r="AI126" s="992"/>
      <c r="AJ126" s="993"/>
      <c r="AK126" s="994">
        <v>120708</v>
      </c>
      <c r="AL126" s="992"/>
      <c r="AM126" s="992"/>
      <c r="AN126" s="992"/>
      <c r="AO126" s="993"/>
      <c r="AP126" s="995">
        <v>0.7</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452</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x14ac:dyDescent="0.15">
      <c r="A127" s="1093"/>
      <c r="B127" s="981"/>
      <c r="C127" s="1035" t="s">
        <v>453</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112</v>
      </c>
      <c r="AB127" s="992"/>
      <c r="AC127" s="992"/>
      <c r="AD127" s="992"/>
      <c r="AE127" s="993"/>
      <c r="AF127" s="994" t="s">
        <v>112</v>
      </c>
      <c r="AG127" s="992"/>
      <c r="AH127" s="992"/>
      <c r="AI127" s="992"/>
      <c r="AJ127" s="993"/>
      <c r="AK127" s="994" t="s">
        <v>112</v>
      </c>
      <c r="AL127" s="992"/>
      <c r="AM127" s="992"/>
      <c r="AN127" s="992"/>
      <c r="AO127" s="993"/>
      <c r="AP127" s="995" t="s">
        <v>112</v>
      </c>
      <c r="AQ127" s="996"/>
      <c r="AR127" s="996"/>
      <c r="AS127" s="996"/>
      <c r="AT127" s="997"/>
      <c r="AU127" s="235"/>
      <c r="AV127" s="235"/>
      <c r="AW127" s="235"/>
      <c r="AX127" s="1065" t="s">
        <v>454</v>
      </c>
      <c r="AY127" s="1066"/>
      <c r="AZ127" s="1066"/>
      <c r="BA127" s="1066"/>
      <c r="BB127" s="1066"/>
      <c r="BC127" s="1066"/>
      <c r="BD127" s="1066"/>
      <c r="BE127" s="1067"/>
      <c r="BF127" s="1068" t="s">
        <v>455</v>
      </c>
      <c r="BG127" s="1066"/>
      <c r="BH127" s="1066"/>
      <c r="BI127" s="1066"/>
      <c r="BJ127" s="1066"/>
      <c r="BK127" s="1066"/>
      <c r="BL127" s="1067"/>
      <c r="BM127" s="1068" t="s">
        <v>456</v>
      </c>
      <c r="BN127" s="1066"/>
      <c r="BO127" s="1066"/>
      <c r="BP127" s="1066"/>
      <c r="BQ127" s="1066"/>
      <c r="BR127" s="1066"/>
      <c r="BS127" s="1067"/>
      <c r="BT127" s="1068" t="s">
        <v>457</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458</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x14ac:dyDescent="0.2">
      <c r="A128" s="1076" t="s">
        <v>459</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460</v>
      </c>
      <c r="X128" s="1078"/>
      <c r="Y128" s="1078"/>
      <c r="Z128" s="1079"/>
      <c r="AA128" s="1080">
        <v>498190</v>
      </c>
      <c r="AB128" s="1081"/>
      <c r="AC128" s="1081"/>
      <c r="AD128" s="1081"/>
      <c r="AE128" s="1082"/>
      <c r="AF128" s="1083">
        <v>462124</v>
      </c>
      <c r="AG128" s="1081"/>
      <c r="AH128" s="1081"/>
      <c r="AI128" s="1081"/>
      <c r="AJ128" s="1082"/>
      <c r="AK128" s="1083">
        <v>363236</v>
      </c>
      <c r="AL128" s="1081"/>
      <c r="AM128" s="1081"/>
      <c r="AN128" s="1081"/>
      <c r="AO128" s="1082"/>
      <c r="AP128" s="1084"/>
      <c r="AQ128" s="1085"/>
      <c r="AR128" s="1085"/>
      <c r="AS128" s="1085"/>
      <c r="AT128" s="1086"/>
      <c r="AU128" s="235"/>
      <c r="AV128" s="235"/>
      <c r="AW128" s="235"/>
      <c r="AX128" s="921" t="s">
        <v>461</v>
      </c>
      <c r="AY128" s="922"/>
      <c r="AZ128" s="922"/>
      <c r="BA128" s="922"/>
      <c r="BB128" s="922"/>
      <c r="BC128" s="922"/>
      <c r="BD128" s="922"/>
      <c r="BE128" s="923"/>
      <c r="BF128" s="1087" t="s">
        <v>112</v>
      </c>
      <c r="BG128" s="1088"/>
      <c r="BH128" s="1088"/>
      <c r="BI128" s="1088"/>
      <c r="BJ128" s="1088"/>
      <c r="BK128" s="1088"/>
      <c r="BL128" s="1089"/>
      <c r="BM128" s="1087">
        <v>12.55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462</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112</v>
      </c>
      <c r="DM128" s="1073"/>
      <c r="DN128" s="1073"/>
      <c r="DO128" s="1073"/>
      <c r="DP128" s="1073"/>
      <c r="DQ128" s="1073" t="s">
        <v>112</v>
      </c>
      <c r="DR128" s="1073"/>
      <c r="DS128" s="1073"/>
      <c r="DT128" s="1073"/>
      <c r="DU128" s="1073"/>
      <c r="DV128" s="1074" t="s">
        <v>112</v>
      </c>
      <c r="DW128" s="1074"/>
      <c r="DX128" s="1074"/>
      <c r="DY128" s="1074"/>
      <c r="DZ128" s="1075"/>
    </row>
    <row r="129" spans="1:131" s="199" customFormat="1" ht="26.25" customHeight="1" x14ac:dyDescent="0.15">
      <c r="A129" s="963" t="s">
        <v>92</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463</v>
      </c>
      <c r="X129" s="1107"/>
      <c r="Y129" s="1107"/>
      <c r="Z129" s="1108"/>
      <c r="AA129" s="991">
        <v>12593599</v>
      </c>
      <c r="AB129" s="992"/>
      <c r="AC129" s="992"/>
      <c r="AD129" s="992"/>
      <c r="AE129" s="993"/>
      <c r="AF129" s="994">
        <v>15407178</v>
      </c>
      <c r="AG129" s="992"/>
      <c r="AH129" s="992"/>
      <c r="AI129" s="992"/>
      <c r="AJ129" s="993"/>
      <c r="AK129" s="994">
        <v>18791393</v>
      </c>
      <c r="AL129" s="992"/>
      <c r="AM129" s="992"/>
      <c r="AN129" s="992"/>
      <c r="AO129" s="993"/>
      <c r="AP129" s="1109"/>
      <c r="AQ129" s="1110"/>
      <c r="AR129" s="1110"/>
      <c r="AS129" s="1110"/>
      <c r="AT129" s="1111"/>
      <c r="AU129" s="237"/>
      <c r="AV129" s="237"/>
      <c r="AW129" s="237"/>
      <c r="AX129" s="1100" t="s">
        <v>464</v>
      </c>
      <c r="AY129" s="983"/>
      <c r="AZ129" s="983"/>
      <c r="BA129" s="983"/>
      <c r="BB129" s="983"/>
      <c r="BC129" s="983"/>
      <c r="BD129" s="983"/>
      <c r="BE129" s="984"/>
      <c r="BF129" s="1101" t="s">
        <v>112</v>
      </c>
      <c r="BG129" s="1102"/>
      <c r="BH129" s="1102"/>
      <c r="BI129" s="1102"/>
      <c r="BJ129" s="1102"/>
      <c r="BK129" s="1102"/>
      <c r="BL129" s="1103"/>
      <c r="BM129" s="1101">
        <v>17.55</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466</v>
      </c>
      <c r="X130" s="1107"/>
      <c r="Y130" s="1107"/>
      <c r="Z130" s="1108"/>
      <c r="AA130" s="991">
        <v>1509405</v>
      </c>
      <c r="AB130" s="992"/>
      <c r="AC130" s="992"/>
      <c r="AD130" s="992"/>
      <c r="AE130" s="993"/>
      <c r="AF130" s="994">
        <v>1333548</v>
      </c>
      <c r="AG130" s="992"/>
      <c r="AH130" s="992"/>
      <c r="AI130" s="992"/>
      <c r="AJ130" s="993"/>
      <c r="AK130" s="994">
        <v>1286264</v>
      </c>
      <c r="AL130" s="992"/>
      <c r="AM130" s="992"/>
      <c r="AN130" s="992"/>
      <c r="AO130" s="993"/>
      <c r="AP130" s="1109"/>
      <c r="AQ130" s="1110"/>
      <c r="AR130" s="1110"/>
      <c r="AS130" s="1110"/>
      <c r="AT130" s="1111"/>
      <c r="AU130" s="237"/>
      <c r="AV130" s="237"/>
      <c r="AW130" s="237"/>
      <c r="AX130" s="1100" t="s">
        <v>467</v>
      </c>
      <c r="AY130" s="983"/>
      <c r="AZ130" s="983"/>
      <c r="BA130" s="983"/>
      <c r="BB130" s="983"/>
      <c r="BC130" s="983"/>
      <c r="BD130" s="983"/>
      <c r="BE130" s="984"/>
      <c r="BF130" s="1137">
        <v>2.6</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468</v>
      </c>
      <c r="X131" s="1145"/>
      <c r="Y131" s="1145"/>
      <c r="Z131" s="1146"/>
      <c r="AA131" s="1038">
        <v>11084194</v>
      </c>
      <c r="AB131" s="1017"/>
      <c r="AC131" s="1017"/>
      <c r="AD131" s="1017"/>
      <c r="AE131" s="1018"/>
      <c r="AF131" s="1016">
        <v>14073630</v>
      </c>
      <c r="AG131" s="1017"/>
      <c r="AH131" s="1017"/>
      <c r="AI131" s="1017"/>
      <c r="AJ131" s="1018"/>
      <c r="AK131" s="1016">
        <v>17505129</v>
      </c>
      <c r="AL131" s="1017"/>
      <c r="AM131" s="1017"/>
      <c r="AN131" s="1017"/>
      <c r="AO131" s="1018"/>
      <c r="AP131" s="1147"/>
      <c r="AQ131" s="1148"/>
      <c r="AR131" s="1148"/>
      <c r="AS131" s="1148"/>
      <c r="AT131" s="1149"/>
      <c r="AU131" s="237"/>
      <c r="AV131" s="237"/>
      <c r="AW131" s="237"/>
      <c r="AX131" s="1119" t="s">
        <v>469</v>
      </c>
      <c r="AY131" s="1070"/>
      <c r="AZ131" s="1070"/>
      <c r="BA131" s="1070"/>
      <c r="BB131" s="1070"/>
      <c r="BC131" s="1070"/>
      <c r="BD131" s="1070"/>
      <c r="BE131" s="1071"/>
      <c r="BF131" s="1120" t="s">
        <v>470</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471</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472</v>
      </c>
      <c r="W132" s="1130"/>
      <c r="X132" s="1130"/>
      <c r="Y132" s="1130"/>
      <c r="Z132" s="1131"/>
      <c r="AA132" s="1132">
        <v>1.782177396</v>
      </c>
      <c r="AB132" s="1133"/>
      <c r="AC132" s="1133"/>
      <c r="AD132" s="1133"/>
      <c r="AE132" s="1134"/>
      <c r="AF132" s="1135">
        <v>3.0833978160000002</v>
      </c>
      <c r="AG132" s="1133"/>
      <c r="AH132" s="1133"/>
      <c r="AI132" s="1133"/>
      <c r="AJ132" s="1134"/>
      <c r="AK132" s="1135">
        <v>3.0018344909999999</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473</v>
      </c>
      <c r="W133" s="1113"/>
      <c r="X133" s="1113"/>
      <c r="Y133" s="1113"/>
      <c r="Z133" s="1114"/>
      <c r="AA133" s="1115">
        <v>2.4</v>
      </c>
      <c r="AB133" s="1116"/>
      <c r="AC133" s="1116"/>
      <c r="AD133" s="1116"/>
      <c r="AE133" s="1117"/>
      <c r="AF133" s="1115">
        <v>2.5</v>
      </c>
      <c r="AG133" s="1116"/>
      <c r="AH133" s="1116"/>
      <c r="AI133" s="1116"/>
      <c r="AJ133" s="1117"/>
      <c r="AK133" s="1115">
        <v>2.6</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3" t="s">
        <v>476</v>
      </c>
      <c r="L7" s="256"/>
      <c r="M7" s="257" t="s">
        <v>477</v>
      </c>
      <c r="N7" s="258"/>
    </row>
    <row r="8" spans="1:16" x14ac:dyDescent="0.15">
      <c r="A8" s="250"/>
      <c r="B8" s="246"/>
      <c r="C8" s="246"/>
      <c r="D8" s="246"/>
      <c r="E8" s="246"/>
      <c r="F8" s="246"/>
      <c r="G8" s="259"/>
      <c r="H8" s="260"/>
      <c r="I8" s="260"/>
      <c r="J8" s="261"/>
      <c r="K8" s="1154"/>
      <c r="L8" s="262" t="s">
        <v>478</v>
      </c>
      <c r="M8" s="263" t="s">
        <v>479</v>
      </c>
      <c r="N8" s="264" t="s">
        <v>480</v>
      </c>
    </row>
    <row r="9" spans="1:16" x14ac:dyDescent="0.15">
      <c r="A9" s="250"/>
      <c r="B9" s="246"/>
      <c r="C9" s="246"/>
      <c r="D9" s="246"/>
      <c r="E9" s="246"/>
      <c r="F9" s="246"/>
      <c r="G9" s="1155" t="s">
        <v>481</v>
      </c>
      <c r="H9" s="1156"/>
      <c r="I9" s="1156"/>
      <c r="J9" s="1157"/>
      <c r="K9" s="265">
        <v>3382913</v>
      </c>
      <c r="L9" s="266">
        <v>55676</v>
      </c>
      <c r="M9" s="267">
        <v>62051</v>
      </c>
      <c r="N9" s="268">
        <v>-10.3</v>
      </c>
    </row>
    <row r="10" spans="1:16" x14ac:dyDescent="0.15">
      <c r="A10" s="250"/>
      <c r="B10" s="246"/>
      <c r="C10" s="246"/>
      <c r="D10" s="246"/>
      <c r="E10" s="246"/>
      <c r="F10" s="246"/>
      <c r="G10" s="1155" t="s">
        <v>482</v>
      </c>
      <c r="H10" s="1156"/>
      <c r="I10" s="1156"/>
      <c r="J10" s="1157"/>
      <c r="K10" s="269">
        <v>677432</v>
      </c>
      <c r="L10" s="270">
        <v>11149</v>
      </c>
      <c r="M10" s="271">
        <v>5713</v>
      </c>
      <c r="N10" s="272">
        <v>95.2</v>
      </c>
    </row>
    <row r="11" spans="1:16" ht="13.5" customHeight="1" x14ac:dyDescent="0.15">
      <c r="A11" s="250"/>
      <c r="B11" s="246"/>
      <c r="C11" s="246"/>
      <c r="D11" s="246"/>
      <c r="E11" s="246"/>
      <c r="F11" s="246"/>
      <c r="G11" s="1155" t="s">
        <v>483</v>
      </c>
      <c r="H11" s="1156"/>
      <c r="I11" s="1156"/>
      <c r="J11" s="1157"/>
      <c r="K11" s="269">
        <v>621540</v>
      </c>
      <c r="L11" s="270">
        <v>10229</v>
      </c>
      <c r="M11" s="271">
        <v>5796</v>
      </c>
      <c r="N11" s="272">
        <v>76.5</v>
      </c>
    </row>
    <row r="12" spans="1:16" ht="13.5" customHeight="1" x14ac:dyDescent="0.15">
      <c r="A12" s="250"/>
      <c r="B12" s="246"/>
      <c r="C12" s="246"/>
      <c r="D12" s="246"/>
      <c r="E12" s="246"/>
      <c r="F12" s="246"/>
      <c r="G12" s="1155" t="s">
        <v>484</v>
      </c>
      <c r="H12" s="1156"/>
      <c r="I12" s="1156"/>
      <c r="J12" s="1157"/>
      <c r="K12" s="269">
        <v>62807</v>
      </c>
      <c r="L12" s="270">
        <v>1034</v>
      </c>
      <c r="M12" s="271">
        <v>1167</v>
      </c>
      <c r="N12" s="272">
        <v>-11.4</v>
      </c>
    </row>
    <row r="13" spans="1:16" ht="13.5" customHeight="1" x14ac:dyDescent="0.15">
      <c r="A13" s="250"/>
      <c r="B13" s="246"/>
      <c r="C13" s="246"/>
      <c r="D13" s="246"/>
      <c r="E13" s="246"/>
      <c r="F13" s="246"/>
      <c r="G13" s="1155" t="s">
        <v>485</v>
      </c>
      <c r="H13" s="1156"/>
      <c r="I13" s="1156"/>
      <c r="J13" s="1157"/>
      <c r="K13" s="269" t="s">
        <v>486</v>
      </c>
      <c r="L13" s="270" t="s">
        <v>486</v>
      </c>
      <c r="M13" s="271">
        <v>0</v>
      </c>
      <c r="N13" s="272" t="s">
        <v>486</v>
      </c>
    </row>
    <row r="14" spans="1:16" ht="13.5" customHeight="1" x14ac:dyDescent="0.15">
      <c r="A14" s="250"/>
      <c r="B14" s="246"/>
      <c r="C14" s="246"/>
      <c r="D14" s="246"/>
      <c r="E14" s="246"/>
      <c r="F14" s="246"/>
      <c r="G14" s="1155" t="s">
        <v>487</v>
      </c>
      <c r="H14" s="1156"/>
      <c r="I14" s="1156"/>
      <c r="J14" s="1157"/>
      <c r="K14" s="269">
        <v>139541</v>
      </c>
      <c r="L14" s="270">
        <v>2297</v>
      </c>
      <c r="M14" s="271">
        <v>2337</v>
      </c>
      <c r="N14" s="272">
        <v>-1.7</v>
      </c>
    </row>
    <row r="15" spans="1:16" ht="13.5" customHeight="1" x14ac:dyDescent="0.15">
      <c r="A15" s="250"/>
      <c r="B15" s="246"/>
      <c r="C15" s="246"/>
      <c r="D15" s="246"/>
      <c r="E15" s="246"/>
      <c r="F15" s="246"/>
      <c r="G15" s="1155" t="s">
        <v>488</v>
      </c>
      <c r="H15" s="1156"/>
      <c r="I15" s="1156"/>
      <c r="J15" s="1157"/>
      <c r="K15" s="269">
        <v>88672</v>
      </c>
      <c r="L15" s="270">
        <v>1459</v>
      </c>
      <c r="M15" s="271">
        <v>1594</v>
      </c>
      <c r="N15" s="272">
        <v>-8.5</v>
      </c>
    </row>
    <row r="16" spans="1:16" x14ac:dyDescent="0.15">
      <c r="A16" s="250"/>
      <c r="B16" s="246"/>
      <c r="C16" s="246"/>
      <c r="D16" s="246"/>
      <c r="E16" s="246"/>
      <c r="F16" s="246"/>
      <c r="G16" s="1158" t="s">
        <v>489</v>
      </c>
      <c r="H16" s="1159"/>
      <c r="I16" s="1159"/>
      <c r="J16" s="1160"/>
      <c r="K16" s="270">
        <v>-222476</v>
      </c>
      <c r="L16" s="270">
        <v>-3661</v>
      </c>
      <c r="M16" s="271">
        <v>-5993</v>
      </c>
      <c r="N16" s="272">
        <v>-38.9</v>
      </c>
    </row>
    <row r="17" spans="1:16" x14ac:dyDescent="0.15">
      <c r="A17" s="250"/>
      <c r="B17" s="246"/>
      <c r="C17" s="246"/>
      <c r="D17" s="246"/>
      <c r="E17" s="246"/>
      <c r="F17" s="246"/>
      <c r="G17" s="1158" t="s">
        <v>171</v>
      </c>
      <c r="H17" s="1159"/>
      <c r="I17" s="1159"/>
      <c r="J17" s="1160"/>
      <c r="K17" s="270">
        <v>4750429</v>
      </c>
      <c r="L17" s="270">
        <v>78182</v>
      </c>
      <c r="M17" s="271">
        <v>72665</v>
      </c>
      <c r="N17" s="272">
        <v>7.6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50" t="s">
        <v>494</v>
      </c>
      <c r="H21" s="1151"/>
      <c r="I21" s="1151"/>
      <c r="J21" s="1152"/>
      <c r="K21" s="282">
        <v>5.99</v>
      </c>
      <c r="L21" s="283">
        <v>7.22</v>
      </c>
      <c r="M21" s="284">
        <v>-1.23</v>
      </c>
      <c r="N21" s="251"/>
      <c r="O21" s="285"/>
      <c r="P21" s="281"/>
    </row>
    <row r="22" spans="1:16" s="286" customFormat="1" x14ac:dyDescent="0.15">
      <c r="A22" s="281"/>
      <c r="B22" s="251"/>
      <c r="C22" s="251"/>
      <c r="D22" s="251"/>
      <c r="E22" s="251"/>
      <c r="F22" s="251"/>
      <c r="G22" s="1150" t="s">
        <v>495</v>
      </c>
      <c r="H22" s="1151"/>
      <c r="I22" s="1151"/>
      <c r="J22" s="1152"/>
      <c r="K22" s="287">
        <v>98.7</v>
      </c>
      <c r="L22" s="288">
        <v>98.4</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3" t="s">
        <v>476</v>
      </c>
      <c r="L30" s="256"/>
      <c r="M30" s="257" t="s">
        <v>477</v>
      </c>
      <c r="N30" s="258"/>
    </row>
    <row r="31" spans="1:16" x14ac:dyDescent="0.15">
      <c r="A31" s="250"/>
      <c r="B31" s="246"/>
      <c r="C31" s="246"/>
      <c r="D31" s="246"/>
      <c r="E31" s="246"/>
      <c r="F31" s="246"/>
      <c r="G31" s="259"/>
      <c r="H31" s="260"/>
      <c r="I31" s="260"/>
      <c r="J31" s="261"/>
      <c r="K31" s="1154"/>
      <c r="L31" s="262" t="s">
        <v>478</v>
      </c>
      <c r="M31" s="263" t="s">
        <v>479</v>
      </c>
      <c r="N31" s="264" t="s">
        <v>480</v>
      </c>
    </row>
    <row r="32" spans="1:16" ht="27" customHeight="1" x14ac:dyDescent="0.15">
      <c r="A32" s="250"/>
      <c r="B32" s="246"/>
      <c r="C32" s="246"/>
      <c r="D32" s="246"/>
      <c r="E32" s="246"/>
      <c r="F32" s="246"/>
      <c r="G32" s="1166" t="s">
        <v>499</v>
      </c>
      <c r="H32" s="1167"/>
      <c r="I32" s="1167"/>
      <c r="J32" s="1168"/>
      <c r="K32" s="296">
        <v>1194169</v>
      </c>
      <c r="L32" s="296">
        <v>19654</v>
      </c>
      <c r="M32" s="297">
        <v>39687</v>
      </c>
      <c r="N32" s="298">
        <v>-50.5</v>
      </c>
    </row>
    <row r="33" spans="1:16" ht="13.5" customHeight="1" x14ac:dyDescent="0.15">
      <c r="A33" s="250"/>
      <c r="B33" s="246"/>
      <c r="C33" s="246"/>
      <c r="D33" s="246"/>
      <c r="E33" s="246"/>
      <c r="F33" s="246"/>
      <c r="G33" s="1166" t="s">
        <v>500</v>
      </c>
      <c r="H33" s="1167"/>
      <c r="I33" s="1167"/>
      <c r="J33" s="1168"/>
      <c r="K33" s="296" t="s">
        <v>486</v>
      </c>
      <c r="L33" s="296" t="s">
        <v>486</v>
      </c>
      <c r="M33" s="297" t="s">
        <v>486</v>
      </c>
      <c r="N33" s="298" t="s">
        <v>486</v>
      </c>
    </row>
    <row r="34" spans="1:16" ht="27" customHeight="1" x14ac:dyDescent="0.15">
      <c r="A34" s="250"/>
      <c r="B34" s="246"/>
      <c r="C34" s="246"/>
      <c r="D34" s="246"/>
      <c r="E34" s="246"/>
      <c r="F34" s="246"/>
      <c r="G34" s="1166" t="s">
        <v>501</v>
      </c>
      <c r="H34" s="1167"/>
      <c r="I34" s="1167"/>
      <c r="J34" s="1168"/>
      <c r="K34" s="296" t="s">
        <v>486</v>
      </c>
      <c r="L34" s="296" t="s">
        <v>486</v>
      </c>
      <c r="M34" s="297">
        <v>56</v>
      </c>
      <c r="N34" s="298" t="s">
        <v>486</v>
      </c>
    </row>
    <row r="35" spans="1:16" ht="27" customHeight="1" x14ac:dyDescent="0.15">
      <c r="A35" s="250"/>
      <c r="B35" s="246"/>
      <c r="C35" s="246"/>
      <c r="D35" s="246"/>
      <c r="E35" s="246"/>
      <c r="F35" s="246"/>
      <c r="G35" s="1166" t="s">
        <v>502</v>
      </c>
      <c r="H35" s="1167"/>
      <c r="I35" s="1167"/>
      <c r="J35" s="1168"/>
      <c r="K35" s="296">
        <v>684613</v>
      </c>
      <c r="L35" s="296">
        <v>11267</v>
      </c>
      <c r="M35" s="297">
        <v>13696</v>
      </c>
      <c r="N35" s="298">
        <v>-17.7</v>
      </c>
    </row>
    <row r="36" spans="1:16" ht="27" customHeight="1" x14ac:dyDescent="0.15">
      <c r="A36" s="250"/>
      <c r="B36" s="246"/>
      <c r="C36" s="246"/>
      <c r="D36" s="246"/>
      <c r="E36" s="246"/>
      <c r="F36" s="246"/>
      <c r="G36" s="1166" t="s">
        <v>503</v>
      </c>
      <c r="H36" s="1167"/>
      <c r="I36" s="1167"/>
      <c r="J36" s="1168"/>
      <c r="K36" s="296">
        <v>115942</v>
      </c>
      <c r="L36" s="296">
        <v>1908</v>
      </c>
      <c r="M36" s="297">
        <v>1733</v>
      </c>
      <c r="N36" s="298">
        <v>10.1</v>
      </c>
    </row>
    <row r="37" spans="1:16" ht="13.5" customHeight="1" x14ac:dyDescent="0.15">
      <c r="A37" s="250"/>
      <c r="B37" s="246"/>
      <c r="C37" s="246"/>
      <c r="D37" s="246"/>
      <c r="E37" s="246"/>
      <c r="F37" s="246"/>
      <c r="G37" s="1166" t="s">
        <v>504</v>
      </c>
      <c r="H37" s="1167"/>
      <c r="I37" s="1167"/>
      <c r="J37" s="1168"/>
      <c r="K37" s="296">
        <v>180251</v>
      </c>
      <c r="L37" s="296">
        <v>2967</v>
      </c>
      <c r="M37" s="297">
        <v>790</v>
      </c>
      <c r="N37" s="298">
        <v>275.60000000000002</v>
      </c>
    </row>
    <row r="38" spans="1:16" ht="27" customHeight="1" x14ac:dyDescent="0.15">
      <c r="A38" s="250"/>
      <c r="B38" s="246"/>
      <c r="C38" s="246"/>
      <c r="D38" s="246"/>
      <c r="E38" s="246"/>
      <c r="F38" s="246"/>
      <c r="G38" s="1169" t="s">
        <v>505</v>
      </c>
      <c r="H38" s="1170"/>
      <c r="I38" s="1170"/>
      <c r="J38" s="1171"/>
      <c r="K38" s="299" t="s">
        <v>486</v>
      </c>
      <c r="L38" s="299" t="s">
        <v>486</v>
      </c>
      <c r="M38" s="300">
        <v>1</v>
      </c>
      <c r="N38" s="301" t="s">
        <v>486</v>
      </c>
      <c r="O38" s="295"/>
    </row>
    <row r="39" spans="1:16" x14ac:dyDescent="0.15">
      <c r="A39" s="250"/>
      <c r="B39" s="246"/>
      <c r="C39" s="246"/>
      <c r="D39" s="246"/>
      <c r="E39" s="246"/>
      <c r="F39" s="246"/>
      <c r="G39" s="1169" t="s">
        <v>506</v>
      </c>
      <c r="H39" s="1170"/>
      <c r="I39" s="1170"/>
      <c r="J39" s="1171"/>
      <c r="K39" s="302">
        <v>-363236</v>
      </c>
      <c r="L39" s="302">
        <v>-5978</v>
      </c>
      <c r="M39" s="303">
        <v>-5521</v>
      </c>
      <c r="N39" s="304">
        <v>8.3000000000000007</v>
      </c>
      <c r="O39" s="295"/>
    </row>
    <row r="40" spans="1:16" ht="27" customHeight="1" x14ac:dyDescent="0.15">
      <c r="A40" s="250"/>
      <c r="B40" s="246"/>
      <c r="C40" s="246"/>
      <c r="D40" s="246"/>
      <c r="E40" s="246"/>
      <c r="F40" s="246"/>
      <c r="G40" s="1166" t="s">
        <v>507</v>
      </c>
      <c r="H40" s="1167"/>
      <c r="I40" s="1167"/>
      <c r="J40" s="1168"/>
      <c r="K40" s="302">
        <v>-1286264</v>
      </c>
      <c r="L40" s="302">
        <v>-21169</v>
      </c>
      <c r="M40" s="303">
        <v>-35785</v>
      </c>
      <c r="N40" s="304">
        <v>-40.799999999999997</v>
      </c>
      <c r="O40" s="295"/>
    </row>
    <row r="41" spans="1:16" x14ac:dyDescent="0.15">
      <c r="A41" s="250"/>
      <c r="B41" s="246"/>
      <c r="C41" s="246"/>
      <c r="D41" s="246"/>
      <c r="E41" s="246"/>
      <c r="F41" s="246"/>
      <c r="G41" s="1172" t="s">
        <v>282</v>
      </c>
      <c r="H41" s="1173"/>
      <c r="I41" s="1173"/>
      <c r="J41" s="1174"/>
      <c r="K41" s="296">
        <v>525475</v>
      </c>
      <c r="L41" s="302">
        <v>8648</v>
      </c>
      <c r="M41" s="303">
        <v>14658</v>
      </c>
      <c r="N41" s="304">
        <v>-41</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61" t="s">
        <v>476</v>
      </c>
      <c r="J49" s="1163" t="s">
        <v>511</v>
      </c>
      <c r="K49" s="1164"/>
      <c r="L49" s="1164"/>
      <c r="M49" s="1164"/>
      <c r="N49" s="1165"/>
    </row>
    <row r="50" spans="1:14" x14ac:dyDescent="0.15">
      <c r="A50" s="250"/>
      <c r="B50" s="246"/>
      <c r="C50" s="246"/>
      <c r="D50" s="246"/>
      <c r="E50" s="246"/>
      <c r="F50" s="246"/>
      <c r="G50" s="314"/>
      <c r="H50" s="315"/>
      <c r="I50" s="1162"/>
      <c r="J50" s="316" t="s">
        <v>512</v>
      </c>
      <c r="K50" s="317" t="s">
        <v>513</v>
      </c>
      <c r="L50" s="318" t="s">
        <v>514</v>
      </c>
      <c r="M50" s="319" t="s">
        <v>515</v>
      </c>
      <c r="N50" s="320" t="s">
        <v>516</v>
      </c>
    </row>
    <row r="51" spans="1:14" x14ac:dyDescent="0.15">
      <c r="A51" s="250"/>
      <c r="B51" s="246"/>
      <c r="C51" s="246"/>
      <c r="D51" s="246"/>
      <c r="E51" s="246"/>
      <c r="F51" s="246"/>
      <c r="G51" s="312" t="s">
        <v>517</v>
      </c>
      <c r="H51" s="313"/>
      <c r="I51" s="321">
        <v>3054784</v>
      </c>
      <c r="J51" s="322">
        <v>51653</v>
      </c>
      <c r="K51" s="323">
        <v>1.1000000000000001</v>
      </c>
      <c r="L51" s="324">
        <v>52678</v>
      </c>
      <c r="M51" s="325">
        <v>1.9</v>
      </c>
      <c r="N51" s="326">
        <v>-0.8</v>
      </c>
    </row>
    <row r="52" spans="1:14" x14ac:dyDescent="0.15">
      <c r="A52" s="250"/>
      <c r="B52" s="246"/>
      <c r="C52" s="246"/>
      <c r="D52" s="246"/>
      <c r="E52" s="246"/>
      <c r="F52" s="246"/>
      <c r="G52" s="327"/>
      <c r="H52" s="328" t="s">
        <v>518</v>
      </c>
      <c r="I52" s="329">
        <v>2645884</v>
      </c>
      <c r="J52" s="330">
        <v>44739</v>
      </c>
      <c r="K52" s="331">
        <v>-0.5</v>
      </c>
      <c r="L52" s="332">
        <v>30185</v>
      </c>
      <c r="M52" s="333">
        <v>12.2</v>
      </c>
      <c r="N52" s="334">
        <v>-12.7</v>
      </c>
    </row>
    <row r="53" spans="1:14" x14ac:dyDescent="0.15">
      <c r="A53" s="250"/>
      <c r="B53" s="246"/>
      <c r="C53" s="246"/>
      <c r="D53" s="246"/>
      <c r="E53" s="246"/>
      <c r="F53" s="246"/>
      <c r="G53" s="312" t="s">
        <v>519</v>
      </c>
      <c r="H53" s="313"/>
      <c r="I53" s="321">
        <v>2569098</v>
      </c>
      <c r="J53" s="322">
        <v>43122</v>
      </c>
      <c r="K53" s="323">
        <v>-16.5</v>
      </c>
      <c r="L53" s="324">
        <v>69560</v>
      </c>
      <c r="M53" s="325">
        <v>32</v>
      </c>
      <c r="N53" s="326">
        <v>-48.5</v>
      </c>
    </row>
    <row r="54" spans="1:14" x14ac:dyDescent="0.15">
      <c r="A54" s="250"/>
      <c r="B54" s="246"/>
      <c r="C54" s="246"/>
      <c r="D54" s="246"/>
      <c r="E54" s="246"/>
      <c r="F54" s="246"/>
      <c r="G54" s="327"/>
      <c r="H54" s="328" t="s">
        <v>518</v>
      </c>
      <c r="I54" s="329">
        <v>1770251</v>
      </c>
      <c r="J54" s="330">
        <v>29713</v>
      </c>
      <c r="K54" s="331">
        <v>-33.6</v>
      </c>
      <c r="L54" s="332">
        <v>35305</v>
      </c>
      <c r="M54" s="333">
        <v>17</v>
      </c>
      <c r="N54" s="334">
        <v>-50.6</v>
      </c>
    </row>
    <row r="55" spans="1:14" x14ac:dyDescent="0.15">
      <c r="A55" s="250"/>
      <c r="B55" s="246"/>
      <c r="C55" s="246"/>
      <c r="D55" s="246"/>
      <c r="E55" s="246"/>
      <c r="F55" s="246"/>
      <c r="G55" s="312" t="s">
        <v>520</v>
      </c>
      <c r="H55" s="313"/>
      <c r="I55" s="321">
        <v>2899677</v>
      </c>
      <c r="J55" s="322">
        <v>48532</v>
      </c>
      <c r="K55" s="323">
        <v>12.5</v>
      </c>
      <c r="L55" s="324">
        <v>65988</v>
      </c>
      <c r="M55" s="325">
        <v>-5.0999999999999996</v>
      </c>
      <c r="N55" s="326">
        <v>17.600000000000001</v>
      </c>
    </row>
    <row r="56" spans="1:14" x14ac:dyDescent="0.15">
      <c r="A56" s="250"/>
      <c r="B56" s="246"/>
      <c r="C56" s="246"/>
      <c r="D56" s="246"/>
      <c r="E56" s="246"/>
      <c r="F56" s="246"/>
      <c r="G56" s="327"/>
      <c r="H56" s="328" t="s">
        <v>518</v>
      </c>
      <c r="I56" s="329">
        <v>1823325</v>
      </c>
      <c r="J56" s="330">
        <v>30517</v>
      </c>
      <c r="K56" s="331">
        <v>2.7</v>
      </c>
      <c r="L56" s="332">
        <v>36473</v>
      </c>
      <c r="M56" s="333">
        <v>3.3</v>
      </c>
      <c r="N56" s="334">
        <v>-0.6</v>
      </c>
    </row>
    <row r="57" spans="1:14" x14ac:dyDescent="0.15">
      <c r="A57" s="250"/>
      <c r="B57" s="246"/>
      <c r="C57" s="246"/>
      <c r="D57" s="246"/>
      <c r="E57" s="246"/>
      <c r="F57" s="246"/>
      <c r="G57" s="312" t="s">
        <v>521</v>
      </c>
      <c r="H57" s="313"/>
      <c r="I57" s="321">
        <v>5487598</v>
      </c>
      <c r="J57" s="322">
        <v>90880</v>
      </c>
      <c r="K57" s="323">
        <v>87.3</v>
      </c>
      <c r="L57" s="324">
        <v>54227</v>
      </c>
      <c r="M57" s="325">
        <v>-17.8</v>
      </c>
      <c r="N57" s="326">
        <v>105.1</v>
      </c>
    </row>
    <row r="58" spans="1:14" x14ac:dyDescent="0.15">
      <c r="A58" s="250"/>
      <c r="B58" s="246"/>
      <c r="C58" s="246"/>
      <c r="D58" s="246"/>
      <c r="E58" s="246"/>
      <c r="F58" s="246"/>
      <c r="G58" s="327"/>
      <c r="H58" s="328" t="s">
        <v>518</v>
      </c>
      <c r="I58" s="329">
        <v>2787378</v>
      </c>
      <c r="J58" s="330">
        <v>46162</v>
      </c>
      <c r="K58" s="331">
        <v>51.3</v>
      </c>
      <c r="L58" s="332">
        <v>29694</v>
      </c>
      <c r="M58" s="333">
        <v>-18.600000000000001</v>
      </c>
      <c r="N58" s="334">
        <v>69.900000000000006</v>
      </c>
    </row>
    <row r="59" spans="1:14" x14ac:dyDescent="0.15">
      <c r="A59" s="250"/>
      <c r="B59" s="246"/>
      <c r="C59" s="246"/>
      <c r="D59" s="246"/>
      <c r="E59" s="246"/>
      <c r="F59" s="246"/>
      <c r="G59" s="312" t="s">
        <v>522</v>
      </c>
      <c r="H59" s="313"/>
      <c r="I59" s="321">
        <v>4170952</v>
      </c>
      <c r="J59" s="322">
        <v>68645</v>
      </c>
      <c r="K59" s="323">
        <v>-24.5</v>
      </c>
      <c r="L59" s="324">
        <v>57295</v>
      </c>
      <c r="M59" s="325">
        <v>5.7</v>
      </c>
      <c r="N59" s="326">
        <v>-30.2</v>
      </c>
    </row>
    <row r="60" spans="1:14" x14ac:dyDescent="0.15">
      <c r="A60" s="250"/>
      <c r="B60" s="246"/>
      <c r="C60" s="246"/>
      <c r="D60" s="246"/>
      <c r="E60" s="246"/>
      <c r="F60" s="246"/>
      <c r="G60" s="327"/>
      <c r="H60" s="328" t="s">
        <v>518</v>
      </c>
      <c r="I60" s="335">
        <v>3128969</v>
      </c>
      <c r="J60" s="330">
        <v>51496</v>
      </c>
      <c r="K60" s="331">
        <v>11.6</v>
      </c>
      <c r="L60" s="332">
        <v>32771</v>
      </c>
      <c r="M60" s="333">
        <v>10.4</v>
      </c>
      <c r="N60" s="334">
        <v>1.2</v>
      </c>
    </row>
    <row r="61" spans="1:14" x14ac:dyDescent="0.15">
      <c r="A61" s="250"/>
      <c r="B61" s="246"/>
      <c r="C61" s="246"/>
      <c r="D61" s="246"/>
      <c r="E61" s="246"/>
      <c r="F61" s="246"/>
      <c r="G61" s="312" t="s">
        <v>523</v>
      </c>
      <c r="H61" s="336"/>
      <c r="I61" s="337">
        <v>3636422</v>
      </c>
      <c r="J61" s="338">
        <v>60566</v>
      </c>
      <c r="K61" s="339">
        <v>12</v>
      </c>
      <c r="L61" s="340">
        <v>59950</v>
      </c>
      <c r="M61" s="341">
        <v>3.3</v>
      </c>
      <c r="N61" s="326">
        <v>8.6999999999999993</v>
      </c>
    </row>
    <row r="62" spans="1:14" x14ac:dyDescent="0.15">
      <c r="A62" s="250"/>
      <c r="B62" s="246"/>
      <c r="C62" s="246"/>
      <c r="D62" s="246"/>
      <c r="E62" s="246"/>
      <c r="F62" s="246"/>
      <c r="G62" s="327"/>
      <c r="H62" s="328" t="s">
        <v>518</v>
      </c>
      <c r="I62" s="329">
        <v>2431161</v>
      </c>
      <c r="J62" s="330">
        <v>40525</v>
      </c>
      <c r="K62" s="331">
        <v>6.3</v>
      </c>
      <c r="L62" s="332">
        <v>32886</v>
      </c>
      <c r="M62" s="333">
        <v>4.9000000000000004</v>
      </c>
      <c r="N62" s="334">
        <v>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5" t="s">
        <v>3</v>
      </c>
      <c r="D47" s="1175"/>
      <c r="E47" s="1176"/>
      <c r="F47" s="11">
        <v>34.479999999999997</v>
      </c>
      <c r="G47" s="12">
        <v>35.99</v>
      </c>
      <c r="H47" s="12">
        <v>49.13</v>
      </c>
      <c r="I47" s="12">
        <v>42.33</v>
      </c>
      <c r="J47" s="13">
        <v>40.049999999999997</v>
      </c>
    </row>
    <row r="48" spans="2:10" ht="57.75" customHeight="1" x14ac:dyDescent="0.15">
      <c r="B48" s="14"/>
      <c r="C48" s="1177" t="s">
        <v>4</v>
      </c>
      <c r="D48" s="1177"/>
      <c r="E48" s="1178"/>
      <c r="F48" s="15">
        <v>13.03</v>
      </c>
      <c r="G48" s="16">
        <v>14.53</v>
      </c>
      <c r="H48" s="16">
        <v>12.69</v>
      </c>
      <c r="I48" s="16">
        <v>12.39</v>
      </c>
      <c r="J48" s="17">
        <v>11.62</v>
      </c>
    </row>
    <row r="49" spans="2:10" ht="57.75" customHeight="1" thickBot="1" x14ac:dyDescent="0.2">
      <c r="B49" s="18"/>
      <c r="C49" s="1179" t="s">
        <v>5</v>
      </c>
      <c r="D49" s="1179"/>
      <c r="E49" s="1180"/>
      <c r="F49" s="19" t="s">
        <v>530</v>
      </c>
      <c r="G49" s="20">
        <v>3.43</v>
      </c>
      <c r="H49" s="20">
        <v>11.94</v>
      </c>
      <c r="I49" s="20">
        <v>4.2</v>
      </c>
      <c r="J49" s="21">
        <v>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2018-04-23T23:33:20Z</cp:lastPrinted>
  <dcterms:created xsi:type="dcterms:W3CDTF">2018-01-24T05:17:30Z</dcterms:created>
  <dcterms:modified xsi:type="dcterms:W3CDTF">2018-11-08T10:01:45Z</dcterms:modified>
  <cp:category/>
</cp:coreProperties>
</file>