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j00105500\Desktop\【修正】財政状況資料集\"/>
    </mc:Choice>
  </mc:AlternateContent>
  <bookViews>
    <workbookView xWindow="0" yWindow="0" windowWidth="20490" windowHeight="6780" tabRatio="90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4" i="9"/>
  <c r="C35" i="9" s="1"/>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c r="BE34" i="9" s="1"/>
  <c r="BW34" i="9" l="1"/>
  <c r="BW35" i="9" s="1"/>
  <c r="BW36" i="9" s="1"/>
  <c r="BW37" i="9" s="1"/>
  <c r="BW38" i="9" s="1"/>
  <c r="BW39" i="9" s="1"/>
  <c r="BW40" i="9" s="1"/>
  <c r="BW41" i="9" s="1"/>
  <c r="BW42" i="9" s="1"/>
  <c r="CO34" i="9" l="1"/>
</calcChain>
</file>

<file path=xl/sharedStrings.xml><?xml version="1.0" encoding="utf-8"?>
<sst xmlns="http://schemas.openxmlformats.org/spreadsheetml/2006/main" count="1067" uniqueCount="560">
  <si>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</si>
  <si>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</si>
  <si>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</si>
  <si>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</si>
  <si>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</si>
  <si>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</si>
  <si>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</si>
  <si>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</si>
  <si>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</si>
  <si>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</si>
  <si>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</si>
  <si>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</si>
  <si>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</si>
  <si>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</si>
  <si>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</si>
  <si>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</si>
  <si>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</si>
  <si>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</si>
  <si>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</si>
  <si>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</si>
  <si>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</si>
  <si>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</si>
  <si>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</si>
  <si>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</si>
  <si>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</si>
  <si>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</si>
  <si>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</si>
  <si>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</si>
  <si>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</si>
  <si>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</si>
  <si>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</si>
  <si>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</si>
  <si>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</si>
  <si>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</si>
  <si>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</si>
  <si>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</si>
  <si>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</si>
  <si>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</si>
  <si>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</si>
  <si>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</si>
  <si>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</si>
  <si>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</si>
  <si>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</si>
  <si>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</si>
  <si>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</si>
  <si>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</si>
  <si>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</si>
  <si>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</si>
  <si>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</si>
  <si>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</si>
  <si>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</si>
  <si>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</si>
  <si>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</si>
  <si>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</si>
  <si>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</si>
  <si>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</si>
  <si>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</si>
  <si>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</si>
  <si>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</si>
  <si>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</si>
  <si>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</si>
  <si>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</si>
  <si>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</si>
  <si>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</si>
  <si>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</si>
  <si>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</si>
  <si>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</si>
  <si>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</si>
  <si>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</si>
  <si>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</si>
  <si>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</si>
  <si>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</si>
  <si>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</si>
  <si>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</si>
  <si>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</si>
  <si>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</si>
  <si>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</si>
  <si>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</si>
  <si>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</si>
  <si>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</si>
  <si>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</si>
  <si>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</si>
  <si>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東浦町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</si>
  <si>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</si>
  <si>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</si>
  <si>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</si>
  <si>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</si>
  <si>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</si>
  <si>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</si>
  <si>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</si>
  <si>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</si>
  <si>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</si>
  <si>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</si>
  <si>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</si>
  <si>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</si>
  <si>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</si>
  <si>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</si>
  <si>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</si>
  <si>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</si>
  <si>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</si>
  <si>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</si>
  <si>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</si>
  <si>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</si>
  <si>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</si>
  <si>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</si>
  <si>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</si>
  <si>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</si>
  <si>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</si>
  <si>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</si>
  <si>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</si>
  <si>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</si>
  <si>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</si>
  <si>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</si>
  <si>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</si>
  <si>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</si>
  <si>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</si>
  <si>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</si>
  <si>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</si>
  <si>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</si>
  <si>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</si>
  <si>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</si>
  <si>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</si>
  <si>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</si>
  <si>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</si>
  <si>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</si>
  <si>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</si>
  <si>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</si>
  <si>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</si>
  <si>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</si>
  <si>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</si>
  <si>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</si>
  <si>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</si>
  <si>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</si>
  <si>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</si>
  <si>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</si>
  <si>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</si>
  <si>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</si>
  <si>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</si>
  <si>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</si>
  <si>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</si>
  <si>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</si>
  <si>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</si>
  <si>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</si>
  <si>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</si>
  <si>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</si>
  <si>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</si>
  <si>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</si>
  <si>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</si>
  <si>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</si>
  <si>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</si>
  <si>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</si>
  <si>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</si>
  <si>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</si>
  <si>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</si>
  <si>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</si>
  <si>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</si>
  <si>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</si>
  <si>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</si>
  <si>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</si>
  <si>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</si>
  <si>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</si>
  <si>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</si>
  <si>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</si>
  <si>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</si>
  <si>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</si>
  <si>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</si>
  <si>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</si>
  <si>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</si>
  <si>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</si>
  <si>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</si>
  <si>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</si>
  <si>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</si>
  <si>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</si>
  <si>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</si>
  <si>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</si>
  <si>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</si>
  <si>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</si>
  <si>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</si>
  <si>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</si>
  <si>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</si>
  <si>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</si>
  <si>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</si>
  <si>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</si>
  <si>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</si>
  <si>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</si>
  <si>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</si>
  <si>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</si>
  <si>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</si>
  <si>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</si>
  <si>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</si>
  <si>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</si>
  <si>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</si>
  <si>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</si>
  <si>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</si>
  <si>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</si>
  <si>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</si>
  <si>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</si>
  <si>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愛知県東浦町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</si>
  <si>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</si>
  <si>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</si>
  <si>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</si>
  <si>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</si>
  <si>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</si>
  <si>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</si>
  <si>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</si>
  <si>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</si>
  <si>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</si>
  <si>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</si>
  <si>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</si>
  <si>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</si>
  <si>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</si>
  <si>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</si>
  <si>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</si>
  <si>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</si>
  <si>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</si>
  <si>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</si>
  <si>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</si>
  <si>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</si>
  <si>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</si>
  <si>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</si>
  <si>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</si>
  <si>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</si>
  <si>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</si>
  <si>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</si>
  <si>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</si>
  <si>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</si>
  <si>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</si>
  <si>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</si>
  <si>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</si>
  <si>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</si>
  <si>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</si>
  <si>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</si>
  <si>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</si>
  <si>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</si>
  <si>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</si>
  <si>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</si>
  <si>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</si>
  <si>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</si>
  <si>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</si>
  <si>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</si>
  <si>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</si>
  <si>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</si>
  <si>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</si>
  <si>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</si>
  <si>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</si>
  <si>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</si>
  <si>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</si>
  <si>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</si>
  <si>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</si>
  <si>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</si>
  <si>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</si>
  <si>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</si>
  <si>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</si>
  <si>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</si>
  <si>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</si>
  <si>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</si>
  <si>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</si>
  <si>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</si>
  <si>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</si>
  <si>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</si>
  <si>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</si>
  <si>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</si>
  <si>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</si>
  <si>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</si>
  <si>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</si>
  <si>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</si>
  <si>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</si>
  <si>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</si>
  <si>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</si>
  <si>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</si>
  <si>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</si>
  <si>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</si>
  <si>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</si>
  <si>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</si>
  <si>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</si>
  <si>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</si>
  <si>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</si>
  <si>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</si>
  <si>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</si>
  <si>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</si>
  <si>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</si>
  <si>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</si>
  <si>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</si>
  <si>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</si>
  <si>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</si>
  <si>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</si>
  <si>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</si>
  <si>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</si>
  <si>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</si>
  <si>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</si>
  <si>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</si>
  <si>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</si>
  <si>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</si>
  <si>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</si>
  <si>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</si>
  <si>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</si>
  <si>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</si>
  <si>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</si>
  <si>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</si>
  <si>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</si>
  <si>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</si>
  <si>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</si>
  <si>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</si>
  <si>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</si>
  <si>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</si>
  <si>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</si>
  <si>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</si>
  <si>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</si>
  <si>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</si>
  <si>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</si>
  <si>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</si>
  <si>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</si>
  <si>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</si>
  <si>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</si>
  <si>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</si>
  <si>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</si>
  <si>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</si>
  <si>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</si>
  <si>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</si>
  <si>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</si>
  <si>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</si>
  <si>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</si>
  <si>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</si>
  <si>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</si>
  <si>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</si>
  <si>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</si>
  <si>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</si>
  <si>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</si>
  <si>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</si>
  <si>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</si>
  <si>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</si>
  <si>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</si>
  <si>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</si>
  <si>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</si>
  <si>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</si>
  <si>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</si>
  <si>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</si>
  <si>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</si>
  <si>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</si>
  <si>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</si>
  <si>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</si>
  <si>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</si>
  <si>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</si>
  <si>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</si>
  <si>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</si>
  <si>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</si>
  <si>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愛知県東浦町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</si>
  <si>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</si>
  <si>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</si>
  <si>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</si>
  <si>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</si>
  <si>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</si>
  <si>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</si>
  <si>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</si>
  <si>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</si>
  <si>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</si>
  <si>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</si>
  <si>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</si>
  <si>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</si>
  <si>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</si>
  <si>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</si>
  <si>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</si>
  <si>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</si>
  <si>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</si>
  <si>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</si>
  <si>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</si>
  <si>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</si>
  <si>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</si>
  <si>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</si>
  <si>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</si>
  <si>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</si>
  <si>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</si>
  <si>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</si>
  <si>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</si>
  <si>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</si>
  <si>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</si>
  <si>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</si>
  <si>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</si>
  <si>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</si>
  <si>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</si>
  <si>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</si>
  <si>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</si>
  <si>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</si>
  <si>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</si>
  <si>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</si>
  <si>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</si>
  <si>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</si>
  <si>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</si>
  <si>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</si>
  <si>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</si>
  <si>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</si>
  <si>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</si>
  <si>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</si>
  <si>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</si>
  <si>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</si>
  <si>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</si>
  <si>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</si>
  <si>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</si>
  <si>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</si>
  <si>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</si>
  <si>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</si>
  <si>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</si>
  <si>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</si>
  <si>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</si>
  <si>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</si>
  <si>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</si>
  <si>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</si>
  <si>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</si>
  <si>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</si>
  <si>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</si>
  <si>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</si>
  <si>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</si>
  <si>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</si>
  <si>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</si>
  <si>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</si>
  <si>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</si>
  <si>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</si>
  <si>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</si>
  <si>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</si>
  <si>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</si>
  <si>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</si>
  <si>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</si>
  <si>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</si>
  <si>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</si>
  <si>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</si>
  <si>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</si>
  <si>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</si>
  <si>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</si>
  <si>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</si>
  <si>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</si>
  <si>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</si>
  <si>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</si>
  <si>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</si>
  <si>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</si>
  <si>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</si>
  <si>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</si>
  <si>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</si>
  <si>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</si>
  <si>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</si>
  <si>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</si>
  <si>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</si>
  <si>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</si>
  <si>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</si>
  <si>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</si>
  <si>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</si>
  <si>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</si>
  <si>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</si>
  <si>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</si>
  <si>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</si>
  <si>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</si>
  <si>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</si>
  <si>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</si>
  <si>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</si>
  <si>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</si>
  <si>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</si>
  <si>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</si>
  <si>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</si>
  <si>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</si>
  <si>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</si>
  <si>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</si>
  <si>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</si>
  <si>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</si>
  <si>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</si>
  <si>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</si>
  <si>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</si>
  <si>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</si>
  <si>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</si>
  <si>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</si>
  <si>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</si>
  <si>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</si>
  <si>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</si>
  <si>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</si>
  <si>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</si>
  <si>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</si>
  <si>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</si>
  <si>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</si>
  <si>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</si>
  <si>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</si>
  <si>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</si>
  <si>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</si>
  <si>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</si>
  <si>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</si>
  <si>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</si>
  <si>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</si>
  <si>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</si>
  <si>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</si>
  <si>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</si>
  <si>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</si>
  <si>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</si>
  <si>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</si>
  <si>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</si>
  <si>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</si>
  <si>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</si>
  <si>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</si>
  <si>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</si>
  <si>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</si>
  <si>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</si>
  <si>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</si>
  <si>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</si>
  <si>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</si>
  <si>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</si>
  <si>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</si>
  <si>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</si>
  <si>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</si>
  <si>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</si>
  <si>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</si>
  <si>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</si>
  <si>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</si>
  <si>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</si>
  <si>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</si>
  <si>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</si>
  <si>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</si>
  <si>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</si>
  <si>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</si>
  <si>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</si>
  <si>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</si>
  <si>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</si>
  <si>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</si>
  <si>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</si>
  <si>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</si>
  <si>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</si>
  <si>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</si>
  <si>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0.58</t>
  </si>
  <si>
    <t>▲ 5.42</t>
  </si>
  <si>
    <t>▲ 0.13</t>
  </si>
  <si>
    <t>▲ 3.73</t>
  </si>
  <si>
    <t>水道事業会計</t>
  </si>
  <si>
    <t>一般会計</t>
  </si>
  <si>
    <t>国民健康保険事業特別会計</t>
  </si>
  <si>
    <t>後期高齢者医療特別会計</t>
  </si>
  <si>
    <t>下水道事業特別会計</t>
  </si>
  <si>
    <t>土地取得特別会計</t>
  </si>
  <si>
    <t>その他会計（赤字）</t>
  </si>
  <si>
    <t>その他会計（黒字）</t>
  </si>
  <si>
    <t>-</t>
    <phoneticPr fontId="2"/>
  </si>
  <si>
    <t>知多中部広域事務組合
(一般会計)</t>
  </si>
  <si>
    <t>知多中部広域事務組合
(消防指令センター特別会計)</t>
    <rPh sb="12" eb="14">
      <t>ショウボウ</t>
    </rPh>
    <rPh sb="14" eb="16">
      <t>シレイ</t>
    </rPh>
    <rPh sb="20" eb="22">
      <t>トクベツ</t>
    </rPh>
    <rPh sb="22" eb="24">
      <t>カイケイ</t>
    </rPh>
    <phoneticPr fontId="5"/>
  </si>
  <si>
    <t>知北平和公園組合
（一般会計）</t>
  </si>
  <si>
    <t>知北平和公園組合
（霊園事業特別会計）</t>
  </si>
  <si>
    <t>東部知多衛生組合</t>
  </si>
  <si>
    <t>知多北部広域連合
（一般会計）</t>
  </si>
  <si>
    <t>知多北部広域連合
（介護保険事業特別会計）</t>
  </si>
  <si>
    <t>愛知県後期高齢者医療広域連合
（一般会計）</t>
  </si>
  <si>
    <t>愛知県後期高齢者医療広域連合
（後期高齢者医療特別会計）</t>
  </si>
  <si>
    <t>半田市土地開発公社</t>
  </si>
  <si>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</si>
  <si>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</si>
  <si>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</si>
  <si>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</si>
  <si>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</si>
  <si>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</si>
  <si>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</si>
  <si>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</si>
  <si>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</si>
  <si>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</si>
  <si>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</si>
  <si>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</si>
  <si>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大きな施設更新の予定がなく、しばらくは修繕等で施設維持を行っていく考えであるため、減価償却率は上がるだろうが、起債による将来負担もないことで将来負担比率は下がると見込んでいる。</t>
    <phoneticPr fontId="2"/>
  </si>
  <si>
    <t>有形固定資産減価償却率</t>
    <phoneticPr fontId="5"/>
  </si>
  <si>
    <t>H26より将来負担比率が数値なしとなっているため、実質公債費比率も下がっており、今後も微妙ながら下がっていくことが考えられる。本町の公共施設総合管理計画（以下、管理計画）は修繕及び更新の費用負担平準化を全体目標としており、管理計画通りに進めば将来負担が大きく上がることは考えにくい。しかし、公共施設等適正管理推進事業債（以下、適用債）の新設により、適用債の元利償還額が普通交付税対象となったことから、交付税措置がある間に管理計画を前倒しして適用債を活用することを考えた場合には比率が上がる可能性も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</si>
</sst>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extLst>
            <c:ext xmlns:c16="http://schemas.microsoft.com/office/drawing/2014/chart" uri="{C3380CC4-5D6E-409C-BE32-E72D297353CC}">
              <c16:uniqueId val="{00000000-6CBC-4F2D-A4C0-35F13ACAF6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28754</c:v>
                </c:pt>
                <c:pt idx="1">
                  <c:v>49532</c:v>
                </c:pt>
                <c:pt idx="2">
                  <c:v>27560</c:v>
                </c:pt>
                <c:pt idx="3">
                  <c:v>27684</c:v>
                </c:pt>
                <c:pt idx="4">
                  <c:v>28864</c:v>
                </c:pt>
              </c:numCache>
            </c:numRef>
          </c:val>
          <c:smooth val="0"/>
          <c:extLst>
            <c:ext xmlns:c16="http://schemas.microsoft.com/office/drawing/2014/chart" uri="{C3380CC4-5D6E-409C-BE32-E72D297353CC}">
              <c16:uniqueId val="{00000001-6CBC-4F2D-A4C0-35F13ACAF6AE}"/>
            </c:ext>
          </c:extLst>
        </c:ser>
        <c:dLbls>
          <c:showLegendKey val="0"/>
          <c:showVal val="0"/>
          <c:showCatName val="0"/>
          <c:showSerName val="0"/>
          <c:showPercent val="0"/>
          <c:showBubbleSize val="0"/>
        </c:dLbls>
        <c:marker val="1"/>
        <c:smooth val="0"/>
        <c:axId val="261750144"/>
        <c:axId val="261817856"/>
      </c:lineChart>
      <c:catAx>
        <c:axId val="261750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817856"/>
        <c:crosses val="autoZero"/>
        <c:auto val="1"/>
        <c:lblAlgn val="ctr"/>
        <c:lblOffset val="100"/>
        <c:tickLblSkip val="1"/>
        <c:tickMarkSkip val="1"/>
        <c:noMultiLvlLbl val="0"/>
      </c:catAx>
      <c:valAx>
        <c:axId val="26181785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1750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6.73</c:v>
                </c:pt>
                <c:pt idx="1">
                  <c:v>5.05</c:v>
                </c:pt>
                <c:pt idx="2">
                  <c:v>6.18</c:v>
                </c:pt>
                <c:pt idx="3">
                  <c:v>7.74</c:v>
                </c:pt>
                <c:pt idx="4">
                  <c:v>5.4</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18.41</c:v>
                </c:pt>
                <c:pt idx="1">
                  <c:v>17.39</c:v>
                </c:pt>
                <c:pt idx="2">
                  <c:v>20.95</c:v>
                </c:pt>
                <c:pt idx="3">
                  <c:v>22.59</c:v>
                </c:pt>
                <c:pt idx="4">
                  <c:v>26.96</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61898240"/>
        <c:axId val="261900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-0.57999999999999996</c:v>
                </c:pt>
                <c:pt idx="1">
                  <c:v>-5.42</c:v>
                </c:pt>
                <c:pt idx="2">
                  <c:v>1.1599999999999999</c:v>
                </c:pt>
                <c:pt idx="3">
                  <c:v>-0.13</c:v>
                </c:pt>
                <c:pt idx="4">
                  <c:v>-3.73</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61898240"/>
        <c:axId val="261900160"/>
      </c:lineChart>
      <c:catAx>
        <c:axId val="2618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1900160"/>
        <c:crosses val="autoZero"/>
        <c:auto val="1"/>
        <c:lblAlgn val="ctr"/>
        <c:lblOffset val="100"/>
        <c:tickLblSkip val="1"/>
        <c:tickMarkSkip val="1"/>
        <c:noMultiLvlLbl val="0"/>
      </c:catAx>
      <c:valAx>
        <c:axId val="26190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18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3.74</c:v>
                </c:pt>
                <c:pt idx="2">
                  <c:v>#N/A</c:v>
                </c:pt>
                <c:pt idx="3">
                  <c:v>4.7300000000000004</c:v>
                </c:pt>
                <c:pt idx="4">
                  <c:v>#N/A</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0.03</c:v>
                </c:pt>
                <c:pt idx="4">
                  <c:v>#N/A</c:v>
                </c:pt>
                <c:pt idx="5">
                  <c:v>0</c:v>
                </c:pt>
                <c:pt idx="6">
                  <c:v>#N/A</c:v>
                </c:pt>
                <c:pt idx="7">
                  <c:v>0</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0.01</c:v>
                </c:pt>
                <c:pt idx="2">
                  <c:v>#N/A</c:v>
                </c:pt>
                <c:pt idx="3">
                  <c:v>0</c:v>
                </c:pt>
                <c:pt idx="4">
                  <c:v>#N/A</c:v>
                </c:pt>
                <c:pt idx="5">
                  <c:v>0.03</c:v>
                </c:pt>
                <c:pt idx="6">
                  <c:v>#N/A</c:v>
                </c:pt>
                <c:pt idx="7">
                  <c:v>0.02</c:v>
                </c:pt>
                <c:pt idx="8">
                  <c:v>#N/A</c:v>
                </c:pt>
                <c:pt idx="9">
                  <c:v>0</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2.98</c:v>
                </c:pt>
                <c:pt idx="2">
                  <c:v>#N/A</c:v>
                </c:pt>
                <c:pt idx="3">
                  <c:v>3.92</c:v>
                </c:pt>
                <c:pt idx="4">
                  <c:v>#N/A</c:v>
                </c:pt>
                <c:pt idx="5">
                  <c:v>3.82</c:v>
                </c:pt>
                <c:pt idx="6">
                  <c:v>#N/A</c:v>
                </c:pt>
                <c:pt idx="7">
                  <c:v>3.81</c:v>
                </c:pt>
                <c:pt idx="8">
                  <c:v>#N/A</c:v>
                </c:pt>
                <c:pt idx="9">
                  <c:v>3.79</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6.72</c:v>
                </c:pt>
                <c:pt idx="2">
                  <c:v>#N/A</c:v>
                </c:pt>
                <c:pt idx="3">
                  <c:v>5.04</c:v>
                </c:pt>
                <c:pt idx="4">
                  <c:v>#N/A</c:v>
                </c:pt>
                <c:pt idx="5">
                  <c:v>6.17</c:v>
                </c:pt>
                <c:pt idx="6">
                  <c:v>#N/A</c:v>
                </c:pt>
                <c:pt idx="7">
                  <c:v>7.74</c:v>
                </c:pt>
                <c:pt idx="8">
                  <c:v>#N/A</c:v>
                </c:pt>
                <c:pt idx="9">
                  <c:v>5.39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22.16</c:v>
                </c:pt>
                <c:pt idx="2">
                  <c:v>#N/A</c:v>
                </c:pt>
                <c:pt idx="3">
                  <c:v>16.39</c:v>
                </c:pt>
                <c:pt idx="4">
                  <c:v>#N/A</c:v>
                </c:pt>
                <c:pt idx="5">
                  <c:v>14.18</c:v>
                </c:pt>
                <c:pt idx="6">
                  <c:v>#N/A</c:v>
                </c:pt>
                <c:pt idx="7">
                  <c:v>12.12</c:v>
                </c:pt>
                <c:pt idx="8">
                  <c:v>#N/A</c:v>
                </c:pt>
                <c:pt idx="9">
                  <c:v>12.69</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72697216"/>
        <c:axId val="272698752"/>
      </c:barChart>
      <c:catAx>
        <c:axId val="272697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2698752"/>
        <c:crosses val="autoZero"/>
        <c:auto val="1"/>
        <c:lblAlgn val="ctr"/>
        <c:lblOffset val="100"/>
        <c:tickLblSkip val="1"/>
        <c:tickMarkSkip val="1"/>
        <c:noMultiLvlLbl val="0"/>
      </c:catAx>
      <c:valAx>
        <c:axId val="2726987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26972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1530</c:v>
                </c:pt>
                <c:pt idx="5">
                  <c:v>1592</c:v>
                </c:pt>
                <c:pt idx="8">
                  <c:v>1567</c:v>
                </c:pt>
                <c:pt idx="11">
                  <c:v>1500</c:v>
                </c:pt>
                <c:pt idx="14">
                  <c:v>1527</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33</c:v>
                </c:pt>
                <c:pt idx="3">
                  <c:v>33</c:v>
                </c:pt>
                <c:pt idx="6">
                  <c:v>33</c:v>
                </c:pt>
                <c:pt idx="9">
                  <c:v>33</c:v>
                </c:pt>
                <c:pt idx="12">
                  <c:v>33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34</c:v>
                </c:pt>
                <c:pt idx="3">
                  <c:v>36</c:v>
                </c:pt>
                <c:pt idx="6">
                  <c:v>34</c:v>
                </c:pt>
                <c:pt idx="9">
                  <c:v>34</c:v>
                </c:pt>
                <c:pt idx="12">
                  <c:v>28</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728</c:v>
                </c:pt>
                <c:pt idx="3">
                  <c:v>719</c:v>
                </c:pt>
                <c:pt idx="6">
                  <c:v>589</c:v>
                </c:pt>
                <c:pt idx="9">
                  <c:v>522</c:v>
                </c:pt>
                <c:pt idx="12">
                  <c:v>537</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1094</c:v>
                </c:pt>
                <c:pt idx="3">
                  <c:v>997</c:v>
                </c:pt>
                <c:pt idx="6">
                  <c:v>952</c:v>
                </c:pt>
                <c:pt idx="9">
                  <c:v>1110</c:v>
                </c:pt>
                <c:pt idx="12">
                  <c:v>1019</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77717888"/>
        <c:axId val="77719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359</c:v>
                </c:pt>
                <c:pt idx="2">
                  <c:v>#N/A</c:v>
                </c:pt>
                <c:pt idx="3">
                  <c:v>#N/A</c:v>
                </c:pt>
                <c:pt idx="4">
                  <c:v>193</c:v>
                </c:pt>
                <c:pt idx="5">
                  <c:v>#N/A</c:v>
                </c:pt>
                <c:pt idx="6">
                  <c:v>#N/A</c:v>
                </c:pt>
                <c:pt idx="7">
                  <c:v>41</c:v>
                </c:pt>
                <c:pt idx="8">
                  <c:v>#N/A</c:v>
                </c:pt>
                <c:pt idx="9">
                  <c:v>#N/A</c:v>
                </c:pt>
                <c:pt idx="10">
                  <c:v>199</c:v>
                </c:pt>
                <c:pt idx="11">
                  <c:v>#N/A</c:v>
                </c:pt>
                <c:pt idx="12">
                  <c:v>#N/A</c:v>
                </c:pt>
                <c:pt idx="13">
                  <c:v>90</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77717888"/>
        <c:axId val="77719808"/>
      </c:lineChart>
      <c:catAx>
        <c:axId val="77717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7719808"/>
        <c:crosses val="autoZero"/>
        <c:auto val="1"/>
        <c:lblAlgn val="ctr"/>
        <c:lblOffset val="100"/>
        <c:tickLblSkip val="1"/>
        <c:tickMarkSkip val="1"/>
        <c:noMultiLvlLbl val="0"/>
      </c:catAx>
      <c:valAx>
        <c:axId val="77719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717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12379</c:v>
                </c:pt>
                <c:pt idx="5">
                  <c:v>12373</c:v>
                </c:pt>
                <c:pt idx="8">
                  <c:v>12197</c:v>
                </c:pt>
                <c:pt idx="11">
                  <c:v>11978</c:v>
                </c:pt>
                <c:pt idx="14">
                  <c:v>11692</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5621</c:v>
                </c:pt>
                <c:pt idx="5">
                  <c:v>5496</c:v>
                </c:pt>
                <c:pt idx="8">
                  <c:v>5167</c:v>
                </c:pt>
                <c:pt idx="11">
                  <c:v>5052</c:v>
                </c:pt>
                <c:pt idx="14">
                  <c:v>5156</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2740</c:v>
                </c:pt>
                <c:pt idx="5">
                  <c:v>2597</c:v>
                </c:pt>
                <c:pt idx="8">
                  <c:v>2911</c:v>
                </c:pt>
                <c:pt idx="11">
                  <c:v>3479</c:v>
                </c:pt>
                <c:pt idx="14">
                  <c:v>4108</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2837</c:v>
                </c:pt>
                <c:pt idx="3">
                  <c:v>2521</c:v>
                </c:pt>
                <c:pt idx="6">
                  <c:v>2146</c:v>
                </c:pt>
                <c:pt idx="9">
                  <c:v>2074</c:v>
                </c:pt>
                <c:pt idx="12">
                  <c:v>1900</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213</c:v>
                </c:pt>
                <c:pt idx="3">
                  <c:v>267</c:v>
                </c:pt>
                <c:pt idx="6">
                  <c:v>361</c:v>
                </c:pt>
                <c:pt idx="9">
                  <c:v>330</c:v>
                </c:pt>
                <c:pt idx="12">
                  <c:v>605</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9031</c:v>
                </c:pt>
                <c:pt idx="3">
                  <c:v>8676</c:v>
                </c:pt>
                <c:pt idx="6">
                  <c:v>8229</c:v>
                </c:pt>
                <c:pt idx="9">
                  <c:v>7461</c:v>
                </c:pt>
                <c:pt idx="12">
                  <c:v>7137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264</c:v>
                </c:pt>
                <c:pt idx="3">
                  <c:v>238</c:v>
                </c:pt>
                <c:pt idx="6">
                  <c:v>210</c:v>
                </c:pt>
                <c:pt idx="9">
                  <c:v>198</c:v>
                </c:pt>
                <c:pt idx="12">
                  <c:v>301</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9458</c:v>
                </c:pt>
                <c:pt idx="3">
                  <c:v>9420</c:v>
                </c:pt>
                <c:pt idx="6">
                  <c:v>9139</c:v>
                </c:pt>
                <c:pt idx="9">
                  <c:v>9458</c:v>
                </c:pt>
                <c:pt idx="12">
                  <c:v>9030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3581184"/>
        <c:axId val="273583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1062</c:v>
                </c:pt>
                <c:pt idx="2">
                  <c:v>#N/A</c:v>
                </c:pt>
                <c:pt idx="3">
                  <c:v>#N/A</c:v>
                </c:pt>
                <c:pt idx="4">
                  <c:v>656</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3581184"/>
        <c:axId val="273583104"/>
      </c:lineChart>
      <c:catAx>
        <c:axId val="273581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3583104"/>
        <c:crosses val="autoZero"/>
        <c:auto val="1"/>
        <c:lblAlgn val="ctr"/>
        <c:lblOffset val="100"/>
        <c:tickLblSkip val="1"/>
        <c:tickMarkSkip val="1"/>
        <c:noMultiLvlLbl val="0"/>
      </c:catAx>
      <c:valAx>
        <c:axId val="273583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3581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{A5DB9F8F-F321-4C61-A0BD-ECC5FFCB9299}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{C7A032F0-5416-43FC-87D3-03F5A835F577}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{3DFD43AA-E963-4176-8EE6-2E6FDDA0E47B}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{E20E2678-3403-4F07-BF18-300122E0FBEC}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{D5EA5652-6BF7-4C2A-AA31-B5E2C6FEC6D1}</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59.2</c:v>
                </c:pt>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{FAA466D0-4C76-4B72-B8F4-F62277EF96A4}</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{C7F669EA-99C5-4471-8B80-3C046C8AADD2}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{D7EB428F-1990-41E0-B884-A63BC2F64C4E}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{729B51EB-67B6-48FE-81F2-53E473CFAE75}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layout/>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{21BF073A-8AE0-4595-8D1F-504324CA5074}</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4">
                  <c:v>55.5</c:v>
                </c:pt>
              </c:numCache>
            </c:numRef>
          </c:xVal>
          <c:yVal>
            <c:numRef>
              <c:f>公会計指標分析・財政指標組合せ分析表!$K$55:$O$55</c:f>
              <c:numCache>
                <c:formatCode>#,##0.0;"▲ "#,##0.0</c:formatCode>
                <c:ptCount val="5"/>
                <c:pt idx="4">
                  <c:v>15.5</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83814016"/>
        <c:axId val="185864192"/>
      </c:scatterChart>
      <c:valAx>
        <c:axId val="183814016"/>
        <c:scaling>
          <c:orientation val="minMax"/>
          <c:max val="66.599999999999994"/>
          <c:min val="4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5864192"/>
        <c:crosses val="autoZero"/>
        <c:crossBetween val="midCat"/>
      </c:valAx>
      <c:valAx>
        <c:axId val="185864192"/>
        <c:scaling>
          <c:orientation val="minMax"/>
          <c:max val="18.600000000000001"/>
          <c:min val="12.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8140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{B0B04338-7BB8-4B1F-8E31-FC19716D0140}</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{B9418FDF-07BD-476D-8AE1-A7AF83DD74AD}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{FA24509C-31B5-438C-9E4D-3302506E2C35}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{5FE00147-7266-438F-B501-BC1A475E8FB7}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{C055FC8C-9481-4119-9687-F60071A88681}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4.9000000000000004</c:v>
                </c:pt>
                <c:pt idx="1">
                  <c:v>3.5</c:v>
                </c:pt>
                <c:pt idx="2">
                  <c:v>2.4</c:v>
                </c:pt>
                <c:pt idx="3">
                  <c:v>1.7</c:v>
                </c:pt>
                <c:pt idx="4">
                  <c:v>1.3</c:v>
                </c:pt>
              </c:numCache>
            </c:numRef>
          </c:xVal>
          <c:yVal>
            <c:numRef>
              <c:f>公会計指標分析・財政指標組合せ分析表!$K$73:$O$73</c:f>
              <c:numCache>
                <c:formatCode>#,##0.0;"▲ "#,##0.0</c:formatCode>
                <c:ptCount val="5"/>
                <c:pt idx="0">
                  <c:v>13.2</c:v>
                </c:pt>
                <c:pt idx="1">
                  <c:v>8</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{B933225F-CC91-458D-8EFA-32E377EF5991}</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{A0C02351-B658-483A-8EDA-75B0CF379188}</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{3489DFA7-F964-4270-9503-C511D7749AF4}</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{F77D8409-A99E-4E41-8E41-BEF711A8828E}</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{9DB20A42-145C-4B13-8FFF-22808FFA3EAC}</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10.3</c:v>
                </c:pt>
                <c:pt idx="1">
                  <c:v>9.4</c:v>
                </c:pt>
                <c:pt idx="2">
                  <c:v>8.1</c:v>
                </c:pt>
                <c:pt idx="3">
                  <c:v>7.1</c:v>
                </c:pt>
                <c:pt idx="4">
                  <c:v>6.6</c:v>
                </c:pt>
              </c:numCache>
            </c:numRef>
          </c:xVal>
          <c:yVal>
            <c:numRef>
              <c:f>公会計指標分析・財政指標組合せ分析表!$K$77:$O$77</c:f>
              <c:numCache>
                <c:formatCode>#,##0.0;"▲ "#,##0.0</c:formatCode>
                <c:ptCount val="5"/>
                <c:pt idx="0">
                  <c:v>43</c:v>
                </c:pt>
                <c:pt idx="1">
                  <c:v>37</c:v>
                </c:pt>
                <c:pt idx="2">
                  <c:v>27.8</c:v>
                </c:pt>
                <c:pt idx="3">
                  <c:v>20.2</c:v>
                </c:pt>
                <c:pt idx="4">
                  <c:v>15.5</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52118912"/>
        <c:axId val="347426816"/>
      </c:scatterChart>
      <c:valAx>
        <c:axId val="252118912"/>
        <c:scaling>
          <c:orientation val="minMax"/>
          <c:max val="10.9"/>
          <c:min val="3.1"/>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47426816"/>
        <c:crosses val="autoZero"/>
        <c:crossBetween val="midCat"/>
      </c:valAx>
      <c:valAx>
        <c:axId val="347426816"/>
        <c:scaling>
          <c:orientation val="minMax"/>
          <c:max val="49"/>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2118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愛知県東浦町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50,321
48,927
31.14
15,141,581
14,600,476
513,997
9,522,111
9,030,359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本町は、自動車産業の集積地域にあることから類似団体平均を上回る税収等があり、財政力指数は、</a:t>
          </a:r>
          <a:r>
            <a:rPr kumimoji="1" lang="en-US" altLang="ja-JP" sz="1300">
              <a:latin typeface="ＭＳ Ｐゴシック"/>
            </a:rPr>
            <a:t>0.96</a:t>
          </a:r>
          <a:r>
            <a:rPr kumimoji="1" lang="ja-JP" altLang="en-US" sz="1300">
              <a:latin typeface="ＭＳ Ｐゴシック"/>
            </a:rPr>
            <a:t>と高い数値となっている。ただし、近年は、横ばい傾向にあるため、ウェルネスバレーの開発を始めとしてさらなる産業振興に努め、税収増加等による歳入確保に努める。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46567</xdr:rowOff>
    </xdr:from>
    <xdr:to>
      <xdr:col>7</xdr:col>
      <xdr:colOff>152400</xdr:colOff>
      <xdr:row>40</xdr:row>
      <xdr:rowOff>59972</xdr:rowOff>
    </xdr:to>
    <xdr:cxnSp macro="">
      <xdr:nvCxnSpPr>
        <xdr:cNvPr id="68" name="直線コネクタ 67"/>
        <xdr:cNvCxnSpPr/>
      </xdr:nvCxnSpPr>
      <xdr:spPr>
        <a:xfrm flipV="1">
          <a:off x="4114800" y="69045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59972</xdr:rowOff>
    </xdr:from>
    <xdr:to>
      <xdr:col>6</xdr:col>
      <xdr:colOff>0</xdr:colOff>
      <xdr:row>40</xdr:row>
      <xdr:rowOff>73378</xdr:rowOff>
    </xdr:to>
    <xdr:cxnSp macro="">
      <xdr:nvCxnSpPr>
        <xdr:cNvPr id="71" name="直線コネクタ 70"/>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73378</xdr:rowOff>
    </xdr:from>
    <xdr:to>
      <xdr:col>4</xdr:col>
      <xdr:colOff>482600</xdr:colOff>
      <xdr:row>40</xdr:row>
      <xdr:rowOff>73378</xdr:rowOff>
    </xdr:to>
    <xdr:cxnSp macro="">
      <xdr:nvCxnSpPr>
        <xdr:cNvPr id="74" name="直線コネクタ 73"/>
        <xdr:cNvCxnSpPr/>
      </xdr:nvCxnSpPr>
      <xdr:spPr>
        <a:xfrm>
          <a:off x="2336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59972</xdr:rowOff>
    </xdr:from>
    <xdr:to>
      <xdr:col>3</xdr:col>
      <xdr:colOff>279400</xdr:colOff>
      <xdr:row>40</xdr:row>
      <xdr:rowOff>73378</xdr:rowOff>
    </xdr:to>
    <xdr:cxnSp macro="">
      <xdr:nvCxnSpPr>
        <xdr:cNvPr id="77" name="直線コネクタ 76"/>
        <xdr:cNvCxnSpPr/>
      </xdr:nvCxnSpPr>
      <xdr:spPr>
        <a:xfrm>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167217</xdr:rowOff>
    </xdr:from>
    <xdr:to>
      <xdr:col>7</xdr:col>
      <xdr:colOff>203200</xdr:colOff>
      <xdr:row>40</xdr:row>
      <xdr:rowOff>97367</xdr:rowOff>
    </xdr:to>
    <xdr:sp macro="" textlink="">
      <xdr:nvSpPr>
        <xdr:cNvPr id="87" name="円/楕円 86"/>
        <xdr:cNvSpPr/>
      </xdr:nvSpPr>
      <xdr:spPr>
        <a:xfrm>
          <a:off x="49022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12294</xdr:rowOff>
    </xdr:from>
    <xdr:ext cx="762000" cy="259045"/>
    <xdr:sp macro="" textlink="">
      <xdr:nvSpPr>
        <xdr:cNvPr id="88" name="財政力該当値テキスト"/>
        <xdr:cNvSpPr txBox="1"/>
      </xdr:nvSpPr>
      <xdr:spPr>
        <a:xfrm>
          <a:off x="5041900" y="669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9172</xdr:rowOff>
    </xdr:from>
    <xdr:to>
      <xdr:col>6</xdr:col>
      <xdr:colOff>50800</xdr:colOff>
      <xdr:row>40</xdr:row>
      <xdr:rowOff>110772</xdr:rowOff>
    </xdr:to>
    <xdr:sp macro="" textlink="">
      <xdr:nvSpPr>
        <xdr:cNvPr id="89" name="円/楕円 88"/>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120949</xdr:rowOff>
    </xdr:from>
    <xdr:ext cx="736600" cy="259045"/>
    <xdr:sp macro="" textlink="">
      <xdr:nvSpPr>
        <xdr:cNvPr id="90" name="テキスト ボックス 89"/>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22578</xdr:rowOff>
    </xdr:from>
    <xdr:to>
      <xdr:col>4</xdr:col>
      <xdr:colOff>533400</xdr:colOff>
      <xdr:row>40</xdr:row>
      <xdr:rowOff>124178</xdr:rowOff>
    </xdr:to>
    <xdr:sp macro="" textlink="">
      <xdr:nvSpPr>
        <xdr:cNvPr id="91" name="円/楕円 90"/>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134355</xdr:rowOff>
    </xdr:from>
    <xdr:ext cx="762000" cy="259045"/>
    <xdr:sp macro="" textlink="">
      <xdr:nvSpPr>
        <xdr:cNvPr id="92" name="テキスト ボックス 91"/>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22578</xdr:rowOff>
    </xdr:from>
    <xdr:to>
      <xdr:col>3</xdr:col>
      <xdr:colOff>330200</xdr:colOff>
      <xdr:row>40</xdr:row>
      <xdr:rowOff>124178</xdr:rowOff>
    </xdr:to>
    <xdr:sp macro="" textlink="">
      <xdr:nvSpPr>
        <xdr:cNvPr id="93" name="円/楕円 92"/>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134355</xdr:rowOff>
    </xdr:from>
    <xdr:ext cx="762000" cy="259045"/>
    <xdr:sp macro="" textlink="">
      <xdr:nvSpPr>
        <xdr:cNvPr id="94" name="テキスト ボックス 93"/>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0.94</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9172</xdr:rowOff>
    </xdr:from>
    <xdr:to>
      <xdr:col>2</xdr:col>
      <xdr:colOff>127000</xdr:colOff>
      <xdr:row>40</xdr:row>
      <xdr:rowOff>110772</xdr:rowOff>
    </xdr:to>
    <xdr:sp macro="" textlink="">
      <xdr:nvSpPr>
        <xdr:cNvPr id="95" name="円/楕円 94"/>
        <xdr:cNvSpPr/>
      </xdr:nvSpPr>
      <xdr:spPr>
        <a:xfrm>
          <a:off x="1397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120949</xdr:rowOff>
    </xdr:from>
    <xdr:ext cx="762000" cy="259045"/>
    <xdr:sp macro="" textlink="">
      <xdr:nvSpPr>
        <xdr:cNvPr id="96" name="テキスト ボックス 95"/>
        <xdr:cNvSpPr txBox="1"/>
      </xdr:nvSpPr>
      <xdr:spPr>
        <a:xfrm>
          <a:off x="1066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町長政策の下、地方債残高を増やさない財政運営に努めた結果、公債費の抑制につながった。また、一部の経常的な物件費の予算額を前年度と同額とするなど物件費の抑制に努めた。これら施策の結果、経常収支比率は改善傾向にあり、近年は類似団体平均を上回る成果を上げることができている。これからもさらなる経常経費の抑制に努め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63</xdr:row>
      <xdr:rowOff>17780</xdr:rowOff>
    </xdr:to>
    <xdr:cxnSp macro="">
      <xdr:nvCxnSpPr>
        <xdr:cNvPr id="129" name="直線コネクタ 128"/>
        <xdr:cNvCxnSpPr/>
      </xdr:nvCxnSpPr>
      <xdr:spPr>
        <a:xfrm>
          <a:off x="4114800" y="1074191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149115</xdr:rowOff>
    </xdr:from>
    <xdr:ext cx="762000" cy="259045"/>
    <xdr:sp macro="" textlink="">
      <xdr:nvSpPr>
        <xdr:cNvPr id="130"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112014</xdr:rowOff>
    </xdr:from>
    <xdr:to>
      <xdr:col>6</xdr:col>
      <xdr:colOff>0</xdr:colOff>
      <xdr:row>63</xdr:row>
      <xdr:rowOff>138430</xdr:rowOff>
    </xdr:to>
    <xdr:cxnSp macro="">
      <xdr:nvCxnSpPr>
        <xdr:cNvPr id="132" name="直線コネクタ 131"/>
        <xdr:cNvCxnSpPr/>
      </xdr:nvCxnSpPr>
      <xdr:spPr>
        <a:xfrm flipV="1">
          <a:off x="3225800" y="10741914"/>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138430</xdr:rowOff>
    </xdr:from>
    <xdr:to>
      <xdr:col>4</xdr:col>
      <xdr:colOff>482600</xdr:colOff>
      <xdr:row>64</xdr:row>
      <xdr:rowOff>10414</xdr:rowOff>
    </xdr:to>
    <xdr:cxnSp macro="">
      <xdr:nvCxnSpPr>
        <xdr:cNvPr id="135" name="直線コネクタ 134"/>
        <xdr:cNvCxnSpPr/>
      </xdr:nvCxnSpPr>
      <xdr:spPr>
        <a:xfrm flipV="1">
          <a:off x="2336800" y="1093978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128778</xdr:rowOff>
    </xdr:from>
    <xdr:to>
      <xdr:col>3</xdr:col>
      <xdr:colOff>279400</xdr:colOff>
      <xdr:row>64</xdr:row>
      <xdr:rowOff>10414</xdr:rowOff>
    </xdr:to>
    <xdr:cxnSp macro="">
      <xdr:nvCxnSpPr>
        <xdr:cNvPr id="138" name="直線コネクタ 137"/>
        <xdr:cNvCxnSpPr/>
      </xdr:nvCxnSpPr>
      <xdr:spPr>
        <a:xfrm>
          <a:off x="1447800" y="1093012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62</xdr:row>
      <xdr:rowOff>138430</xdr:rowOff>
    </xdr:from>
    <xdr:to>
      <xdr:col>7</xdr:col>
      <xdr:colOff>203200</xdr:colOff>
      <xdr:row>63</xdr:row>
      <xdr:rowOff>68580</xdr:rowOff>
    </xdr:to>
    <xdr:sp macro="" textlink="">
      <xdr:nvSpPr>
        <xdr:cNvPr id="148" name="円/楕円 147"/>
        <xdr:cNvSpPr/>
      </xdr:nvSpPr>
      <xdr:spPr>
        <a:xfrm>
          <a:off x="49022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154957</xdr:rowOff>
    </xdr:from>
    <xdr:ext cx="762000" cy="259045"/>
    <xdr:sp macro="" textlink="">
      <xdr:nvSpPr>
        <xdr:cNvPr id="149" name="財政構造の弾力性該当値テキスト"/>
        <xdr:cNvSpPr txBox="1"/>
      </xdr:nvSpPr>
      <xdr:spPr>
        <a:xfrm>
          <a:off x="5041900" y="1061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61214</xdr:rowOff>
    </xdr:from>
    <xdr:to>
      <xdr:col>6</xdr:col>
      <xdr:colOff>50800</xdr:colOff>
      <xdr:row>62</xdr:row>
      <xdr:rowOff>162814</xdr:rowOff>
    </xdr:to>
    <xdr:sp macro="" textlink="">
      <xdr:nvSpPr>
        <xdr:cNvPr id="150" name="円/楕円 149"/>
        <xdr:cNvSpPr/>
      </xdr:nvSpPr>
      <xdr:spPr>
        <a:xfrm>
          <a:off x="40640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1541</xdr:rowOff>
    </xdr:from>
    <xdr:ext cx="736600" cy="259045"/>
    <xdr:sp macro="" textlink="">
      <xdr:nvSpPr>
        <xdr:cNvPr id="151" name="テキスト ボックス 150"/>
        <xdr:cNvSpPr txBox="1"/>
      </xdr:nvSpPr>
      <xdr:spPr>
        <a:xfrm>
          <a:off x="3733800" y="1045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87630</xdr:rowOff>
    </xdr:from>
    <xdr:to>
      <xdr:col>4</xdr:col>
      <xdr:colOff>533400</xdr:colOff>
      <xdr:row>64</xdr:row>
      <xdr:rowOff>17780</xdr:rowOff>
    </xdr:to>
    <xdr:sp macro="" textlink="">
      <xdr:nvSpPr>
        <xdr:cNvPr id="152" name="円/楕円 151"/>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2557</xdr:rowOff>
    </xdr:from>
    <xdr:ext cx="762000" cy="259045"/>
    <xdr:sp macro="" textlink="">
      <xdr:nvSpPr>
        <xdr:cNvPr id="153" name="テキスト ボックス 152"/>
        <xdr:cNvSpPr txBox="1"/>
      </xdr:nvSpPr>
      <xdr:spPr>
        <a:xfrm>
          <a:off x="2844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131064</xdr:rowOff>
    </xdr:from>
    <xdr:to>
      <xdr:col>3</xdr:col>
      <xdr:colOff>330200</xdr:colOff>
      <xdr:row>64</xdr:row>
      <xdr:rowOff>61214</xdr:rowOff>
    </xdr:to>
    <xdr:sp macro="" textlink="">
      <xdr:nvSpPr>
        <xdr:cNvPr id="154" name="円/楕円 153"/>
        <xdr:cNvSpPr/>
      </xdr:nvSpPr>
      <xdr:spPr>
        <a:xfrm>
          <a:off x="2286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45991</xdr:rowOff>
    </xdr:from>
    <xdr:ext cx="762000" cy="259045"/>
    <xdr:sp macro="" textlink="">
      <xdr:nvSpPr>
        <xdr:cNvPr id="155" name="テキスト ボックス 154"/>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77978</xdr:rowOff>
    </xdr:from>
    <xdr:to>
      <xdr:col>2</xdr:col>
      <xdr:colOff>127000</xdr:colOff>
      <xdr:row>64</xdr:row>
      <xdr:rowOff>8128</xdr:rowOff>
    </xdr:to>
    <xdr:sp macro="" textlink="">
      <xdr:nvSpPr>
        <xdr:cNvPr id="156" name="円/楕円 155"/>
        <xdr:cNvSpPr/>
      </xdr:nvSpPr>
      <xdr:spPr>
        <a:xfrm>
          <a:off x="1397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164355</xdr:rowOff>
    </xdr:from>
    <xdr:ext cx="762000" cy="259045"/>
    <xdr:sp macro="" textlink="">
      <xdr:nvSpPr>
        <xdr:cNvPr id="157" name="テキスト ボックス 156"/>
        <xdr:cNvSpPr txBox="1"/>
      </xdr:nvSpPr>
      <xdr:spPr>
        <a:xfrm>
          <a:off x="1066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[97,342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112,418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し尿処理、介護保険事業の広域化などにより人件費支出が類似団体より低いこと、一部の経常的な物件費の予算額を前年度と同額とするなど物件費の抑制に努めたことなどにより、類似団体よりも低い決算額となった。引き続き、人件費、物件費等の抑制に努める。</a:t>
          </a: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42673</xdr:rowOff>
    </xdr:from>
    <xdr:to>
      <xdr:col>7</xdr:col>
      <xdr:colOff>152400</xdr:colOff>
      <xdr:row>81</xdr:row>
      <xdr:rowOff>43709</xdr:rowOff>
    </xdr:to>
    <xdr:cxnSp macro="">
      <xdr:nvCxnSpPr>
        <xdr:cNvPr id="191" name="直線コネクタ 190"/>
        <xdr:cNvCxnSpPr/>
      </xdr:nvCxnSpPr>
      <xdr:spPr>
        <a:xfrm>
          <a:off x="4114800" y="13930123"/>
          <a:ext cx="838200" cy="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28487</xdr:rowOff>
    </xdr:from>
    <xdr:ext cx="762000" cy="259045"/>
    <xdr:sp macro="" textlink="">
      <xdr:nvSpPr>
        <xdr:cNvPr id="192" name="人件費・物件費等の状況平均値テキスト"/>
        <xdr:cNvSpPr txBox="1"/>
      </xdr:nvSpPr>
      <xdr:spPr>
        <a:xfrm>
          <a:off x="5041900" y="13915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40546</xdr:rowOff>
    </xdr:from>
    <xdr:to>
      <xdr:col>6</xdr:col>
      <xdr:colOff>0</xdr:colOff>
      <xdr:row>81</xdr:row>
      <xdr:rowOff>42673</xdr:rowOff>
    </xdr:to>
    <xdr:cxnSp macro="">
      <xdr:nvCxnSpPr>
        <xdr:cNvPr id="194" name="直線コネクタ 193"/>
        <xdr:cNvCxnSpPr/>
      </xdr:nvCxnSpPr>
      <xdr:spPr>
        <a:xfrm>
          <a:off x="3225800" y="13927996"/>
          <a:ext cx="889000" cy="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35672</xdr:rowOff>
    </xdr:from>
    <xdr:to>
      <xdr:col>4</xdr:col>
      <xdr:colOff>482600</xdr:colOff>
      <xdr:row>81</xdr:row>
      <xdr:rowOff>40546</xdr:rowOff>
    </xdr:to>
    <xdr:cxnSp macro="">
      <xdr:nvCxnSpPr>
        <xdr:cNvPr id="197" name="直線コネクタ 196"/>
        <xdr:cNvCxnSpPr/>
      </xdr:nvCxnSpPr>
      <xdr:spPr>
        <a:xfrm>
          <a:off x="2336800" y="13923122"/>
          <a:ext cx="889000" cy="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35672</xdr:rowOff>
    </xdr:from>
    <xdr:to>
      <xdr:col>3</xdr:col>
      <xdr:colOff>279400</xdr:colOff>
      <xdr:row>81</xdr:row>
      <xdr:rowOff>37996</xdr:rowOff>
    </xdr:to>
    <xdr:cxnSp macro="">
      <xdr:nvCxnSpPr>
        <xdr:cNvPr id="200" name="直線コネクタ 199"/>
        <xdr:cNvCxnSpPr/>
      </xdr:nvCxnSpPr>
      <xdr:spPr>
        <a:xfrm flipV="1">
          <a:off x="1447800" y="13923122"/>
          <a:ext cx="889000" cy="2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164359</xdr:rowOff>
    </xdr:from>
    <xdr:to>
      <xdr:col>7</xdr:col>
      <xdr:colOff>203200</xdr:colOff>
      <xdr:row>81</xdr:row>
      <xdr:rowOff>94509</xdr:rowOff>
    </xdr:to>
    <xdr:sp macro="" textlink="">
      <xdr:nvSpPr>
        <xdr:cNvPr id="210" name="円/楕円 209"/>
        <xdr:cNvSpPr/>
      </xdr:nvSpPr>
      <xdr:spPr>
        <a:xfrm>
          <a:off x="4902200" y="1388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85636</xdr:rowOff>
    </xdr:from>
    <xdr:ext cx="762000" cy="259045"/>
    <xdr:sp macro="" textlink="">
      <xdr:nvSpPr>
        <xdr:cNvPr id="211" name="人件費・物件費等の状況該当値テキスト"/>
        <xdr:cNvSpPr txBox="1"/>
      </xdr:nvSpPr>
      <xdr:spPr>
        <a:xfrm>
          <a:off x="5041900" y="13801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97,342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163323</xdr:rowOff>
    </xdr:from>
    <xdr:to>
      <xdr:col>6</xdr:col>
      <xdr:colOff>50800</xdr:colOff>
      <xdr:row>81</xdr:row>
      <xdr:rowOff>93473</xdr:rowOff>
    </xdr:to>
    <xdr:sp macro="" textlink="">
      <xdr:nvSpPr>
        <xdr:cNvPr id="212" name="円/楕円 211"/>
        <xdr:cNvSpPr/>
      </xdr:nvSpPr>
      <xdr:spPr>
        <a:xfrm>
          <a:off x="4064000" y="1387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103650</xdr:rowOff>
    </xdr:from>
    <xdr:ext cx="736600" cy="259045"/>
    <xdr:sp macro="" textlink="">
      <xdr:nvSpPr>
        <xdr:cNvPr id="213" name="テキスト ボックス 212"/>
        <xdr:cNvSpPr txBox="1"/>
      </xdr:nvSpPr>
      <xdr:spPr>
        <a:xfrm>
          <a:off x="3733800" y="1364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96,569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161196</xdr:rowOff>
    </xdr:from>
    <xdr:to>
      <xdr:col>4</xdr:col>
      <xdr:colOff>533400</xdr:colOff>
      <xdr:row>81</xdr:row>
      <xdr:rowOff>91346</xdr:rowOff>
    </xdr:to>
    <xdr:sp macro="" textlink="">
      <xdr:nvSpPr>
        <xdr:cNvPr id="214" name="円/楕円 213"/>
        <xdr:cNvSpPr/>
      </xdr:nvSpPr>
      <xdr:spPr>
        <a:xfrm>
          <a:off x="3175000" y="1387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101523</xdr:rowOff>
    </xdr:from>
    <xdr:ext cx="762000" cy="259045"/>
    <xdr:sp macro="" textlink="">
      <xdr:nvSpPr>
        <xdr:cNvPr id="215" name="テキスト ボックス 214"/>
        <xdr:cNvSpPr txBox="1"/>
      </xdr:nvSpPr>
      <xdr:spPr>
        <a:xfrm>
          <a:off x="2844800" y="136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94,983</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156322</xdr:rowOff>
    </xdr:from>
    <xdr:to>
      <xdr:col>3</xdr:col>
      <xdr:colOff>330200</xdr:colOff>
      <xdr:row>81</xdr:row>
      <xdr:rowOff>86472</xdr:rowOff>
    </xdr:to>
    <xdr:sp macro="" textlink="">
      <xdr:nvSpPr>
        <xdr:cNvPr id="216" name="円/楕円 215"/>
        <xdr:cNvSpPr/>
      </xdr:nvSpPr>
      <xdr:spPr>
        <a:xfrm>
          <a:off x="2286000" y="1387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96649</xdr:rowOff>
    </xdr:from>
    <xdr:ext cx="762000" cy="259045"/>
    <xdr:sp macro="" textlink="">
      <xdr:nvSpPr>
        <xdr:cNvPr id="217" name="テキスト ボックス 216"/>
        <xdr:cNvSpPr txBox="1"/>
      </xdr:nvSpPr>
      <xdr:spPr>
        <a:xfrm>
          <a:off x="1955800" y="1364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91,347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158646</xdr:rowOff>
    </xdr:from>
    <xdr:to>
      <xdr:col>2</xdr:col>
      <xdr:colOff>127000</xdr:colOff>
      <xdr:row>81</xdr:row>
      <xdr:rowOff>88796</xdr:rowOff>
    </xdr:to>
    <xdr:sp macro="" textlink="">
      <xdr:nvSpPr>
        <xdr:cNvPr id="218" name="円/楕円 217"/>
        <xdr:cNvSpPr/>
      </xdr:nvSpPr>
      <xdr:spPr>
        <a:xfrm>
          <a:off x="1397000" y="1387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98973</xdr:rowOff>
    </xdr:from>
    <xdr:ext cx="762000" cy="259045"/>
    <xdr:sp macro="" textlink="">
      <xdr:nvSpPr>
        <xdr:cNvPr id="219" name="テキスト ボックス 218"/>
        <xdr:cNvSpPr txBox="1"/>
      </xdr:nvSpPr>
      <xdr:spPr>
        <a:xfrm>
          <a:off x="1066800" y="1364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93,080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effectLst/>
              <a:latin typeface="+mn-ea"/>
              <a:ea typeface="+mn-ea"/>
            </a:rPr>
            <a:t>類似団体平均より高い数値となっているものの、指数は</a:t>
          </a:r>
          <a:r>
            <a:rPr lang="en-US" altLang="ja-JP" sz="1300">
              <a:effectLst/>
              <a:latin typeface="+mn-ea"/>
              <a:ea typeface="+mn-ea"/>
            </a:rPr>
            <a:t>100</a:t>
          </a:r>
          <a:r>
            <a:rPr lang="ja-JP" altLang="en-US" sz="1300">
              <a:effectLst/>
              <a:latin typeface="+mn-ea"/>
              <a:ea typeface="+mn-ea"/>
            </a:rPr>
            <a:t>を下回っており、給与水準は適正の範囲内であると考える。今後も適正な給与制度の運用に努める。</a:t>
          </a:r>
          <a:endParaRPr kumimoji="1" lang="ja-JP" altLang="en-US" sz="1300">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98637</xdr:rowOff>
    </xdr:from>
    <xdr:to>
      <xdr:col>24</xdr:col>
      <xdr:colOff>558800</xdr:colOff>
      <xdr:row>84</xdr:row>
      <xdr:rowOff>154939</xdr:rowOff>
    </xdr:to>
    <xdr:cxnSp macro="">
      <xdr:nvCxnSpPr>
        <xdr:cNvPr id="253" name="直線コネクタ 252"/>
        <xdr:cNvCxnSpPr/>
      </xdr:nvCxnSpPr>
      <xdr:spPr>
        <a:xfrm>
          <a:off x="16179800" y="14500437"/>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26246</xdr:rowOff>
    </xdr:from>
    <xdr:to>
      <xdr:col>23</xdr:col>
      <xdr:colOff>406400</xdr:colOff>
      <xdr:row>84</xdr:row>
      <xdr:rowOff>98637</xdr:rowOff>
    </xdr:to>
    <xdr:cxnSp macro="">
      <xdr:nvCxnSpPr>
        <xdr:cNvPr id="256" name="直線コネクタ 255"/>
        <xdr:cNvCxnSpPr/>
      </xdr:nvCxnSpPr>
      <xdr:spPr>
        <a:xfrm>
          <a:off x="15290800" y="1442804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26246</xdr:rowOff>
    </xdr:from>
    <xdr:to>
      <xdr:col>22</xdr:col>
      <xdr:colOff>203200</xdr:colOff>
      <xdr:row>84</xdr:row>
      <xdr:rowOff>58420</xdr:rowOff>
    </xdr:to>
    <xdr:cxnSp macro="">
      <xdr:nvCxnSpPr>
        <xdr:cNvPr id="259" name="直線コネクタ 258"/>
        <xdr:cNvCxnSpPr/>
      </xdr:nvCxnSpPr>
      <xdr:spPr>
        <a:xfrm flipV="1">
          <a:off x="14401800" y="144280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0" name="フローチャート : 判断 259"/>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1" name="テキスト ボックス 260"/>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88</xdr:row>
      <xdr:rowOff>112607</xdr:rowOff>
    </xdr:to>
    <xdr:cxnSp macro="">
      <xdr:nvCxnSpPr>
        <xdr:cNvPr id="262" name="直線コネクタ 261"/>
        <xdr:cNvCxnSpPr/>
      </xdr:nvCxnSpPr>
      <xdr:spPr>
        <a:xfrm flipV="1">
          <a:off x="13512800" y="14460220"/>
          <a:ext cx="889000" cy="7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3" name="フローチャート : 判断 262"/>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4" name="テキスト ボックス 263"/>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65" name="フローチャート : 判断 264"/>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66" name="テキスト ボックス 265"/>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104139</xdr:rowOff>
    </xdr:from>
    <xdr:to>
      <xdr:col>24</xdr:col>
      <xdr:colOff>609600</xdr:colOff>
      <xdr:row>85</xdr:row>
      <xdr:rowOff>34289</xdr:rowOff>
    </xdr:to>
    <xdr:sp macro="" textlink="">
      <xdr:nvSpPr>
        <xdr:cNvPr id="272" name="円/楕円 271"/>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76216</xdr:rowOff>
    </xdr:from>
    <xdr:ext cx="762000" cy="259045"/>
    <xdr:sp macro="" textlink="">
      <xdr:nvSpPr>
        <xdr:cNvPr id="273"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47837</xdr:rowOff>
    </xdr:from>
    <xdr:to>
      <xdr:col>23</xdr:col>
      <xdr:colOff>457200</xdr:colOff>
      <xdr:row>84</xdr:row>
      <xdr:rowOff>149437</xdr:rowOff>
    </xdr:to>
    <xdr:sp macro="" textlink="">
      <xdr:nvSpPr>
        <xdr:cNvPr id="274" name="円/楕円 273"/>
        <xdr:cNvSpPr/>
      </xdr:nvSpPr>
      <xdr:spPr>
        <a:xfrm>
          <a:off x="16129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134214</xdr:rowOff>
    </xdr:from>
    <xdr:ext cx="736600" cy="259045"/>
    <xdr:sp macro="" textlink="">
      <xdr:nvSpPr>
        <xdr:cNvPr id="275" name="テキスト ボックス 274"/>
        <xdr:cNvSpPr txBox="1"/>
      </xdr:nvSpPr>
      <xdr:spPr>
        <a:xfrm>
          <a:off x="15798800" y="145360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146896</xdr:rowOff>
    </xdr:from>
    <xdr:to>
      <xdr:col>22</xdr:col>
      <xdr:colOff>254000</xdr:colOff>
      <xdr:row>84</xdr:row>
      <xdr:rowOff>77046</xdr:rowOff>
    </xdr:to>
    <xdr:sp macro="" textlink="">
      <xdr:nvSpPr>
        <xdr:cNvPr id="276" name="円/楕円 275"/>
        <xdr:cNvSpPr/>
      </xdr:nvSpPr>
      <xdr:spPr>
        <a:xfrm>
          <a:off x="15240000" y="1437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61823</xdr:rowOff>
    </xdr:from>
    <xdr:ext cx="762000" cy="259045"/>
    <xdr:sp macro="" textlink="">
      <xdr:nvSpPr>
        <xdr:cNvPr id="277" name="テキスト ボックス 276"/>
        <xdr:cNvSpPr txBox="1"/>
      </xdr:nvSpPr>
      <xdr:spPr>
        <a:xfrm>
          <a:off x="14909800" y="1446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8" name="円/楕円 277"/>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93997</xdr:rowOff>
    </xdr:from>
    <xdr:ext cx="762000" cy="259045"/>
    <xdr:sp macro="" textlink="">
      <xdr:nvSpPr>
        <xdr:cNvPr id="279" name="テキスト ボックス 278"/>
        <xdr:cNvSpPr txBox="1"/>
      </xdr:nvSpPr>
      <xdr:spPr>
        <a:xfrm>
          <a:off x="14020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80" name="円/楕円 279"/>
        <xdr:cNvSpPr/>
      </xdr:nvSpPr>
      <xdr:spPr>
        <a:xfrm>
          <a:off x="13462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148184</xdr:rowOff>
    </xdr:from>
    <xdr:ext cx="762000" cy="259045"/>
    <xdr:sp macro="" textlink="">
      <xdr:nvSpPr>
        <xdr:cNvPr id="281" name="テキスト ボックス 280"/>
        <xdr:cNvSpPr txBox="1"/>
      </xdr:nvSpPr>
      <xdr:spPr>
        <a:xfrm>
          <a:off x="13131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ごみ・し尿処理や介護保険業務の広域化などにより類似団体よりも下回る職員数となっている。</a:t>
          </a:r>
          <a:endParaRPr kumimoji="1" lang="en-US" altLang="ja-JP" sz="1300">
            <a:latin typeface="ＭＳ Ｐゴシック"/>
          </a:endParaRPr>
        </a:p>
        <a:p>
          <a:r>
            <a:rPr kumimoji="1" lang="ja-JP" altLang="en-US" sz="1300">
              <a:latin typeface="ＭＳ Ｐゴシック"/>
            </a:rPr>
            <a:t>引き続き、事業の広域化、民間活用等により職員数の抑制に努める。</a:t>
          </a: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34925</xdr:rowOff>
    </xdr:from>
    <xdr:to>
      <xdr:col>24</xdr:col>
      <xdr:colOff>558800</xdr:colOff>
      <xdr:row>61</xdr:row>
      <xdr:rowOff>59055</xdr:rowOff>
    </xdr:to>
    <xdr:cxnSp macro="">
      <xdr:nvCxnSpPr>
        <xdr:cNvPr id="318" name="直線コネクタ 317"/>
        <xdr:cNvCxnSpPr/>
      </xdr:nvCxnSpPr>
      <xdr:spPr>
        <a:xfrm>
          <a:off x="16179800" y="1049337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163285</xdr:rowOff>
    </xdr:from>
    <xdr:to>
      <xdr:col>23</xdr:col>
      <xdr:colOff>406400</xdr:colOff>
      <xdr:row>61</xdr:row>
      <xdr:rowOff>34925</xdr:rowOff>
    </xdr:to>
    <xdr:cxnSp macro="">
      <xdr:nvCxnSpPr>
        <xdr:cNvPr id="321" name="直線コネクタ 320"/>
        <xdr:cNvCxnSpPr/>
      </xdr:nvCxnSpPr>
      <xdr:spPr>
        <a:xfrm>
          <a:off x="15290800" y="10450285"/>
          <a:ext cx="8890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163285</xdr:rowOff>
    </xdr:from>
    <xdr:to>
      <xdr:col>22</xdr:col>
      <xdr:colOff>203200</xdr:colOff>
      <xdr:row>61</xdr:row>
      <xdr:rowOff>2177</xdr:rowOff>
    </xdr:to>
    <xdr:cxnSp macro="">
      <xdr:nvCxnSpPr>
        <xdr:cNvPr id="324" name="直線コネクタ 323"/>
        <xdr:cNvCxnSpPr/>
      </xdr:nvCxnSpPr>
      <xdr:spPr>
        <a:xfrm flipV="1">
          <a:off x="14401800" y="1045028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5" name="フローチャート : 判断 324"/>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6" name="テキスト ボックス 325"/>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146050</xdr:rowOff>
    </xdr:from>
    <xdr:to>
      <xdr:col>21</xdr:col>
      <xdr:colOff>0</xdr:colOff>
      <xdr:row>61</xdr:row>
      <xdr:rowOff>2177</xdr:rowOff>
    </xdr:to>
    <xdr:cxnSp macro="">
      <xdr:nvCxnSpPr>
        <xdr:cNvPr id="327" name="直線コネクタ 326"/>
        <xdr:cNvCxnSpPr/>
      </xdr:nvCxnSpPr>
      <xdr:spPr>
        <a:xfrm>
          <a:off x="13512800" y="1043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28" name="フローチャート : 判断 327"/>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29" name="テキスト ボックス 328"/>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0" name="フローチャート : 判断 329"/>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1" name="テキスト ボックス 330"/>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8255</xdr:rowOff>
    </xdr:from>
    <xdr:to>
      <xdr:col>24</xdr:col>
      <xdr:colOff>609600</xdr:colOff>
      <xdr:row>61</xdr:row>
      <xdr:rowOff>109855</xdr:rowOff>
    </xdr:to>
    <xdr:sp macro="" textlink="">
      <xdr:nvSpPr>
        <xdr:cNvPr id="337" name="円/楕円 336"/>
        <xdr:cNvSpPr/>
      </xdr:nvSpPr>
      <xdr:spPr>
        <a:xfrm>
          <a:off x="169672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24782</xdr:rowOff>
    </xdr:from>
    <xdr:ext cx="762000" cy="259045"/>
    <xdr:sp macro="" textlink="">
      <xdr:nvSpPr>
        <xdr:cNvPr id="338" name="定員管理の状況該当値テキスト"/>
        <xdr:cNvSpPr txBox="1"/>
      </xdr:nvSpPr>
      <xdr:spPr>
        <a:xfrm>
          <a:off x="17106900" y="1031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155575</xdr:rowOff>
    </xdr:from>
    <xdr:to>
      <xdr:col>23</xdr:col>
      <xdr:colOff>457200</xdr:colOff>
      <xdr:row>61</xdr:row>
      <xdr:rowOff>85725</xdr:rowOff>
    </xdr:to>
    <xdr:sp macro="" textlink="">
      <xdr:nvSpPr>
        <xdr:cNvPr id="339" name="円/楕円 338"/>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95902</xdr:rowOff>
    </xdr:from>
    <xdr:ext cx="736600" cy="259045"/>
    <xdr:sp macro="" textlink="">
      <xdr:nvSpPr>
        <xdr:cNvPr id="340" name="テキスト ボックス 339"/>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112485</xdr:rowOff>
    </xdr:from>
    <xdr:to>
      <xdr:col>22</xdr:col>
      <xdr:colOff>254000</xdr:colOff>
      <xdr:row>61</xdr:row>
      <xdr:rowOff>42635</xdr:rowOff>
    </xdr:to>
    <xdr:sp macro="" textlink="">
      <xdr:nvSpPr>
        <xdr:cNvPr id="341" name="円/楕円 340"/>
        <xdr:cNvSpPr/>
      </xdr:nvSpPr>
      <xdr:spPr>
        <a:xfrm>
          <a:off x="15240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52812</xdr:rowOff>
    </xdr:from>
    <xdr:ext cx="762000" cy="259045"/>
    <xdr:sp macro="" textlink="">
      <xdr:nvSpPr>
        <xdr:cNvPr id="342" name="テキスト ボックス 341"/>
        <xdr:cNvSpPr txBox="1"/>
      </xdr:nvSpPr>
      <xdr:spPr>
        <a:xfrm>
          <a:off x="14909800" y="10168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122827</xdr:rowOff>
    </xdr:from>
    <xdr:to>
      <xdr:col>21</xdr:col>
      <xdr:colOff>50800</xdr:colOff>
      <xdr:row>61</xdr:row>
      <xdr:rowOff>52977</xdr:rowOff>
    </xdr:to>
    <xdr:sp macro="" textlink="">
      <xdr:nvSpPr>
        <xdr:cNvPr id="343" name="円/楕円 342"/>
        <xdr:cNvSpPr/>
      </xdr:nvSpPr>
      <xdr:spPr>
        <a:xfrm>
          <a:off x="14351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63154</xdr:rowOff>
    </xdr:from>
    <xdr:ext cx="762000" cy="259045"/>
    <xdr:sp macro="" textlink="">
      <xdr:nvSpPr>
        <xdr:cNvPr id="344" name="テキスト ボックス 343"/>
        <xdr:cNvSpPr txBox="1"/>
      </xdr:nvSpPr>
      <xdr:spPr>
        <a:xfrm>
          <a:off x="14020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95250</xdr:rowOff>
    </xdr:from>
    <xdr:to>
      <xdr:col>19</xdr:col>
      <xdr:colOff>533400</xdr:colOff>
      <xdr:row>61</xdr:row>
      <xdr:rowOff>25400</xdr:rowOff>
    </xdr:to>
    <xdr:sp macro="" textlink="">
      <xdr:nvSpPr>
        <xdr:cNvPr id="345" name="円/楕円 344"/>
        <xdr:cNvSpPr/>
      </xdr:nvSpPr>
      <xdr:spPr>
        <a:xfrm>
          <a:off x="13462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35577</xdr:rowOff>
    </xdr:from>
    <xdr:ext cx="762000" cy="259045"/>
    <xdr:sp macro="" textlink="">
      <xdr:nvSpPr>
        <xdr:cNvPr id="346" name="テキスト ボックス 345"/>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を増やさない財政運営により、近年は地方債の元利償還金、準元利償還金が逓減傾向にあるため、実質公債費比率も逓減傾向にある。引き続き規律ある財政運営により実質公債費比率の減に努める。</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119888</xdr:rowOff>
    </xdr:from>
    <xdr:to>
      <xdr:col>24</xdr:col>
      <xdr:colOff>558800</xdr:colOff>
      <xdr:row>39</xdr:row>
      <xdr:rowOff>139192</xdr:rowOff>
    </xdr:to>
    <xdr:cxnSp macro="">
      <xdr:nvCxnSpPr>
        <xdr:cNvPr id="377" name="直線コネクタ 376"/>
        <xdr:cNvCxnSpPr/>
      </xdr:nvCxnSpPr>
      <xdr:spPr>
        <a:xfrm flipV="1">
          <a:off x="16179800" y="680643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139192</xdr:rowOff>
    </xdr:from>
    <xdr:to>
      <xdr:col>23</xdr:col>
      <xdr:colOff>406400</xdr:colOff>
      <xdr:row>40</xdr:row>
      <xdr:rowOff>1524</xdr:rowOff>
    </xdr:to>
    <xdr:cxnSp macro="">
      <xdr:nvCxnSpPr>
        <xdr:cNvPr id="380" name="直線コネクタ 379"/>
        <xdr:cNvCxnSpPr/>
      </xdr:nvCxnSpPr>
      <xdr:spPr>
        <a:xfrm flipV="1">
          <a:off x="15290800" y="682574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1524</xdr:rowOff>
    </xdr:from>
    <xdr:to>
      <xdr:col>22</xdr:col>
      <xdr:colOff>203200</xdr:colOff>
      <xdr:row>40</xdr:row>
      <xdr:rowOff>54610</xdr:rowOff>
    </xdr:to>
    <xdr:cxnSp macro="">
      <xdr:nvCxnSpPr>
        <xdr:cNvPr id="383" name="直線コネクタ 382"/>
        <xdr:cNvCxnSpPr/>
      </xdr:nvCxnSpPr>
      <xdr:spPr>
        <a:xfrm flipV="1">
          <a:off x="14401800" y="685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4" name="フローチャート : 判断 383"/>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140733</xdr:rowOff>
    </xdr:from>
    <xdr:ext cx="762000" cy="259045"/>
    <xdr:sp macro="" textlink="">
      <xdr:nvSpPr>
        <xdr:cNvPr id="385" name="テキスト ボックス 384"/>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54610</xdr:rowOff>
    </xdr:from>
    <xdr:to>
      <xdr:col>21</xdr:col>
      <xdr:colOff>0</xdr:colOff>
      <xdr:row>40</xdr:row>
      <xdr:rowOff>122174</xdr:rowOff>
    </xdr:to>
    <xdr:cxnSp macro="">
      <xdr:nvCxnSpPr>
        <xdr:cNvPr id="386" name="直線コネクタ 385"/>
        <xdr:cNvCxnSpPr/>
      </xdr:nvCxnSpPr>
      <xdr:spPr>
        <a:xfrm flipV="1">
          <a:off x="13512800" y="691261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7" name="フローチャート : 判断 386"/>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388" name="テキスト ボックス 387"/>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89" name="フローチャート : 判断 388"/>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75455</xdr:rowOff>
    </xdr:from>
    <xdr:ext cx="762000" cy="259045"/>
    <xdr:sp macro="" textlink="">
      <xdr:nvSpPr>
        <xdr:cNvPr id="390" name="テキスト ボックス 389"/>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69088</xdr:rowOff>
    </xdr:from>
    <xdr:to>
      <xdr:col>24</xdr:col>
      <xdr:colOff>609600</xdr:colOff>
      <xdr:row>39</xdr:row>
      <xdr:rowOff>170688</xdr:rowOff>
    </xdr:to>
    <xdr:sp macro="" textlink="">
      <xdr:nvSpPr>
        <xdr:cNvPr id="396" name="円/楕円 395"/>
        <xdr:cNvSpPr/>
      </xdr:nvSpPr>
      <xdr:spPr>
        <a:xfrm>
          <a:off x="169672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85615</xdr:rowOff>
    </xdr:from>
    <xdr:ext cx="762000" cy="259045"/>
    <xdr:sp macro="" textlink="">
      <xdr:nvSpPr>
        <xdr:cNvPr id="397" name="公債費負担の状況該当値テキスト"/>
        <xdr:cNvSpPr txBox="1"/>
      </xdr:nvSpPr>
      <xdr:spPr>
        <a:xfrm>
          <a:off x="17106900" y="660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88392</xdr:rowOff>
    </xdr:from>
    <xdr:to>
      <xdr:col>23</xdr:col>
      <xdr:colOff>457200</xdr:colOff>
      <xdr:row>40</xdr:row>
      <xdr:rowOff>18542</xdr:rowOff>
    </xdr:to>
    <xdr:sp macro="" textlink="">
      <xdr:nvSpPr>
        <xdr:cNvPr id="398" name="円/楕円 397"/>
        <xdr:cNvSpPr/>
      </xdr:nvSpPr>
      <xdr:spPr>
        <a:xfrm>
          <a:off x="16129000" y="677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28719</xdr:rowOff>
    </xdr:from>
    <xdr:ext cx="736600" cy="259045"/>
    <xdr:sp macro="" textlink="">
      <xdr:nvSpPr>
        <xdr:cNvPr id="399" name="テキスト ボックス 398"/>
        <xdr:cNvSpPr txBox="1"/>
      </xdr:nvSpPr>
      <xdr:spPr>
        <a:xfrm>
          <a:off x="15798800" y="6543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122174</xdr:rowOff>
    </xdr:from>
    <xdr:to>
      <xdr:col>22</xdr:col>
      <xdr:colOff>254000</xdr:colOff>
      <xdr:row>40</xdr:row>
      <xdr:rowOff>52324</xdr:rowOff>
    </xdr:to>
    <xdr:sp macro="" textlink="">
      <xdr:nvSpPr>
        <xdr:cNvPr id="400" name="円/楕円 399"/>
        <xdr:cNvSpPr/>
      </xdr:nvSpPr>
      <xdr:spPr>
        <a:xfrm>
          <a:off x="15240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62501</xdr:rowOff>
    </xdr:from>
    <xdr:ext cx="762000" cy="259045"/>
    <xdr:sp macro="" textlink="">
      <xdr:nvSpPr>
        <xdr:cNvPr id="401" name="テキスト ボックス 400"/>
        <xdr:cNvSpPr txBox="1"/>
      </xdr:nvSpPr>
      <xdr:spPr>
        <a:xfrm>
          <a:off x="14909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3810</xdr:rowOff>
    </xdr:from>
    <xdr:to>
      <xdr:col>21</xdr:col>
      <xdr:colOff>50800</xdr:colOff>
      <xdr:row>40</xdr:row>
      <xdr:rowOff>105410</xdr:rowOff>
    </xdr:to>
    <xdr:sp macro="" textlink="">
      <xdr:nvSpPr>
        <xdr:cNvPr id="402" name="円/楕円 401"/>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115587</xdr:rowOff>
    </xdr:from>
    <xdr:ext cx="762000" cy="259045"/>
    <xdr:sp macro="" textlink="">
      <xdr:nvSpPr>
        <xdr:cNvPr id="403" name="テキスト ボックス 402"/>
        <xdr:cNvSpPr txBox="1"/>
      </xdr:nvSpPr>
      <xdr:spPr>
        <a:xfrm>
          <a:off x="14020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71374</xdr:rowOff>
    </xdr:from>
    <xdr:to>
      <xdr:col>19</xdr:col>
      <xdr:colOff>533400</xdr:colOff>
      <xdr:row>41</xdr:row>
      <xdr:rowOff>1524</xdr:rowOff>
    </xdr:to>
    <xdr:sp macro="" textlink="">
      <xdr:nvSpPr>
        <xdr:cNvPr id="404" name="円/楕円 403"/>
        <xdr:cNvSpPr/>
      </xdr:nvSpPr>
      <xdr:spPr>
        <a:xfrm>
          <a:off x="13462000" y="692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11701</xdr:rowOff>
    </xdr:from>
    <xdr:ext cx="762000" cy="259045"/>
    <xdr:sp macro="" textlink="">
      <xdr:nvSpPr>
        <xdr:cNvPr id="405" name="テキスト ボックス 404"/>
        <xdr:cNvSpPr txBox="1"/>
      </xdr:nvSpPr>
      <xdr:spPr>
        <a:xfrm>
          <a:off x="13131800" y="669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地方債残高を増やさない財政運営と充当可能基金の増により、将来負担比率なしとなっている。引き続き規律ある財政運営より現状維持に努める。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4838</xdr:rowOff>
    </xdr:from>
    <xdr:to>
      <xdr:col>21</xdr:col>
      <xdr:colOff>0</xdr:colOff>
      <xdr:row>14</xdr:row>
      <xdr:rowOff>64588</xdr:rowOff>
    </xdr:to>
    <xdr:cxnSp macro="">
      <xdr:nvCxnSpPr>
        <xdr:cNvPr id="441" name="直線コネクタ 440"/>
        <xdr:cNvCxnSpPr/>
      </xdr:nvCxnSpPr>
      <xdr:spPr>
        <a:xfrm flipV="1">
          <a:off x="13512800" y="2405138"/>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2"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4" name="フローチャート : 判断 443"/>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5" name="テキスト ボックス 444"/>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6" name="フローチャート : 判断 445"/>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121877</xdr:rowOff>
    </xdr:from>
    <xdr:ext cx="762000" cy="259045"/>
    <xdr:sp macro="" textlink="">
      <xdr:nvSpPr>
        <xdr:cNvPr id="447" name="テキスト ボックス 446"/>
        <xdr:cNvSpPr txBox="1"/>
      </xdr:nvSpPr>
      <xdr:spPr>
        <a:xfrm>
          <a:off x="14909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48" name="フローチャート : 判断 447"/>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30739</xdr:rowOff>
    </xdr:from>
    <xdr:ext cx="762000" cy="259045"/>
    <xdr:sp macro="" textlink="">
      <xdr:nvSpPr>
        <xdr:cNvPr id="449" name="テキスト ボックス 448"/>
        <xdr:cNvSpPr txBox="1"/>
      </xdr:nvSpPr>
      <xdr:spPr>
        <a:xfrm>
          <a:off x="14020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0" name="フローチャート : 判断 449"/>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99682</xdr:rowOff>
    </xdr:from>
    <xdr:ext cx="762000" cy="259045"/>
    <xdr:sp macro="" textlink="">
      <xdr:nvSpPr>
        <xdr:cNvPr id="451" name="テキスト ボックス 450"/>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20</xdr:col>
      <xdr:colOff>635000</xdr:colOff>
      <xdr:row>13</xdr:row>
      <xdr:rowOff>125488</xdr:rowOff>
    </xdr:from>
    <xdr:to>
      <xdr:col>21</xdr:col>
      <xdr:colOff>50800</xdr:colOff>
      <xdr:row>14</xdr:row>
      <xdr:rowOff>55638</xdr:rowOff>
    </xdr:to>
    <xdr:sp macro="" textlink="">
      <xdr:nvSpPr>
        <xdr:cNvPr id="457" name="円/楕円 456"/>
        <xdr:cNvSpPr/>
      </xdr:nvSpPr>
      <xdr:spPr>
        <a:xfrm>
          <a:off x="14351000" y="235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65815</xdr:rowOff>
    </xdr:from>
    <xdr:ext cx="762000" cy="259045"/>
    <xdr:sp macro="" textlink="">
      <xdr:nvSpPr>
        <xdr:cNvPr id="458" name="テキスト ボックス 457"/>
        <xdr:cNvSpPr txBox="1"/>
      </xdr:nvSpPr>
      <xdr:spPr>
        <a:xfrm>
          <a:off x="14020800" y="212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13788</xdr:rowOff>
    </xdr:from>
    <xdr:to>
      <xdr:col>19</xdr:col>
      <xdr:colOff>533400</xdr:colOff>
      <xdr:row>14</xdr:row>
      <xdr:rowOff>115388</xdr:rowOff>
    </xdr:to>
    <xdr:sp macro="" textlink="">
      <xdr:nvSpPr>
        <xdr:cNvPr id="459" name="円/楕円 458"/>
        <xdr:cNvSpPr/>
      </xdr:nvSpPr>
      <xdr:spPr>
        <a:xfrm>
          <a:off x="13462000" y="241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125565</xdr:rowOff>
    </xdr:from>
    <xdr:ext cx="762000" cy="259045"/>
    <xdr:sp macro="" textlink="">
      <xdr:nvSpPr>
        <xdr:cNvPr id="460" name="テキスト ボックス 459"/>
        <xdr:cNvSpPr txBox="1"/>
      </xdr:nvSpPr>
      <xdr:spPr>
        <a:xfrm>
          <a:off x="13131800" y="2182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愛知県東浦町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50,321
48,927
31.14
15,141,581
14,600,476
513,997
9,522,111
9,030,359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a:t>
          </a:r>
          <a:r>
            <a:rPr kumimoji="1" lang="en-US" altLang="ja-JP" sz="1300">
              <a:latin typeface="ＭＳ Ｐゴシック"/>
            </a:rPr>
            <a:t>27</a:t>
          </a:r>
          <a:r>
            <a:rPr kumimoji="1" lang="ja-JP" altLang="en-US" sz="1300">
              <a:latin typeface="ＭＳ Ｐゴシック"/>
            </a:rPr>
            <a:t>年度から</a:t>
          </a:r>
          <a:r>
            <a:rPr kumimoji="1" lang="en-US" altLang="ja-JP" sz="1300">
              <a:latin typeface="ＭＳ Ｐゴシック"/>
            </a:rPr>
            <a:t>28</a:t>
          </a:r>
          <a:r>
            <a:rPr kumimoji="1" lang="ja-JP" altLang="en-US" sz="1300">
              <a:latin typeface="ＭＳ Ｐゴシック"/>
            </a:rPr>
            <a:t>年度にかけて退職者の増により退職手当が増額となったため、経常収支比率の人件費分が</a:t>
          </a:r>
          <a:r>
            <a:rPr kumimoji="1" lang="en-US" altLang="ja-JP" sz="1300">
              <a:latin typeface="ＭＳ Ｐゴシック"/>
            </a:rPr>
            <a:t>22.4</a:t>
          </a:r>
          <a:r>
            <a:rPr kumimoji="1" lang="ja-JP" altLang="en-US" sz="1300">
              <a:latin typeface="ＭＳ Ｐゴシック"/>
            </a:rPr>
            <a:t>から</a:t>
          </a:r>
          <a:r>
            <a:rPr kumimoji="1" lang="en-US" altLang="ja-JP" sz="1300">
              <a:latin typeface="ＭＳ Ｐゴシック"/>
            </a:rPr>
            <a:t>24.9</a:t>
          </a:r>
          <a:r>
            <a:rPr kumimoji="1" lang="ja-JP" altLang="en-US" sz="1300">
              <a:latin typeface="ＭＳ Ｐゴシック"/>
            </a:rPr>
            <a:t>に悪化した。</a:t>
          </a:r>
          <a:endParaRPr kumimoji="1" lang="en-US" altLang="ja-JP" sz="1300">
            <a:latin typeface="ＭＳ Ｐゴシック"/>
          </a:endParaRPr>
        </a:p>
        <a:p>
          <a:r>
            <a:rPr kumimoji="1" lang="ja-JP" altLang="en-US" sz="1300">
              <a:latin typeface="ＭＳ Ｐゴシック"/>
            </a:rPr>
            <a:t>さらなる業務の民間委託や指定管理者制度の導入などにより人件費抑制に努める。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43180</xdr:rowOff>
    </xdr:from>
    <xdr:to>
      <xdr:col>7</xdr:col>
      <xdr:colOff>15875</xdr:colOff>
      <xdr:row>37</xdr:row>
      <xdr:rowOff>62230</xdr:rowOff>
    </xdr:to>
    <xdr:cxnSp macro="">
      <xdr:nvCxnSpPr>
        <xdr:cNvPr id="66" name="直線コネクタ 65"/>
        <xdr:cNvCxnSpPr/>
      </xdr:nvCxnSpPr>
      <xdr:spPr>
        <a:xfrm>
          <a:off x="3987800" y="621538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8907</xdr:rowOff>
    </xdr:from>
    <xdr:ext cx="762000" cy="259045"/>
    <xdr:sp macro="" textlink="">
      <xdr:nvSpPr>
        <xdr:cNvPr id="67" name="人件費平均値テキスト"/>
        <xdr:cNvSpPr txBox="1"/>
      </xdr:nvSpPr>
      <xdr:spPr>
        <a:xfrm>
          <a:off x="4914900" y="600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37</xdr:row>
      <xdr:rowOff>130810</xdr:rowOff>
    </xdr:to>
    <xdr:cxnSp macro="">
      <xdr:nvCxnSpPr>
        <xdr:cNvPr id="69" name="直線コネクタ 68"/>
        <xdr:cNvCxnSpPr/>
      </xdr:nvCxnSpPr>
      <xdr:spPr>
        <a:xfrm flipV="1">
          <a:off x="3098800" y="621538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130810</xdr:rowOff>
    </xdr:from>
    <xdr:to>
      <xdr:col>4</xdr:col>
      <xdr:colOff>346075</xdr:colOff>
      <xdr:row>37</xdr:row>
      <xdr:rowOff>130810</xdr:rowOff>
    </xdr:to>
    <xdr:cxnSp macro="">
      <xdr:nvCxnSpPr>
        <xdr:cNvPr id="72" name="直線コネクタ 71"/>
        <xdr:cNvCxnSpPr/>
      </xdr:nvCxnSpPr>
      <xdr:spPr>
        <a:xfrm>
          <a:off x="2209800" y="6474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130810</xdr:rowOff>
    </xdr:from>
    <xdr:to>
      <xdr:col>3</xdr:col>
      <xdr:colOff>142875</xdr:colOff>
      <xdr:row>37</xdr:row>
      <xdr:rowOff>168910</xdr:rowOff>
    </xdr:to>
    <xdr:cxnSp macro="">
      <xdr:nvCxnSpPr>
        <xdr:cNvPr id="75" name="直線コネクタ 74"/>
        <xdr:cNvCxnSpPr/>
      </xdr:nvCxnSpPr>
      <xdr:spPr>
        <a:xfrm flipV="1">
          <a:off x="1320800" y="647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134637</xdr:rowOff>
    </xdr:from>
    <xdr:ext cx="762000" cy="259045"/>
    <xdr:sp macro="" textlink="">
      <xdr:nvSpPr>
        <xdr:cNvPr id="79" name="テキスト ボックス 78"/>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154957</xdr:rowOff>
    </xdr:from>
    <xdr:ext cx="762000" cy="259045"/>
    <xdr:sp macro="" textlink="">
      <xdr:nvSpPr>
        <xdr:cNvPr id="86" name="人件費該当値テキスト"/>
        <xdr:cNvSpPr txBox="1"/>
      </xdr:nvSpPr>
      <xdr:spPr>
        <a:xfrm>
          <a:off x="49149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7" name="円/楕円 86"/>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104157</xdr:rowOff>
    </xdr:from>
    <xdr:ext cx="736600" cy="259045"/>
    <xdr:sp macro="" textlink="">
      <xdr:nvSpPr>
        <xdr:cNvPr id="88" name="テキスト ボックス 87"/>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80010</xdr:rowOff>
    </xdr:from>
    <xdr:to>
      <xdr:col>4</xdr:col>
      <xdr:colOff>396875</xdr:colOff>
      <xdr:row>38</xdr:row>
      <xdr:rowOff>10160</xdr:rowOff>
    </xdr:to>
    <xdr:sp macro="" textlink="">
      <xdr:nvSpPr>
        <xdr:cNvPr id="89" name="円/楕円 88"/>
        <xdr:cNvSpPr/>
      </xdr:nvSpPr>
      <xdr:spPr>
        <a:xfrm>
          <a:off x="3048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166387</xdr:rowOff>
    </xdr:from>
    <xdr:ext cx="762000" cy="259045"/>
    <xdr:sp macro="" textlink="">
      <xdr:nvSpPr>
        <xdr:cNvPr id="90" name="テキスト ボックス 89"/>
        <xdr:cNvSpPr txBox="1"/>
      </xdr:nvSpPr>
      <xdr:spPr>
        <a:xfrm>
          <a:off x="2717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80010</xdr:rowOff>
    </xdr:from>
    <xdr:to>
      <xdr:col>3</xdr:col>
      <xdr:colOff>193675</xdr:colOff>
      <xdr:row>38</xdr:row>
      <xdr:rowOff>10160</xdr:rowOff>
    </xdr:to>
    <xdr:sp macro="" textlink="">
      <xdr:nvSpPr>
        <xdr:cNvPr id="91" name="円/楕円 90"/>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166387</xdr:rowOff>
    </xdr:from>
    <xdr:ext cx="762000" cy="259045"/>
    <xdr:sp macro="" textlink="">
      <xdr:nvSpPr>
        <xdr:cNvPr id="92" name="テキスト ボックス 91"/>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25.8</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118110</xdr:rowOff>
    </xdr:from>
    <xdr:to>
      <xdr:col>1</xdr:col>
      <xdr:colOff>676275</xdr:colOff>
      <xdr:row>38</xdr:row>
      <xdr:rowOff>48260</xdr:rowOff>
    </xdr:to>
    <xdr:sp macro="" textlink="">
      <xdr:nvSpPr>
        <xdr:cNvPr id="93" name="円/楕円 92"/>
        <xdr:cNvSpPr/>
      </xdr:nvSpPr>
      <xdr:spPr>
        <a:xfrm>
          <a:off x="1270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33037</xdr:rowOff>
    </xdr:from>
    <xdr:ext cx="762000" cy="259045"/>
    <xdr:sp macro="" textlink="">
      <xdr:nvSpPr>
        <xdr:cNvPr id="94" name="テキスト ボックス 93"/>
        <xdr:cNvSpPr txBox="1"/>
      </xdr:nvSpPr>
      <xdr:spPr>
        <a:xfrm>
          <a:off x="939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の経常的な物件費の予算額を前年度と同額とし、物件費の抑制を図っているところであるが、臨時職員に係る賃金の高止まりや福祉センター等への指定管理者制度の導入等による委託料の増により、近年は、</a:t>
          </a:r>
          <a:r>
            <a:rPr kumimoji="1" lang="en-US" altLang="ja-JP" sz="1300">
              <a:latin typeface="ＭＳ Ｐゴシック"/>
            </a:rPr>
            <a:t>17%</a:t>
          </a:r>
          <a:r>
            <a:rPr kumimoji="1" lang="ja-JP" altLang="en-US" sz="1300">
              <a:latin typeface="ＭＳ Ｐゴシック"/>
            </a:rPr>
            <a:t>を超える比率となっている。ただし、これら臨時職員や指定者制度の導入は、人件費の抑制につながっている。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156936</xdr:rowOff>
    </xdr:from>
    <xdr:to>
      <xdr:col>24</xdr:col>
      <xdr:colOff>31750</xdr:colOff>
      <xdr:row>17</xdr:row>
      <xdr:rowOff>156936</xdr:rowOff>
    </xdr:to>
    <xdr:cxnSp macro="">
      <xdr:nvCxnSpPr>
        <xdr:cNvPr id="129" name="直線コネクタ 128"/>
        <xdr:cNvCxnSpPr/>
      </xdr:nvCxnSpPr>
      <xdr:spPr>
        <a:xfrm>
          <a:off x="15671800" y="307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156936</xdr:rowOff>
    </xdr:from>
    <xdr:to>
      <xdr:col>22</xdr:col>
      <xdr:colOff>565150</xdr:colOff>
      <xdr:row>18</xdr:row>
      <xdr:rowOff>50800</xdr:rowOff>
    </xdr:to>
    <xdr:cxnSp macro="">
      <xdr:nvCxnSpPr>
        <xdr:cNvPr id="132" name="直線コネクタ 131"/>
        <xdr:cNvCxnSpPr/>
      </xdr:nvCxnSpPr>
      <xdr:spPr>
        <a:xfrm flipV="1">
          <a:off x="14782800" y="3071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4" name="テキスト ボックス 133"/>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135164</xdr:rowOff>
    </xdr:from>
    <xdr:to>
      <xdr:col>21</xdr:col>
      <xdr:colOff>361950</xdr:colOff>
      <xdr:row>18</xdr:row>
      <xdr:rowOff>50800</xdr:rowOff>
    </xdr:to>
    <xdr:cxnSp macro="">
      <xdr:nvCxnSpPr>
        <xdr:cNvPr id="135" name="直線コネクタ 134"/>
        <xdr:cNvCxnSpPr/>
      </xdr:nvCxnSpPr>
      <xdr:spPr>
        <a:xfrm>
          <a:off x="13893800" y="30498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132443</xdr:rowOff>
    </xdr:from>
    <xdr:to>
      <xdr:col>20</xdr:col>
      <xdr:colOff>158750</xdr:colOff>
      <xdr:row>17</xdr:row>
      <xdr:rowOff>135164</xdr:rowOff>
    </xdr:to>
    <xdr:cxnSp macro="">
      <xdr:nvCxnSpPr>
        <xdr:cNvPr id="138" name="直線コネクタ 137"/>
        <xdr:cNvCxnSpPr/>
      </xdr:nvCxnSpPr>
      <xdr:spPr>
        <a:xfrm>
          <a:off x="13004800" y="28756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17</xdr:row>
      <xdr:rowOff>106136</xdr:rowOff>
    </xdr:from>
    <xdr:to>
      <xdr:col>24</xdr:col>
      <xdr:colOff>82550</xdr:colOff>
      <xdr:row>18</xdr:row>
      <xdr:rowOff>36286</xdr:rowOff>
    </xdr:to>
    <xdr:sp macro="" textlink="">
      <xdr:nvSpPr>
        <xdr:cNvPr id="148" name="円/楕円 147"/>
        <xdr:cNvSpPr/>
      </xdr:nvSpPr>
      <xdr:spPr>
        <a:xfrm>
          <a:off x="164592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78213</xdr:rowOff>
    </xdr:from>
    <xdr:ext cx="762000" cy="259045"/>
    <xdr:sp macro="" textlink="">
      <xdr:nvSpPr>
        <xdr:cNvPr id="149" name="物件費該当値テキスト"/>
        <xdr:cNvSpPr txBox="1"/>
      </xdr:nvSpPr>
      <xdr:spPr>
        <a:xfrm>
          <a:off x="16598900" y="299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106136</xdr:rowOff>
    </xdr:from>
    <xdr:to>
      <xdr:col>22</xdr:col>
      <xdr:colOff>615950</xdr:colOff>
      <xdr:row>18</xdr:row>
      <xdr:rowOff>36286</xdr:rowOff>
    </xdr:to>
    <xdr:sp macro="" textlink="">
      <xdr:nvSpPr>
        <xdr:cNvPr id="150" name="円/楕円 149"/>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21063</xdr:rowOff>
    </xdr:from>
    <xdr:ext cx="736600" cy="259045"/>
    <xdr:sp macro="" textlink="">
      <xdr:nvSpPr>
        <xdr:cNvPr id="151" name="テキスト ボックス 150"/>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0</xdr:rowOff>
    </xdr:from>
    <xdr:to>
      <xdr:col>21</xdr:col>
      <xdr:colOff>412750</xdr:colOff>
      <xdr:row>18</xdr:row>
      <xdr:rowOff>101600</xdr:rowOff>
    </xdr:to>
    <xdr:sp macro="" textlink="">
      <xdr:nvSpPr>
        <xdr:cNvPr id="152" name="円/楕円 151"/>
        <xdr:cNvSpPr/>
      </xdr:nvSpPr>
      <xdr:spPr>
        <a:xfrm>
          <a:off x="147320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86377</xdr:rowOff>
    </xdr:from>
    <xdr:ext cx="762000" cy="259045"/>
    <xdr:sp macro="" textlink="">
      <xdr:nvSpPr>
        <xdr:cNvPr id="153" name="テキスト ボックス 152"/>
        <xdr:cNvSpPr txBox="1"/>
      </xdr:nvSpPr>
      <xdr:spPr>
        <a:xfrm>
          <a:off x="14401800" y="317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84364</xdr:rowOff>
    </xdr:from>
    <xdr:to>
      <xdr:col>20</xdr:col>
      <xdr:colOff>209550</xdr:colOff>
      <xdr:row>18</xdr:row>
      <xdr:rowOff>14514</xdr:rowOff>
    </xdr:to>
    <xdr:sp macro="" textlink="">
      <xdr:nvSpPr>
        <xdr:cNvPr id="154" name="円/楕円 153"/>
        <xdr:cNvSpPr/>
      </xdr:nvSpPr>
      <xdr:spPr>
        <a:xfrm>
          <a:off x="138430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170741</xdr:rowOff>
    </xdr:from>
    <xdr:ext cx="762000" cy="259045"/>
    <xdr:sp macro="" textlink="">
      <xdr:nvSpPr>
        <xdr:cNvPr id="155" name="テキスト ボックス 154"/>
        <xdr:cNvSpPr txBox="1"/>
      </xdr:nvSpPr>
      <xdr:spPr>
        <a:xfrm>
          <a:off x="13512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81643</xdr:rowOff>
    </xdr:from>
    <xdr:to>
      <xdr:col>19</xdr:col>
      <xdr:colOff>6350</xdr:colOff>
      <xdr:row>17</xdr:row>
      <xdr:rowOff>11793</xdr:rowOff>
    </xdr:to>
    <xdr:sp macro="" textlink="">
      <xdr:nvSpPr>
        <xdr:cNvPr id="156" name="円/楕円 155"/>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168020</xdr:rowOff>
    </xdr:from>
    <xdr:ext cx="762000" cy="259045"/>
    <xdr:sp macro="" textlink="">
      <xdr:nvSpPr>
        <xdr:cNvPr id="157" name="テキスト ボックス 156"/>
        <xdr:cNvSpPr txBox="1"/>
      </xdr:nvSpPr>
      <xdr:spPr>
        <a:xfrm>
          <a:off x="12623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扶助費の経常収支比率は、概ね</a:t>
          </a:r>
          <a:r>
            <a:rPr kumimoji="1" lang="en-US" altLang="ja-JP" sz="1300">
              <a:latin typeface="ＭＳ Ｐゴシック"/>
            </a:rPr>
            <a:t>10%</a:t>
          </a:r>
          <a:r>
            <a:rPr kumimoji="1" lang="ja-JP" altLang="en-US" sz="1300">
              <a:latin typeface="ＭＳ Ｐゴシック"/>
            </a:rPr>
            <a:t>前後の横ばいであるが、子ども医療費助成（県補助対象以外）、要介護老人介護手当など、単独で行う経常的な事業については、近隣市町の状況を意識し、適正な扶助費の支出か常に検証していきたい。</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167822</xdr:rowOff>
    </xdr:from>
    <xdr:to>
      <xdr:col>7</xdr:col>
      <xdr:colOff>15875</xdr:colOff>
      <xdr:row>58</xdr:row>
      <xdr:rowOff>29028</xdr:rowOff>
    </xdr:to>
    <xdr:cxnSp macro="">
      <xdr:nvCxnSpPr>
        <xdr:cNvPr id="192" name="直線コネクタ 191"/>
        <xdr:cNvCxnSpPr/>
      </xdr:nvCxnSpPr>
      <xdr:spPr>
        <a:xfrm>
          <a:off x="3987800" y="99404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167822</xdr:rowOff>
    </xdr:from>
    <xdr:to>
      <xdr:col>5</xdr:col>
      <xdr:colOff>549275</xdr:colOff>
      <xdr:row>58</xdr:row>
      <xdr:rowOff>127000</xdr:rowOff>
    </xdr:to>
    <xdr:cxnSp macro="">
      <xdr:nvCxnSpPr>
        <xdr:cNvPr id="195" name="直線コネクタ 194"/>
        <xdr:cNvCxnSpPr/>
      </xdr:nvCxnSpPr>
      <xdr:spPr>
        <a:xfrm flipV="1">
          <a:off x="3098800" y="99404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58</xdr:row>
      <xdr:rowOff>127000</xdr:rowOff>
    </xdr:to>
    <xdr:cxnSp macro="">
      <xdr:nvCxnSpPr>
        <xdr:cNvPr id="198" name="直線コネクタ 197"/>
        <xdr:cNvCxnSpPr/>
      </xdr:nvCxnSpPr>
      <xdr:spPr>
        <a:xfrm>
          <a:off x="2209800" y="100547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45357</xdr:rowOff>
    </xdr:from>
    <xdr:to>
      <xdr:col>3</xdr:col>
      <xdr:colOff>142875</xdr:colOff>
      <xdr:row>58</xdr:row>
      <xdr:rowOff>110672</xdr:rowOff>
    </xdr:to>
    <xdr:cxnSp macro="">
      <xdr:nvCxnSpPr>
        <xdr:cNvPr id="201" name="直線コネクタ 200"/>
        <xdr:cNvCxnSpPr/>
      </xdr:nvCxnSpPr>
      <xdr:spPr>
        <a:xfrm>
          <a:off x="1320800" y="99894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211" name="円/楕円 210"/>
        <xdr:cNvSpPr/>
      </xdr:nvSpPr>
      <xdr:spPr>
        <a:xfrm>
          <a:off x="47752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121755</xdr:rowOff>
    </xdr:from>
    <xdr:ext cx="762000" cy="259045"/>
    <xdr:sp macro="" textlink="">
      <xdr:nvSpPr>
        <xdr:cNvPr id="212" name="扶助費該当値テキスト"/>
        <xdr:cNvSpPr txBox="1"/>
      </xdr:nvSpPr>
      <xdr:spPr>
        <a:xfrm>
          <a:off x="49149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117022</xdr:rowOff>
    </xdr:from>
    <xdr:to>
      <xdr:col>5</xdr:col>
      <xdr:colOff>600075</xdr:colOff>
      <xdr:row>58</xdr:row>
      <xdr:rowOff>47172</xdr:rowOff>
    </xdr:to>
    <xdr:sp macro="" textlink="">
      <xdr:nvSpPr>
        <xdr:cNvPr id="213" name="円/楕円 212"/>
        <xdr:cNvSpPr/>
      </xdr:nvSpPr>
      <xdr:spPr>
        <a:xfrm>
          <a:off x="3937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31949</xdr:rowOff>
    </xdr:from>
    <xdr:ext cx="736600" cy="259045"/>
    <xdr:sp macro="" textlink="">
      <xdr:nvSpPr>
        <xdr:cNvPr id="214" name="テキスト ボックス 213"/>
        <xdr:cNvSpPr txBox="1"/>
      </xdr:nvSpPr>
      <xdr:spPr>
        <a:xfrm>
          <a:off x="3606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76200</xdr:rowOff>
    </xdr:from>
    <xdr:to>
      <xdr:col>4</xdr:col>
      <xdr:colOff>396875</xdr:colOff>
      <xdr:row>59</xdr:row>
      <xdr:rowOff>6350</xdr:rowOff>
    </xdr:to>
    <xdr:sp macro="" textlink="">
      <xdr:nvSpPr>
        <xdr:cNvPr id="215" name="円/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7" name="円/楕円 216"/>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8" name="テキスト ボックス 217"/>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166007</xdr:rowOff>
    </xdr:from>
    <xdr:to>
      <xdr:col>1</xdr:col>
      <xdr:colOff>676275</xdr:colOff>
      <xdr:row>58</xdr:row>
      <xdr:rowOff>96157</xdr:rowOff>
    </xdr:to>
    <xdr:sp macro="" textlink="">
      <xdr:nvSpPr>
        <xdr:cNvPr id="219" name="円/楕円 218"/>
        <xdr:cNvSpPr/>
      </xdr:nvSpPr>
      <xdr:spPr>
        <a:xfrm>
          <a:off x="1270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80934</xdr:rowOff>
    </xdr:from>
    <xdr:ext cx="762000" cy="259045"/>
    <xdr:sp macro="" textlink="">
      <xdr:nvSpPr>
        <xdr:cNvPr id="220" name="テキスト ボックス 219"/>
        <xdr:cNvSpPr txBox="1"/>
      </xdr:nvSpPr>
      <xdr:spPr>
        <a:xfrm>
          <a:off x="939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介護保険事業などを広域化して負担金支出しているため、普通会計からの繰出金がないことから、その他の経常収支比率が類似団体よりも低い。（ただし、補助費等は類似団体よりも比率が高い傾向に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100330</xdr:rowOff>
    </xdr:from>
    <xdr:to>
      <xdr:col>24</xdr:col>
      <xdr:colOff>31750</xdr:colOff>
      <xdr:row>53</xdr:row>
      <xdr:rowOff>115570</xdr:rowOff>
    </xdr:to>
    <xdr:cxnSp macro="">
      <xdr:nvCxnSpPr>
        <xdr:cNvPr id="253" name="直線コネクタ 252"/>
        <xdr:cNvCxnSpPr/>
      </xdr:nvCxnSpPr>
      <xdr:spPr>
        <a:xfrm flipV="1">
          <a:off x="15671800" y="9187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93997</xdr:rowOff>
    </xdr:from>
    <xdr:ext cx="762000" cy="259045"/>
    <xdr:sp macro="" textlink="">
      <xdr:nvSpPr>
        <xdr:cNvPr id="254" name="その他平均値テキスト"/>
        <xdr:cNvSpPr txBox="1"/>
      </xdr:nvSpPr>
      <xdr:spPr>
        <a:xfrm>
          <a:off x="16598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107950</xdr:rowOff>
    </xdr:from>
    <xdr:to>
      <xdr:col>22</xdr:col>
      <xdr:colOff>565150</xdr:colOff>
      <xdr:row>53</xdr:row>
      <xdr:rowOff>115570</xdr:rowOff>
    </xdr:to>
    <xdr:cxnSp macro="">
      <xdr:nvCxnSpPr>
        <xdr:cNvPr id="256" name="直線コネクタ 255"/>
        <xdr:cNvCxnSpPr/>
      </xdr:nvCxnSpPr>
      <xdr:spPr>
        <a:xfrm>
          <a:off x="14782800" y="9194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8" name="テキスト ボックス 257"/>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107950</xdr:rowOff>
    </xdr:from>
    <xdr:to>
      <xdr:col>21</xdr:col>
      <xdr:colOff>361950</xdr:colOff>
      <xdr:row>53</xdr:row>
      <xdr:rowOff>146050</xdr:rowOff>
    </xdr:to>
    <xdr:cxnSp macro="">
      <xdr:nvCxnSpPr>
        <xdr:cNvPr id="259" name="直線コネクタ 258"/>
        <xdr:cNvCxnSpPr/>
      </xdr:nvCxnSpPr>
      <xdr:spPr>
        <a:xfrm flipV="1">
          <a:off x="13893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154957</xdr:rowOff>
    </xdr:from>
    <xdr:ext cx="762000" cy="259045"/>
    <xdr:sp macro="" textlink="">
      <xdr:nvSpPr>
        <xdr:cNvPr id="261" name="テキスト ボックス 260"/>
        <xdr:cNvSpPr txBox="1"/>
      </xdr:nvSpPr>
      <xdr:spPr>
        <a:xfrm>
          <a:off x="14401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5080</xdr:rowOff>
    </xdr:to>
    <xdr:cxnSp macro="">
      <xdr:nvCxnSpPr>
        <xdr:cNvPr id="262" name="直線コネクタ 261"/>
        <xdr:cNvCxnSpPr/>
      </xdr:nvCxnSpPr>
      <xdr:spPr>
        <a:xfrm flipV="1">
          <a:off x="13004800" y="92329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4" name="テキスト ボックス 263"/>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66" name="テキスト ボックス 265"/>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53</xdr:row>
      <xdr:rowOff>49530</xdr:rowOff>
    </xdr:from>
    <xdr:to>
      <xdr:col>24</xdr:col>
      <xdr:colOff>82550</xdr:colOff>
      <xdr:row>53</xdr:row>
      <xdr:rowOff>151130</xdr:rowOff>
    </xdr:to>
    <xdr:sp macro="" textlink="">
      <xdr:nvSpPr>
        <xdr:cNvPr id="272" name="円/楕円 271"/>
        <xdr:cNvSpPr/>
      </xdr:nvSpPr>
      <xdr:spPr>
        <a:xfrm>
          <a:off x="16459200" y="913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129557</xdr:rowOff>
    </xdr:from>
    <xdr:ext cx="762000" cy="259045"/>
    <xdr:sp macro="" textlink="">
      <xdr:nvSpPr>
        <xdr:cNvPr id="273" name="その他該当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64770</xdr:rowOff>
    </xdr:from>
    <xdr:to>
      <xdr:col>22</xdr:col>
      <xdr:colOff>615950</xdr:colOff>
      <xdr:row>53</xdr:row>
      <xdr:rowOff>166370</xdr:rowOff>
    </xdr:to>
    <xdr:sp macro="" textlink="">
      <xdr:nvSpPr>
        <xdr:cNvPr id="274" name="円/楕円 273"/>
        <xdr:cNvSpPr/>
      </xdr:nvSpPr>
      <xdr:spPr>
        <a:xfrm>
          <a:off x="15621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5097</xdr:rowOff>
    </xdr:from>
    <xdr:ext cx="736600" cy="259045"/>
    <xdr:sp macro="" textlink="">
      <xdr:nvSpPr>
        <xdr:cNvPr id="275" name="テキスト ボックス 274"/>
        <xdr:cNvSpPr txBox="1"/>
      </xdr:nvSpPr>
      <xdr:spPr>
        <a:xfrm>
          <a:off x="15290800" y="892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57150</xdr:rowOff>
    </xdr:from>
    <xdr:to>
      <xdr:col>21</xdr:col>
      <xdr:colOff>412750</xdr:colOff>
      <xdr:row>53</xdr:row>
      <xdr:rowOff>158750</xdr:rowOff>
    </xdr:to>
    <xdr:sp macro="" textlink="">
      <xdr:nvSpPr>
        <xdr:cNvPr id="276" name="円/楕円 275"/>
        <xdr:cNvSpPr/>
      </xdr:nvSpPr>
      <xdr:spPr>
        <a:xfrm>
          <a:off x="14732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51</xdr:row>
      <xdr:rowOff>168927</xdr:rowOff>
    </xdr:from>
    <xdr:ext cx="762000" cy="259045"/>
    <xdr:sp macro="" textlink="">
      <xdr:nvSpPr>
        <xdr:cNvPr id="277" name="テキスト ボックス 276"/>
        <xdr:cNvSpPr txBox="1"/>
      </xdr:nvSpPr>
      <xdr:spPr>
        <a:xfrm>
          <a:off x="14401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95250</xdr:rowOff>
    </xdr:from>
    <xdr:to>
      <xdr:col>20</xdr:col>
      <xdr:colOff>209550</xdr:colOff>
      <xdr:row>54</xdr:row>
      <xdr:rowOff>25400</xdr:rowOff>
    </xdr:to>
    <xdr:sp macro="" textlink="">
      <xdr:nvSpPr>
        <xdr:cNvPr id="278" name="円/楕円 277"/>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35577</xdr:rowOff>
    </xdr:from>
    <xdr:ext cx="762000" cy="259045"/>
    <xdr:sp macro="" textlink="">
      <xdr:nvSpPr>
        <xdr:cNvPr id="279" name="テキスト ボックス 278"/>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125730</xdr:rowOff>
    </xdr:from>
    <xdr:to>
      <xdr:col>19</xdr:col>
      <xdr:colOff>6350</xdr:colOff>
      <xdr:row>54</xdr:row>
      <xdr:rowOff>55880</xdr:rowOff>
    </xdr:to>
    <xdr:sp macro="" textlink="">
      <xdr:nvSpPr>
        <xdr:cNvPr id="280" name="円/楕円 279"/>
        <xdr:cNvSpPr/>
      </xdr:nvSpPr>
      <xdr:spPr>
        <a:xfrm>
          <a:off x="12954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66057</xdr:rowOff>
    </xdr:from>
    <xdr:ext cx="762000" cy="259045"/>
    <xdr:sp macro="" textlink="">
      <xdr:nvSpPr>
        <xdr:cNvPr id="281" name="テキスト ボックス 280"/>
        <xdr:cNvSpPr txBox="1"/>
      </xdr:nvSpPr>
      <xdr:spPr>
        <a:xfrm>
          <a:off x="12623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一部事務組合や広域連合への負担金増により、補助費等の経常収支比率は悪化傾向にある。また、ゴミ・し尿処理、介護保険なども広域化して事業運営しているため、類似団体よりも比率が高い。</a:t>
          </a:r>
          <a:endParaRPr kumimoji="1" lang="en-US" altLang="ja-JP" sz="1300">
            <a:latin typeface="ＭＳ Ｐゴシック"/>
          </a:endParaRPr>
        </a:p>
        <a:p>
          <a:r>
            <a:rPr kumimoji="1" lang="ja-JP" altLang="en-US" sz="1300">
              <a:latin typeface="ＭＳ Ｐゴシック"/>
            </a:rPr>
            <a:t>ただし、単独で行う任意団体等への補助金、交付金については、複数年に渡る見直しを行い、適正な補助金等支出に努めている。</a:t>
          </a: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133858</xdr:rowOff>
    </xdr:from>
    <xdr:to>
      <xdr:col>24</xdr:col>
      <xdr:colOff>31750</xdr:colOff>
      <xdr:row>37</xdr:row>
      <xdr:rowOff>147574</xdr:rowOff>
    </xdr:to>
    <xdr:cxnSp macro="">
      <xdr:nvCxnSpPr>
        <xdr:cNvPr id="311" name="直線コネクタ 310"/>
        <xdr:cNvCxnSpPr/>
      </xdr:nvCxnSpPr>
      <xdr:spPr>
        <a:xfrm flipV="1">
          <a:off x="15671800" y="6477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74422</xdr:rowOff>
    </xdr:from>
    <xdr:to>
      <xdr:col>22</xdr:col>
      <xdr:colOff>565150</xdr:colOff>
      <xdr:row>37</xdr:row>
      <xdr:rowOff>147574</xdr:rowOff>
    </xdr:to>
    <xdr:cxnSp macro="">
      <xdr:nvCxnSpPr>
        <xdr:cNvPr id="314" name="直線コネクタ 313"/>
        <xdr:cNvCxnSpPr/>
      </xdr:nvCxnSpPr>
      <xdr:spPr>
        <a:xfrm>
          <a:off x="14782800" y="64180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34815</xdr:rowOff>
    </xdr:from>
    <xdr:ext cx="736600" cy="259045"/>
    <xdr:sp macro="" textlink="">
      <xdr:nvSpPr>
        <xdr:cNvPr id="316" name="テキスト ボックス 315"/>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74422</xdr:rowOff>
    </xdr:from>
    <xdr:to>
      <xdr:col>21</xdr:col>
      <xdr:colOff>361950</xdr:colOff>
      <xdr:row>37</xdr:row>
      <xdr:rowOff>88138</xdr:rowOff>
    </xdr:to>
    <xdr:cxnSp macro="">
      <xdr:nvCxnSpPr>
        <xdr:cNvPr id="317" name="直線コネクタ 316"/>
        <xdr:cNvCxnSpPr/>
      </xdr:nvCxnSpPr>
      <xdr:spPr>
        <a:xfrm flipV="1">
          <a:off x="13893800" y="64180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9" name="テキスト ボックス 318"/>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83566</xdr:rowOff>
    </xdr:from>
    <xdr:to>
      <xdr:col>20</xdr:col>
      <xdr:colOff>158750</xdr:colOff>
      <xdr:row>37</xdr:row>
      <xdr:rowOff>88138</xdr:rowOff>
    </xdr:to>
    <xdr:cxnSp macro="">
      <xdr:nvCxnSpPr>
        <xdr:cNvPr id="320" name="直線コネクタ 319"/>
        <xdr:cNvCxnSpPr/>
      </xdr:nvCxnSpPr>
      <xdr:spPr>
        <a:xfrm>
          <a:off x="13004800" y="64272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117111</xdr:rowOff>
    </xdr:from>
    <xdr:ext cx="762000" cy="259045"/>
    <xdr:sp macro="" textlink="">
      <xdr:nvSpPr>
        <xdr:cNvPr id="322" name="テキスト ボックス 321"/>
        <xdr:cNvSpPr txBox="1"/>
      </xdr:nvSpPr>
      <xdr:spPr>
        <a:xfrm>
          <a:off x="13512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98823</xdr:rowOff>
    </xdr:from>
    <xdr:ext cx="762000" cy="259045"/>
    <xdr:sp macro="" textlink="">
      <xdr:nvSpPr>
        <xdr:cNvPr id="324" name="テキスト ボックス 323"/>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37</xdr:row>
      <xdr:rowOff>83058</xdr:rowOff>
    </xdr:from>
    <xdr:to>
      <xdr:col>24</xdr:col>
      <xdr:colOff>82550</xdr:colOff>
      <xdr:row>38</xdr:row>
      <xdr:rowOff>13208</xdr:rowOff>
    </xdr:to>
    <xdr:sp macro="" textlink="">
      <xdr:nvSpPr>
        <xdr:cNvPr id="330" name="円/楕円 329"/>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55135</xdr:rowOff>
    </xdr:from>
    <xdr:ext cx="762000" cy="259045"/>
    <xdr:sp macro="" textlink="">
      <xdr:nvSpPr>
        <xdr:cNvPr id="331" name="補助費等該当値テキスト"/>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96774</xdr:rowOff>
    </xdr:from>
    <xdr:to>
      <xdr:col>22</xdr:col>
      <xdr:colOff>615950</xdr:colOff>
      <xdr:row>38</xdr:row>
      <xdr:rowOff>26924</xdr:rowOff>
    </xdr:to>
    <xdr:sp macro="" textlink="">
      <xdr:nvSpPr>
        <xdr:cNvPr id="332" name="円/楕円 331"/>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11701</xdr:rowOff>
    </xdr:from>
    <xdr:ext cx="736600" cy="259045"/>
    <xdr:sp macro="" textlink="">
      <xdr:nvSpPr>
        <xdr:cNvPr id="333" name="テキスト ボックス 332"/>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23622</xdr:rowOff>
    </xdr:from>
    <xdr:to>
      <xdr:col>21</xdr:col>
      <xdr:colOff>412750</xdr:colOff>
      <xdr:row>37</xdr:row>
      <xdr:rowOff>125222</xdr:rowOff>
    </xdr:to>
    <xdr:sp macro="" textlink="">
      <xdr:nvSpPr>
        <xdr:cNvPr id="334" name="円/楕円 333"/>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109999</xdr:rowOff>
    </xdr:from>
    <xdr:ext cx="762000" cy="259045"/>
    <xdr:sp macro="" textlink="">
      <xdr:nvSpPr>
        <xdr:cNvPr id="335" name="テキスト ボックス 334"/>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37338</xdr:rowOff>
    </xdr:from>
    <xdr:to>
      <xdr:col>20</xdr:col>
      <xdr:colOff>209550</xdr:colOff>
      <xdr:row>37</xdr:row>
      <xdr:rowOff>138938</xdr:rowOff>
    </xdr:to>
    <xdr:sp macro="" textlink="">
      <xdr:nvSpPr>
        <xdr:cNvPr id="336" name="円/楕円 335"/>
        <xdr:cNvSpPr/>
      </xdr:nvSpPr>
      <xdr:spPr>
        <a:xfrm>
          <a:off x="13843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123715</xdr:rowOff>
    </xdr:from>
    <xdr:ext cx="762000" cy="259045"/>
    <xdr:sp macro="" textlink="">
      <xdr:nvSpPr>
        <xdr:cNvPr id="337" name="テキスト ボックス 336"/>
        <xdr:cNvSpPr txBox="1"/>
      </xdr:nvSpPr>
      <xdr:spPr>
        <a:xfrm>
          <a:off x="13512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32766</xdr:rowOff>
    </xdr:from>
    <xdr:to>
      <xdr:col>19</xdr:col>
      <xdr:colOff>6350</xdr:colOff>
      <xdr:row>37</xdr:row>
      <xdr:rowOff>134366</xdr:rowOff>
    </xdr:to>
    <xdr:sp macro="" textlink="">
      <xdr:nvSpPr>
        <xdr:cNvPr id="338" name="円/楕円 337"/>
        <xdr:cNvSpPr/>
      </xdr:nvSpPr>
      <xdr:spPr>
        <a:xfrm>
          <a:off x="12954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119143</xdr:rowOff>
    </xdr:from>
    <xdr:ext cx="762000" cy="259045"/>
    <xdr:sp macro="" textlink="">
      <xdr:nvSpPr>
        <xdr:cNvPr id="339" name="テキスト ボックス 338"/>
        <xdr:cNvSpPr txBox="1"/>
      </xdr:nvSpPr>
      <xdr:spPr>
        <a:xfrm>
          <a:off x="12623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町長政策の下、地方債残高を増やさない財政運営に努めた結果、公債費の抑制に</a:t>
          </a:r>
          <a:r>
            <a:rPr kumimoji="1" lang="ja-JP" altLang="en-US" sz="1300">
              <a:solidFill>
                <a:schemeClr val="dk1"/>
              </a:solidFill>
              <a:effectLst/>
              <a:latin typeface="+mn-lt"/>
              <a:ea typeface="+mn-ea"/>
              <a:cs typeface="+mn-cs"/>
            </a:rPr>
            <a:t>つながっている。引き続き地方債の発行を抑制し、公債費の逓減に努める。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130810</xdr:rowOff>
    </xdr:to>
    <xdr:cxnSp macro="">
      <xdr:nvCxnSpPr>
        <xdr:cNvPr id="372" name="直線コネクタ 371"/>
        <xdr:cNvCxnSpPr/>
      </xdr:nvCxnSpPr>
      <xdr:spPr>
        <a:xfrm flipV="1">
          <a:off x="3987800" y="12943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130810</xdr:rowOff>
    </xdr:from>
    <xdr:to>
      <xdr:col>5</xdr:col>
      <xdr:colOff>549275</xdr:colOff>
      <xdr:row>76</xdr:row>
      <xdr:rowOff>35561</xdr:rowOff>
    </xdr:to>
    <xdr:cxnSp macro="">
      <xdr:nvCxnSpPr>
        <xdr:cNvPr id="375" name="直線コネクタ 374"/>
        <xdr:cNvCxnSpPr/>
      </xdr:nvCxnSpPr>
      <xdr:spPr>
        <a:xfrm flipV="1">
          <a:off x="3098800" y="12989560"/>
          <a:ext cx="889000" cy="7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35561</xdr:rowOff>
    </xdr:from>
    <xdr:to>
      <xdr:col>4</xdr:col>
      <xdr:colOff>346075</xdr:colOff>
      <xdr:row>76</xdr:row>
      <xdr:rowOff>111761</xdr:rowOff>
    </xdr:to>
    <xdr:cxnSp macro="">
      <xdr:nvCxnSpPr>
        <xdr:cNvPr id="378" name="直線コネクタ 377"/>
        <xdr:cNvCxnSpPr/>
      </xdr:nvCxnSpPr>
      <xdr:spPr>
        <a:xfrm flipV="1">
          <a:off x="2209800" y="130657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111761</xdr:rowOff>
    </xdr:from>
    <xdr:to>
      <xdr:col>3</xdr:col>
      <xdr:colOff>142875</xdr:colOff>
      <xdr:row>76</xdr:row>
      <xdr:rowOff>119380</xdr:rowOff>
    </xdr:to>
    <xdr:cxnSp macro="">
      <xdr:nvCxnSpPr>
        <xdr:cNvPr id="381" name="直線コネクタ 380"/>
        <xdr:cNvCxnSpPr/>
      </xdr:nvCxnSpPr>
      <xdr:spPr>
        <a:xfrm flipV="1">
          <a:off x="1320800" y="13141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385" name="テキスト ボックス 384"/>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91" name="円/楕円 390"/>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50817</xdr:rowOff>
    </xdr:from>
    <xdr:ext cx="762000" cy="259045"/>
    <xdr:sp macro="" textlink="">
      <xdr:nvSpPr>
        <xdr:cNvPr id="392" name="公債費該当値テキスト"/>
        <xdr:cNvSpPr txBox="1"/>
      </xdr:nvSpPr>
      <xdr:spPr>
        <a:xfrm>
          <a:off x="49149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80010</xdr:rowOff>
    </xdr:from>
    <xdr:to>
      <xdr:col>5</xdr:col>
      <xdr:colOff>600075</xdr:colOff>
      <xdr:row>76</xdr:row>
      <xdr:rowOff>10161</xdr:rowOff>
    </xdr:to>
    <xdr:sp macro="" textlink="">
      <xdr:nvSpPr>
        <xdr:cNvPr id="393" name="円/楕円 392"/>
        <xdr:cNvSpPr/>
      </xdr:nvSpPr>
      <xdr:spPr>
        <a:xfrm>
          <a:off x="3937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20337</xdr:rowOff>
    </xdr:from>
    <xdr:ext cx="736600" cy="259045"/>
    <xdr:sp macro="" textlink="">
      <xdr:nvSpPr>
        <xdr:cNvPr id="394" name="テキスト ボックス 393"/>
        <xdr:cNvSpPr txBox="1"/>
      </xdr:nvSpPr>
      <xdr:spPr>
        <a:xfrm>
          <a:off x="3606800" y="1270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156211</xdr:rowOff>
    </xdr:from>
    <xdr:to>
      <xdr:col>4</xdr:col>
      <xdr:colOff>396875</xdr:colOff>
      <xdr:row>76</xdr:row>
      <xdr:rowOff>86361</xdr:rowOff>
    </xdr:to>
    <xdr:sp macro="" textlink="">
      <xdr:nvSpPr>
        <xdr:cNvPr id="395" name="円/楕円 394"/>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96537</xdr:rowOff>
    </xdr:from>
    <xdr:ext cx="762000" cy="259045"/>
    <xdr:sp macro="" textlink="">
      <xdr:nvSpPr>
        <xdr:cNvPr id="396" name="テキスト ボックス 395"/>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60961</xdr:rowOff>
    </xdr:from>
    <xdr:to>
      <xdr:col>3</xdr:col>
      <xdr:colOff>193675</xdr:colOff>
      <xdr:row>76</xdr:row>
      <xdr:rowOff>162561</xdr:rowOff>
    </xdr:to>
    <xdr:sp macro="" textlink="">
      <xdr:nvSpPr>
        <xdr:cNvPr id="397" name="円/楕円 396"/>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1287</xdr:rowOff>
    </xdr:from>
    <xdr:ext cx="762000" cy="259045"/>
    <xdr:sp macro="" textlink="">
      <xdr:nvSpPr>
        <xdr:cNvPr id="398" name="テキスト ボックス 397"/>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68580</xdr:rowOff>
    </xdr:from>
    <xdr:to>
      <xdr:col>1</xdr:col>
      <xdr:colOff>676275</xdr:colOff>
      <xdr:row>76</xdr:row>
      <xdr:rowOff>170180</xdr:rowOff>
    </xdr:to>
    <xdr:sp macro="" textlink="">
      <xdr:nvSpPr>
        <xdr:cNvPr id="399" name="円/楕円 398"/>
        <xdr:cNvSpPr/>
      </xdr:nvSpPr>
      <xdr:spPr>
        <a:xfrm>
          <a:off x="12700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8907</xdr:rowOff>
    </xdr:from>
    <xdr:ext cx="762000" cy="259045"/>
    <xdr:sp macro="" textlink="">
      <xdr:nvSpPr>
        <xdr:cNvPr id="400" name="テキスト ボックス 399"/>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公債費以外の経常収支比率は、</a:t>
          </a:r>
          <a:r>
            <a:rPr kumimoji="1" lang="en-US" altLang="ja-JP" sz="1300">
              <a:latin typeface="ＭＳ Ｐゴシック"/>
            </a:rPr>
            <a:t>75%</a:t>
          </a:r>
          <a:r>
            <a:rPr kumimoji="1" lang="ja-JP" altLang="en-US" sz="1300">
              <a:latin typeface="ＭＳ Ｐゴシック"/>
            </a:rPr>
            <a:t>前後の横ばいである。物件費を始め、類似団体より比率が高い区分については、支出逓減に努めたい。</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131572</xdr:rowOff>
    </xdr:from>
    <xdr:to>
      <xdr:col>24</xdr:col>
      <xdr:colOff>31750</xdr:colOff>
      <xdr:row>77</xdr:row>
      <xdr:rowOff>60706</xdr:rowOff>
    </xdr:to>
    <xdr:cxnSp macro="">
      <xdr:nvCxnSpPr>
        <xdr:cNvPr id="431" name="直線コネクタ 430"/>
        <xdr:cNvCxnSpPr/>
      </xdr:nvCxnSpPr>
      <xdr:spPr>
        <a:xfrm>
          <a:off x="15671800" y="13161772"/>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131572</xdr:rowOff>
    </xdr:from>
    <xdr:to>
      <xdr:col>22</xdr:col>
      <xdr:colOff>565150</xdr:colOff>
      <xdr:row>77</xdr:row>
      <xdr:rowOff>101854</xdr:rowOff>
    </xdr:to>
    <xdr:cxnSp macro="">
      <xdr:nvCxnSpPr>
        <xdr:cNvPr id="434" name="直線コネクタ 433"/>
        <xdr:cNvCxnSpPr/>
      </xdr:nvCxnSpPr>
      <xdr:spPr>
        <a:xfrm flipV="1">
          <a:off x="14782800" y="1316177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142257</xdr:rowOff>
    </xdr:from>
    <xdr:ext cx="736600" cy="259045"/>
    <xdr:sp macro="" textlink="">
      <xdr:nvSpPr>
        <xdr:cNvPr id="436" name="テキスト ボックス 435"/>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97282</xdr:rowOff>
    </xdr:from>
    <xdr:to>
      <xdr:col>21</xdr:col>
      <xdr:colOff>361950</xdr:colOff>
      <xdr:row>77</xdr:row>
      <xdr:rowOff>101854</xdr:rowOff>
    </xdr:to>
    <xdr:cxnSp macro="">
      <xdr:nvCxnSpPr>
        <xdr:cNvPr id="437" name="直線コネクタ 436"/>
        <xdr:cNvCxnSpPr/>
      </xdr:nvCxnSpPr>
      <xdr:spPr>
        <a:xfrm>
          <a:off x="13893800" y="132989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42418</xdr:rowOff>
    </xdr:from>
    <xdr:to>
      <xdr:col>20</xdr:col>
      <xdr:colOff>158750</xdr:colOff>
      <xdr:row>77</xdr:row>
      <xdr:rowOff>97282</xdr:rowOff>
    </xdr:to>
    <xdr:cxnSp macro="">
      <xdr:nvCxnSpPr>
        <xdr:cNvPr id="440" name="直線コネクタ 439"/>
        <xdr:cNvCxnSpPr/>
      </xdr:nvCxnSpPr>
      <xdr:spPr>
        <a:xfrm>
          <a:off x="13004800" y="1324406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2" name="テキスト ボックス 44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9906</xdr:rowOff>
    </xdr:from>
    <xdr:to>
      <xdr:col>24</xdr:col>
      <xdr:colOff>82550</xdr:colOff>
      <xdr:row>77</xdr:row>
      <xdr:rowOff>111506</xdr:rowOff>
    </xdr:to>
    <xdr:sp macro="" textlink="">
      <xdr:nvSpPr>
        <xdr:cNvPr id="450" name="円/楕円 449"/>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153433</xdr:rowOff>
    </xdr:from>
    <xdr:ext cx="762000" cy="259045"/>
    <xdr:sp macro="" textlink="">
      <xdr:nvSpPr>
        <xdr:cNvPr id="451"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80772</xdr:rowOff>
    </xdr:from>
    <xdr:to>
      <xdr:col>22</xdr:col>
      <xdr:colOff>615950</xdr:colOff>
      <xdr:row>77</xdr:row>
      <xdr:rowOff>10922</xdr:rowOff>
    </xdr:to>
    <xdr:sp macro="" textlink="">
      <xdr:nvSpPr>
        <xdr:cNvPr id="452" name="円/楕円 451"/>
        <xdr:cNvSpPr/>
      </xdr:nvSpPr>
      <xdr:spPr>
        <a:xfrm>
          <a:off x="15621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53" name="テキスト ボックス 452"/>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51054</xdr:rowOff>
    </xdr:from>
    <xdr:to>
      <xdr:col>21</xdr:col>
      <xdr:colOff>412750</xdr:colOff>
      <xdr:row>77</xdr:row>
      <xdr:rowOff>152654</xdr:rowOff>
    </xdr:to>
    <xdr:sp macro="" textlink="">
      <xdr:nvSpPr>
        <xdr:cNvPr id="454" name="円/楕円 453"/>
        <xdr:cNvSpPr/>
      </xdr:nvSpPr>
      <xdr:spPr>
        <a:xfrm>
          <a:off x="14732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137431</xdr:rowOff>
    </xdr:from>
    <xdr:ext cx="762000" cy="259045"/>
    <xdr:sp macro="" textlink="">
      <xdr:nvSpPr>
        <xdr:cNvPr id="455" name="テキスト ボックス 454"/>
        <xdr:cNvSpPr txBox="1"/>
      </xdr:nvSpPr>
      <xdr:spPr>
        <a:xfrm>
          <a:off x="14401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46482</xdr:rowOff>
    </xdr:from>
    <xdr:to>
      <xdr:col>20</xdr:col>
      <xdr:colOff>209550</xdr:colOff>
      <xdr:row>77</xdr:row>
      <xdr:rowOff>148082</xdr:rowOff>
    </xdr:to>
    <xdr:sp macro="" textlink="">
      <xdr:nvSpPr>
        <xdr:cNvPr id="456" name="円/楕円 455"/>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132859</xdr:rowOff>
    </xdr:from>
    <xdr:ext cx="762000" cy="259045"/>
    <xdr:sp macro="" textlink="">
      <xdr:nvSpPr>
        <xdr:cNvPr id="457" name="テキスト ボックス 456"/>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163068</xdr:rowOff>
    </xdr:from>
    <xdr:to>
      <xdr:col>19</xdr:col>
      <xdr:colOff>6350</xdr:colOff>
      <xdr:row>77</xdr:row>
      <xdr:rowOff>93218</xdr:rowOff>
    </xdr:to>
    <xdr:sp macro="" textlink="">
      <xdr:nvSpPr>
        <xdr:cNvPr id="458" name="円/楕円 457"/>
        <xdr:cNvSpPr/>
      </xdr:nvSpPr>
      <xdr:spPr>
        <a:xfrm>
          <a:off x="12954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77995</xdr:rowOff>
    </xdr:from>
    <xdr:ext cx="762000" cy="259045"/>
    <xdr:sp macro="" textlink="">
      <xdr:nvSpPr>
        <xdr:cNvPr id="459" name="テキスト ボックス 458"/>
        <xdr:cNvSpPr txBox="1"/>
      </xdr:nvSpPr>
      <xdr:spPr>
        <a:xfrm>
          <a:off x="12623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愛知県東浦町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71145</xdr:rowOff>
    </xdr:from>
    <xdr:to>
      <xdr:col>4</xdr:col>
      <xdr:colOff>1117600</xdr:colOff>
      <xdr:row>17</xdr:row>
      <xdr:rowOff>73793</xdr:rowOff>
    </xdr:to>
    <xdr:cxnSp macro="">
      <xdr:nvCxnSpPr>
        <xdr:cNvPr id="50" name="直線コネクタ 49"/>
        <xdr:cNvCxnSpPr/>
      </xdr:nvCxnSpPr>
      <xdr:spPr bwMode="auto">
        <a:xfrm>
          <a:off x="5003800" y="3033420"/>
          <a:ext cx="647700" cy="26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71145</xdr:rowOff>
    </xdr:from>
    <xdr:to>
      <xdr:col>4</xdr:col>
      <xdr:colOff>469900</xdr:colOff>
      <xdr:row>17</xdr:row>
      <xdr:rowOff>85814</xdr:rowOff>
    </xdr:to>
    <xdr:cxnSp macro="">
      <xdr:nvCxnSpPr>
        <xdr:cNvPr id="53" name="直線コネクタ 52"/>
        <xdr:cNvCxnSpPr/>
      </xdr:nvCxnSpPr>
      <xdr:spPr bwMode="auto">
        <a:xfrm flipV="1">
          <a:off x="4305300" y="3033420"/>
          <a:ext cx="698500" cy="14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85814</xdr:rowOff>
    </xdr:from>
    <xdr:to>
      <xdr:col>3</xdr:col>
      <xdr:colOff>904875</xdr:colOff>
      <xdr:row>17</xdr:row>
      <xdr:rowOff>109531</xdr:rowOff>
    </xdr:to>
    <xdr:cxnSp macro="">
      <xdr:nvCxnSpPr>
        <xdr:cNvPr id="56" name="直線コネクタ 55"/>
        <xdr:cNvCxnSpPr/>
      </xdr:nvCxnSpPr>
      <xdr:spPr bwMode="auto">
        <a:xfrm flipV="1">
          <a:off x="3606800" y="3048089"/>
          <a:ext cx="698500" cy="237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62363</xdr:rowOff>
    </xdr:from>
    <xdr:to>
      <xdr:col>3</xdr:col>
      <xdr:colOff>206375</xdr:colOff>
      <xdr:row>17</xdr:row>
      <xdr:rowOff>109531</xdr:rowOff>
    </xdr:to>
    <xdr:cxnSp macro="">
      <xdr:nvCxnSpPr>
        <xdr:cNvPr id="59" name="直線コネクタ 58"/>
        <xdr:cNvCxnSpPr/>
      </xdr:nvCxnSpPr>
      <xdr:spPr bwMode="auto">
        <a:xfrm>
          <a:off x="2908300" y="3024638"/>
          <a:ext cx="698500" cy="47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22993</xdr:rowOff>
    </xdr:from>
    <xdr:to>
      <xdr:col>5</xdr:col>
      <xdr:colOff>34925</xdr:colOff>
      <xdr:row>17</xdr:row>
      <xdr:rowOff>124593</xdr:rowOff>
    </xdr:to>
    <xdr:sp macro="" textlink="">
      <xdr:nvSpPr>
        <xdr:cNvPr id="69" name="円/楕円 68"/>
        <xdr:cNvSpPr/>
      </xdr:nvSpPr>
      <xdr:spPr bwMode="auto">
        <a:xfrm>
          <a:off x="5600700" y="2985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166520</xdr:rowOff>
    </xdr:from>
    <xdr:ext cx="762000" cy="259045"/>
    <xdr:sp macro="" textlink="">
      <xdr:nvSpPr>
        <xdr:cNvPr id="70" name="人口1人当たり決算額の推移該当値テキスト130"/>
        <xdr:cNvSpPr txBox="1"/>
      </xdr:nvSpPr>
      <xdr:spPr>
        <a:xfrm>
          <a:off x="5740400" y="295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67,293</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20345</xdr:rowOff>
    </xdr:from>
    <xdr:to>
      <xdr:col>4</xdr:col>
      <xdr:colOff>520700</xdr:colOff>
      <xdr:row>17</xdr:row>
      <xdr:rowOff>121945</xdr:rowOff>
    </xdr:to>
    <xdr:sp macro="" textlink="">
      <xdr:nvSpPr>
        <xdr:cNvPr id="71" name="円/楕円 70"/>
        <xdr:cNvSpPr/>
      </xdr:nvSpPr>
      <xdr:spPr bwMode="auto">
        <a:xfrm>
          <a:off x="4953000" y="2982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106722</xdr:rowOff>
    </xdr:from>
    <xdr:ext cx="736600" cy="259045"/>
    <xdr:sp macro="" textlink="">
      <xdr:nvSpPr>
        <xdr:cNvPr id="72" name="テキスト ボックス 71"/>
        <xdr:cNvSpPr txBox="1"/>
      </xdr:nvSpPr>
      <xdr:spPr>
        <a:xfrm>
          <a:off x="4622800" y="306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67,432</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35014</xdr:rowOff>
    </xdr:from>
    <xdr:to>
      <xdr:col>3</xdr:col>
      <xdr:colOff>955675</xdr:colOff>
      <xdr:row>17</xdr:row>
      <xdr:rowOff>136614</xdr:rowOff>
    </xdr:to>
    <xdr:sp macro="" textlink="">
      <xdr:nvSpPr>
        <xdr:cNvPr id="73" name="円/楕円 72"/>
        <xdr:cNvSpPr/>
      </xdr:nvSpPr>
      <xdr:spPr bwMode="auto">
        <a:xfrm>
          <a:off x="4254500" y="2997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121391</xdr:rowOff>
    </xdr:from>
    <xdr:ext cx="762000" cy="259045"/>
    <xdr:sp macro="" textlink="">
      <xdr:nvSpPr>
        <xdr:cNvPr id="74" name="テキスト ボックス 73"/>
        <xdr:cNvSpPr txBox="1"/>
      </xdr:nvSpPr>
      <xdr:spPr>
        <a:xfrm>
          <a:off x="3924300" y="308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66,662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58731</xdr:rowOff>
    </xdr:from>
    <xdr:to>
      <xdr:col>3</xdr:col>
      <xdr:colOff>257175</xdr:colOff>
      <xdr:row>17</xdr:row>
      <xdr:rowOff>160331</xdr:rowOff>
    </xdr:to>
    <xdr:sp macro="" textlink="">
      <xdr:nvSpPr>
        <xdr:cNvPr id="75" name="円/楕円 74"/>
        <xdr:cNvSpPr/>
      </xdr:nvSpPr>
      <xdr:spPr bwMode="auto">
        <a:xfrm>
          <a:off x="3556000" y="3021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145108</xdr:rowOff>
    </xdr:from>
    <xdr:ext cx="762000" cy="259045"/>
    <xdr:sp macro="" textlink="">
      <xdr:nvSpPr>
        <xdr:cNvPr id="76" name="テキスト ボックス 75"/>
        <xdr:cNvSpPr txBox="1"/>
      </xdr:nvSpPr>
      <xdr:spPr>
        <a:xfrm>
          <a:off x="3225800" y="310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65,417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11563</xdr:rowOff>
    </xdr:from>
    <xdr:to>
      <xdr:col>2</xdr:col>
      <xdr:colOff>692150</xdr:colOff>
      <xdr:row>17</xdr:row>
      <xdr:rowOff>113163</xdr:rowOff>
    </xdr:to>
    <xdr:sp macro="" textlink="">
      <xdr:nvSpPr>
        <xdr:cNvPr id="77" name="円/楕円 76"/>
        <xdr:cNvSpPr/>
      </xdr:nvSpPr>
      <xdr:spPr bwMode="auto">
        <a:xfrm>
          <a:off x="2857500" y="29738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97940</xdr:rowOff>
    </xdr:from>
    <xdr:ext cx="762000" cy="259045"/>
    <xdr:sp macro="" textlink="">
      <xdr:nvSpPr>
        <xdr:cNvPr id="78" name="テキスト ボックス 77"/>
        <xdr:cNvSpPr txBox="1"/>
      </xdr:nvSpPr>
      <xdr:spPr>
        <a:xfrm>
          <a:off x="2527300" y="3060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147383</xdr:rowOff>
    </xdr:from>
    <xdr:to>
      <xdr:col>4</xdr:col>
      <xdr:colOff>1117600</xdr:colOff>
      <xdr:row>37</xdr:row>
      <xdr:rowOff>16739</xdr:rowOff>
    </xdr:to>
    <xdr:cxnSp macro="">
      <xdr:nvCxnSpPr>
        <xdr:cNvPr id="111" name="直線コネクタ 110"/>
        <xdr:cNvCxnSpPr/>
      </xdr:nvCxnSpPr>
      <xdr:spPr bwMode="auto">
        <a:xfrm>
          <a:off x="5003800" y="7100633"/>
          <a:ext cx="647700" cy="40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147383</xdr:rowOff>
    </xdr:from>
    <xdr:to>
      <xdr:col>4</xdr:col>
      <xdr:colOff>469900</xdr:colOff>
      <xdr:row>37</xdr:row>
      <xdr:rowOff>35255</xdr:rowOff>
    </xdr:to>
    <xdr:cxnSp macro="">
      <xdr:nvCxnSpPr>
        <xdr:cNvPr id="114" name="直線コネクタ 113"/>
        <xdr:cNvCxnSpPr/>
      </xdr:nvCxnSpPr>
      <xdr:spPr bwMode="auto">
        <a:xfrm flipV="1">
          <a:off x="4305300" y="7100633"/>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149307</xdr:rowOff>
    </xdr:from>
    <xdr:to>
      <xdr:col>3</xdr:col>
      <xdr:colOff>904875</xdr:colOff>
      <xdr:row>37</xdr:row>
      <xdr:rowOff>35255</xdr:rowOff>
    </xdr:to>
    <xdr:cxnSp macro="">
      <xdr:nvCxnSpPr>
        <xdr:cNvPr id="117" name="直線コネクタ 116"/>
        <xdr:cNvCxnSpPr/>
      </xdr:nvCxnSpPr>
      <xdr:spPr bwMode="auto">
        <a:xfrm>
          <a:off x="3606800" y="7102557"/>
          <a:ext cx="698500" cy="57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85985</xdr:rowOff>
    </xdr:from>
    <xdr:to>
      <xdr:col>3</xdr:col>
      <xdr:colOff>206375</xdr:colOff>
      <xdr:row>36</xdr:row>
      <xdr:rowOff>149307</xdr:rowOff>
    </xdr:to>
    <xdr:cxnSp macro="">
      <xdr:nvCxnSpPr>
        <xdr:cNvPr id="120" name="直線コネクタ 119"/>
        <xdr:cNvCxnSpPr/>
      </xdr:nvCxnSpPr>
      <xdr:spPr bwMode="auto">
        <a:xfrm>
          <a:off x="2908300" y="7039235"/>
          <a:ext cx="698500" cy="63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137389</xdr:rowOff>
    </xdr:from>
    <xdr:to>
      <xdr:col>5</xdr:col>
      <xdr:colOff>34925</xdr:colOff>
      <xdr:row>37</xdr:row>
      <xdr:rowOff>67539</xdr:rowOff>
    </xdr:to>
    <xdr:sp macro="" textlink="">
      <xdr:nvSpPr>
        <xdr:cNvPr id="130" name="円/楕円 129"/>
        <xdr:cNvSpPr/>
      </xdr:nvSpPr>
      <xdr:spPr bwMode="auto">
        <a:xfrm>
          <a:off x="5600700" y="70906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109466</xdr:rowOff>
    </xdr:from>
    <xdr:ext cx="762000" cy="259045"/>
    <xdr:sp macro="" textlink="">
      <xdr:nvSpPr>
        <xdr:cNvPr id="131" name="人口1人当たり決算額の推移該当値テキスト445"/>
        <xdr:cNvSpPr txBox="1"/>
      </xdr:nvSpPr>
      <xdr:spPr>
        <a:xfrm>
          <a:off x="5740400" y="706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1,788</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96583</xdr:rowOff>
    </xdr:from>
    <xdr:to>
      <xdr:col>4</xdr:col>
      <xdr:colOff>520700</xdr:colOff>
      <xdr:row>37</xdr:row>
      <xdr:rowOff>26733</xdr:rowOff>
    </xdr:to>
    <xdr:sp macro="" textlink="">
      <xdr:nvSpPr>
        <xdr:cNvPr id="132" name="円/楕円 131"/>
        <xdr:cNvSpPr/>
      </xdr:nvSpPr>
      <xdr:spPr bwMode="auto">
        <a:xfrm>
          <a:off x="4953000" y="7049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11510</xdr:rowOff>
    </xdr:from>
    <xdr:ext cx="736600" cy="259045"/>
    <xdr:sp macro="" textlink="">
      <xdr:nvSpPr>
        <xdr:cNvPr id="133" name="テキスト ボックス 132"/>
        <xdr:cNvSpPr txBox="1"/>
      </xdr:nvSpPr>
      <xdr:spPr>
        <a:xfrm>
          <a:off x="4622800" y="7136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3,930</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155905</xdr:rowOff>
    </xdr:from>
    <xdr:to>
      <xdr:col>3</xdr:col>
      <xdr:colOff>955675</xdr:colOff>
      <xdr:row>37</xdr:row>
      <xdr:rowOff>86055</xdr:rowOff>
    </xdr:to>
    <xdr:sp macro="" textlink="">
      <xdr:nvSpPr>
        <xdr:cNvPr id="134" name="円/楕円 133"/>
        <xdr:cNvSpPr/>
      </xdr:nvSpPr>
      <xdr:spPr bwMode="auto">
        <a:xfrm>
          <a:off x="4254500" y="710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70832</xdr:rowOff>
    </xdr:from>
    <xdr:ext cx="762000" cy="259045"/>
    <xdr:sp macro="" textlink="">
      <xdr:nvSpPr>
        <xdr:cNvPr id="135" name="テキスト ボックス 134"/>
        <xdr:cNvSpPr txBox="1"/>
      </xdr:nvSpPr>
      <xdr:spPr>
        <a:xfrm>
          <a:off x="3924300" y="7195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98507</xdr:rowOff>
    </xdr:from>
    <xdr:to>
      <xdr:col>3</xdr:col>
      <xdr:colOff>257175</xdr:colOff>
      <xdr:row>37</xdr:row>
      <xdr:rowOff>28657</xdr:rowOff>
    </xdr:to>
    <xdr:sp macro="" textlink="">
      <xdr:nvSpPr>
        <xdr:cNvPr id="136" name="円/楕円 135"/>
        <xdr:cNvSpPr/>
      </xdr:nvSpPr>
      <xdr:spPr bwMode="auto">
        <a:xfrm>
          <a:off x="3556000" y="705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13434</xdr:rowOff>
    </xdr:from>
    <xdr:ext cx="762000" cy="259045"/>
    <xdr:sp macro="" textlink="">
      <xdr:nvSpPr>
        <xdr:cNvPr id="137" name="テキスト ボックス 136"/>
        <xdr:cNvSpPr txBox="1"/>
      </xdr:nvSpPr>
      <xdr:spPr>
        <a:xfrm>
          <a:off x="3225800" y="7138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3,829</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35185</xdr:rowOff>
    </xdr:from>
    <xdr:to>
      <xdr:col>2</xdr:col>
      <xdr:colOff>692150</xdr:colOff>
      <xdr:row>36</xdr:row>
      <xdr:rowOff>136785</xdr:rowOff>
    </xdr:to>
    <xdr:sp macro="" textlink="">
      <xdr:nvSpPr>
        <xdr:cNvPr id="138" name="円/楕円 137"/>
        <xdr:cNvSpPr/>
      </xdr:nvSpPr>
      <xdr:spPr bwMode="auto">
        <a:xfrm>
          <a:off x="2857500" y="6988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121562</xdr:rowOff>
    </xdr:from>
    <xdr:ext cx="762000" cy="259045"/>
    <xdr:sp macro="" textlink="">
      <xdr:nvSpPr>
        <xdr:cNvPr id="139" name="テキスト ボックス 138"/>
        <xdr:cNvSpPr txBox="1"/>
      </xdr:nvSpPr>
      <xdr:spPr>
        <a:xfrm>
          <a:off x="2527300" y="707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7,153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50,321
48,927
31.14
15,141,581
14,600,476
513,997
9,522,111
9,030,359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58,388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135623</xdr:rowOff>
    </xdr:from>
    <xdr:to>
      <xdr:col>6</xdr:col>
      <xdr:colOff>511175</xdr:colOff>
      <xdr:row>38</xdr:row>
      <xdr:rowOff>16904</xdr:rowOff>
    </xdr:to>
    <xdr:cxnSp macro="">
      <xdr:nvCxnSpPr>
        <xdr:cNvPr id="61" name="直線コネクタ 60"/>
        <xdr:cNvCxnSpPr/>
      </xdr:nvCxnSpPr>
      <xdr:spPr>
        <a:xfrm flipV="1">
          <a:off x="3797300" y="6479273"/>
          <a:ext cx="838200" cy="5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115850</xdr:rowOff>
    </xdr:from>
    <xdr:to>
      <xdr:col>5</xdr:col>
      <xdr:colOff>358775</xdr:colOff>
      <xdr:row>38</xdr:row>
      <xdr:rowOff>16904</xdr:rowOff>
    </xdr:to>
    <xdr:cxnSp macro="">
      <xdr:nvCxnSpPr>
        <xdr:cNvPr id="64" name="直線コネクタ 63"/>
        <xdr:cNvCxnSpPr/>
      </xdr:nvCxnSpPr>
      <xdr:spPr>
        <a:xfrm>
          <a:off x="2908300" y="6459500"/>
          <a:ext cx="889000" cy="7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115850</xdr:rowOff>
    </xdr:from>
    <xdr:to>
      <xdr:col>4</xdr:col>
      <xdr:colOff>155575</xdr:colOff>
      <xdr:row>37</xdr:row>
      <xdr:rowOff>137281</xdr:rowOff>
    </xdr:to>
    <xdr:cxnSp macro="">
      <xdr:nvCxnSpPr>
        <xdr:cNvPr id="67" name="直線コネクタ 66"/>
        <xdr:cNvCxnSpPr/>
      </xdr:nvCxnSpPr>
      <xdr:spPr>
        <a:xfrm flipV="1">
          <a:off x="2019300" y="6459500"/>
          <a:ext cx="889000" cy="2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101314</xdr:rowOff>
    </xdr:from>
    <xdr:to>
      <xdr:col>2</xdr:col>
      <xdr:colOff>638175</xdr:colOff>
      <xdr:row>37</xdr:row>
      <xdr:rowOff>137281</xdr:rowOff>
    </xdr:to>
    <xdr:cxnSp macro="">
      <xdr:nvCxnSpPr>
        <xdr:cNvPr id="70" name="直線コネクタ 69"/>
        <xdr:cNvCxnSpPr/>
      </xdr:nvCxnSpPr>
      <xdr:spPr>
        <a:xfrm>
          <a:off x="1130300" y="6444964"/>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84823</xdr:rowOff>
    </xdr:from>
    <xdr:to>
      <xdr:col>6</xdr:col>
      <xdr:colOff>561975</xdr:colOff>
      <xdr:row>38</xdr:row>
      <xdr:rowOff>14973</xdr:rowOff>
    </xdr:to>
    <xdr:sp macro="" textlink="">
      <xdr:nvSpPr>
        <xdr:cNvPr id="80" name="円/楕円 79"/>
        <xdr:cNvSpPr/>
      </xdr:nvSpPr>
      <xdr:spPr>
        <a:xfrm>
          <a:off x="4584700" y="642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63250</xdr:rowOff>
    </xdr:from>
    <xdr:ext cx="534377" cy="259045"/>
    <xdr:sp macro="" textlink="">
      <xdr:nvSpPr>
        <xdr:cNvPr id="81" name="人件費該当値テキスト"/>
        <xdr:cNvSpPr txBox="1"/>
      </xdr:nvSpPr>
      <xdr:spPr>
        <a:xfrm>
          <a:off x="4686300" y="640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53,214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137554</xdr:rowOff>
    </xdr:from>
    <xdr:to>
      <xdr:col>5</xdr:col>
      <xdr:colOff>409575</xdr:colOff>
      <xdr:row>38</xdr:row>
      <xdr:rowOff>67704</xdr:rowOff>
    </xdr:to>
    <xdr:sp macro="" textlink="">
      <xdr:nvSpPr>
        <xdr:cNvPr id="82" name="円/楕円 81"/>
        <xdr:cNvSpPr/>
      </xdr:nvSpPr>
      <xdr:spPr>
        <a:xfrm>
          <a:off x="3746500" y="64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58831</xdr:rowOff>
    </xdr:from>
    <xdr:ext cx="534377" cy="259045"/>
    <xdr:sp macro="" textlink="">
      <xdr:nvSpPr>
        <xdr:cNvPr id="83" name="テキスト ボックス 82"/>
        <xdr:cNvSpPr txBox="1"/>
      </xdr:nvSpPr>
      <xdr:spPr>
        <a:xfrm>
          <a:off x="3530111" y="657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50,446</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65050</xdr:rowOff>
    </xdr:from>
    <xdr:to>
      <xdr:col>4</xdr:col>
      <xdr:colOff>206375</xdr:colOff>
      <xdr:row>37</xdr:row>
      <xdr:rowOff>166650</xdr:rowOff>
    </xdr:to>
    <xdr:sp macro="" textlink="">
      <xdr:nvSpPr>
        <xdr:cNvPr id="84" name="円/楕円 83"/>
        <xdr:cNvSpPr/>
      </xdr:nvSpPr>
      <xdr:spPr>
        <a:xfrm>
          <a:off x="2857500" y="64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157777</xdr:rowOff>
    </xdr:from>
    <xdr:ext cx="534377" cy="259045"/>
    <xdr:sp macro="" textlink="">
      <xdr:nvSpPr>
        <xdr:cNvPr id="85" name="テキスト ボックス 84"/>
        <xdr:cNvSpPr txBox="1"/>
      </xdr:nvSpPr>
      <xdr:spPr>
        <a:xfrm>
          <a:off x="2641111" y="650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54,252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86481</xdr:rowOff>
    </xdr:from>
    <xdr:to>
      <xdr:col>3</xdr:col>
      <xdr:colOff>3175</xdr:colOff>
      <xdr:row>38</xdr:row>
      <xdr:rowOff>16631</xdr:rowOff>
    </xdr:to>
    <xdr:sp macro="" textlink="">
      <xdr:nvSpPr>
        <xdr:cNvPr id="86" name="円/楕円 85"/>
        <xdr:cNvSpPr/>
      </xdr:nvSpPr>
      <xdr:spPr>
        <a:xfrm>
          <a:off x="1968500" y="643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7758</xdr:rowOff>
    </xdr:from>
    <xdr:ext cx="534377" cy="259045"/>
    <xdr:sp macro="" textlink="">
      <xdr:nvSpPr>
        <xdr:cNvPr id="87" name="テキスト ボックス 86"/>
        <xdr:cNvSpPr txBox="1"/>
      </xdr:nvSpPr>
      <xdr:spPr>
        <a:xfrm>
          <a:off x="1752111" y="65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53,127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50514</xdr:rowOff>
    </xdr:from>
    <xdr:to>
      <xdr:col>1</xdr:col>
      <xdr:colOff>485775</xdr:colOff>
      <xdr:row>37</xdr:row>
      <xdr:rowOff>152114</xdr:rowOff>
    </xdr:to>
    <xdr:sp macro="" textlink="">
      <xdr:nvSpPr>
        <xdr:cNvPr id="88" name="円/楕円 87"/>
        <xdr:cNvSpPr/>
      </xdr:nvSpPr>
      <xdr:spPr>
        <a:xfrm>
          <a:off x="1079500" y="639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143241</xdr:rowOff>
    </xdr:from>
    <xdr:ext cx="534377" cy="259045"/>
    <xdr:sp macro="" textlink="">
      <xdr:nvSpPr>
        <xdr:cNvPr id="89" name="テキスト ボックス 88"/>
        <xdr:cNvSpPr txBox="1"/>
      </xdr:nvSpPr>
      <xdr:spPr>
        <a:xfrm>
          <a:off x="863111" y="64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55,015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51,411</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153754</xdr:rowOff>
    </xdr:from>
    <xdr:to>
      <xdr:col>6</xdr:col>
      <xdr:colOff>511175</xdr:colOff>
      <xdr:row>58</xdr:row>
      <xdr:rowOff>154915</xdr:rowOff>
    </xdr:to>
    <xdr:cxnSp macro="">
      <xdr:nvCxnSpPr>
        <xdr:cNvPr id="118" name="直線コネクタ 117"/>
        <xdr:cNvCxnSpPr/>
      </xdr:nvCxnSpPr>
      <xdr:spPr>
        <a:xfrm flipV="1">
          <a:off x="3797300" y="10097854"/>
          <a:ext cx="8382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154915</xdr:rowOff>
    </xdr:from>
    <xdr:to>
      <xdr:col>5</xdr:col>
      <xdr:colOff>358775</xdr:colOff>
      <xdr:row>58</xdr:row>
      <xdr:rowOff>156225</xdr:rowOff>
    </xdr:to>
    <xdr:cxnSp macro="">
      <xdr:nvCxnSpPr>
        <xdr:cNvPr id="121" name="直線コネクタ 120"/>
        <xdr:cNvCxnSpPr/>
      </xdr:nvCxnSpPr>
      <xdr:spPr>
        <a:xfrm flipV="1">
          <a:off x="2908300" y="10099015"/>
          <a:ext cx="889000" cy="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156225</xdr:rowOff>
    </xdr:from>
    <xdr:to>
      <xdr:col>4</xdr:col>
      <xdr:colOff>155575</xdr:colOff>
      <xdr:row>58</xdr:row>
      <xdr:rowOff>159949</xdr:rowOff>
    </xdr:to>
    <xdr:cxnSp macro="">
      <xdr:nvCxnSpPr>
        <xdr:cNvPr id="124" name="直線コネクタ 123"/>
        <xdr:cNvCxnSpPr/>
      </xdr:nvCxnSpPr>
      <xdr:spPr>
        <a:xfrm flipV="1">
          <a:off x="2019300" y="10100325"/>
          <a:ext cx="889000" cy="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159949</xdr:rowOff>
    </xdr:from>
    <xdr:to>
      <xdr:col>2</xdr:col>
      <xdr:colOff>638175</xdr:colOff>
      <xdr:row>58</xdr:row>
      <xdr:rowOff>161186</xdr:rowOff>
    </xdr:to>
    <xdr:cxnSp macro="">
      <xdr:nvCxnSpPr>
        <xdr:cNvPr id="127" name="直線コネクタ 126"/>
        <xdr:cNvCxnSpPr/>
      </xdr:nvCxnSpPr>
      <xdr:spPr>
        <a:xfrm flipV="1">
          <a:off x="1130300" y="10104049"/>
          <a:ext cx="889000" cy="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102954</xdr:rowOff>
    </xdr:from>
    <xdr:to>
      <xdr:col>6</xdr:col>
      <xdr:colOff>561975</xdr:colOff>
      <xdr:row>59</xdr:row>
      <xdr:rowOff>33104</xdr:rowOff>
    </xdr:to>
    <xdr:sp macro="" textlink="">
      <xdr:nvSpPr>
        <xdr:cNvPr id="137" name="円/楕円 136"/>
        <xdr:cNvSpPr/>
      </xdr:nvSpPr>
      <xdr:spPr>
        <a:xfrm>
          <a:off x="4584700" y="1004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41059</xdr:rowOff>
    </xdr:from>
    <xdr:ext cx="534377" cy="259045"/>
    <xdr:sp macro="" textlink="">
      <xdr:nvSpPr>
        <xdr:cNvPr id="138" name="物件費該当値テキスト"/>
        <xdr:cNvSpPr txBox="1"/>
      </xdr:nvSpPr>
      <xdr:spPr>
        <a:xfrm>
          <a:off x="4686300" y="998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48,934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104115</xdr:rowOff>
    </xdr:from>
    <xdr:to>
      <xdr:col>5</xdr:col>
      <xdr:colOff>409575</xdr:colOff>
      <xdr:row>59</xdr:row>
      <xdr:rowOff>34265</xdr:rowOff>
    </xdr:to>
    <xdr:sp macro="" textlink="">
      <xdr:nvSpPr>
        <xdr:cNvPr id="139" name="円/楕円 138"/>
        <xdr:cNvSpPr/>
      </xdr:nvSpPr>
      <xdr:spPr>
        <a:xfrm>
          <a:off x="3746500" y="100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25392</xdr:rowOff>
    </xdr:from>
    <xdr:ext cx="534377" cy="259045"/>
    <xdr:sp macro="" textlink="">
      <xdr:nvSpPr>
        <xdr:cNvPr id="140" name="テキスト ボックス 139"/>
        <xdr:cNvSpPr txBox="1"/>
      </xdr:nvSpPr>
      <xdr:spPr>
        <a:xfrm>
          <a:off x="3530111" y="1014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48,020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105425</xdr:rowOff>
    </xdr:from>
    <xdr:to>
      <xdr:col>4</xdr:col>
      <xdr:colOff>206375</xdr:colOff>
      <xdr:row>59</xdr:row>
      <xdr:rowOff>35575</xdr:rowOff>
    </xdr:to>
    <xdr:sp macro="" textlink="">
      <xdr:nvSpPr>
        <xdr:cNvPr id="141" name="円/楕円 140"/>
        <xdr:cNvSpPr/>
      </xdr:nvSpPr>
      <xdr:spPr>
        <a:xfrm>
          <a:off x="2857500" y="100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26702</xdr:rowOff>
    </xdr:from>
    <xdr:ext cx="534377" cy="259045"/>
    <xdr:sp macro="" textlink="">
      <xdr:nvSpPr>
        <xdr:cNvPr id="142" name="テキスト ボックス 141"/>
        <xdr:cNvSpPr txBox="1"/>
      </xdr:nvSpPr>
      <xdr:spPr>
        <a:xfrm>
          <a:off x="2641111" y="1014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46,988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109149</xdr:rowOff>
    </xdr:from>
    <xdr:to>
      <xdr:col>3</xdr:col>
      <xdr:colOff>3175</xdr:colOff>
      <xdr:row>59</xdr:row>
      <xdr:rowOff>39299</xdr:rowOff>
    </xdr:to>
    <xdr:sp macro="" textlink="">
      <xdr:nvSpPr>
        <xdr:cNvPr id="143" name="円/楕円 142"/>
        <xdr:cNvSpPr/>
      </xdr:nvSpPr>
      <xdr:spPr>
        <a:xfrm>
          <a:off x="1968500" y="1005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30426</xdr:rowOff>
    </xdr:from>
    <xdr:ext cx="534377" cy="259045"/>
    <xdr:sp macro="" textlink="">
      <xdr:nvSpPr>
        <xdr:cNvPr id="144" name="テキスト ボックス 143"/>
        <xdr:cNvSpPr txBox="1"/>
      </xdr:nvSpPr>
      <xdr:spPr>
        <a:xfrm>
          <a:off x="1752111" y="1014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110386</xdr:rowOff>
    </xdr:from>
    <xdr:to>
      <xdr:col>1</xdr:col>
      <xdr:colOff>485775</xdr:colOff>
      <xdr:row>59</xdr:row>
      <xdr:rowOff>40536</xdr:rowOff>
    </xdr:to>
    <xdr:sp macro="" textlink="">
      <xdr:nvSpPr>
        <xdr:cNvPr id="145" name="円/楕円 144"/>
        <xdr:cNvSpPr/>
      </xdr:nvSpPr>
      <xdr:spPr>
        <a:xfrm>
          <a:off x="1079500" y="1005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31663</xdr:rowOff>
    </xdr:from>
    <xdr:ext cx="534377" cy="259045"/>
    <xdr:sp macro="" textlink="">
      <xdr:nvSpPr>
        <xdr:cNvPr id="146" name="テキスト ボックス 145"/>
        <xdr:cNvSpPr txBox="1"/>
      </xdr:nvSpPr>
      <xdr:spPr>
        <a:xfrm>
          <a:off x="863111" y="1014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43,082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108676</xdr:rowOff>
    </xdr:from>
    <xdr:to>
      <xdr:col>6</xdr:col>
      <xdr:colOff>511175</xdr:colOff>
      <xdr:row>78</xdr:row>
      <xdr:rowOff>127398</xdr:rowOff>
    </xdr:to>
    <xdr:cxnSp macro="">
      <xdr:nvCxnSpPr>
        <xdr:cNvPr id="177" name="直線コネクタ 176"/>
        <xdr:cNvCxnSpPr/>
      </xdr:nvCxnSpPr>
      <xdr:spPr>
        <a:xfrm flipV="1">
          <a:off x="3797300" y="13481776"/>
          <a:ext cx="838200" cy="1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127398</xdr:rowOff>
    </xdr:from>
    <xdr:to>
      <xdr:col>5</xdr:col>
      <xdr:colOff>358775</xdr:colOff>
      <xdr:row>78</xdr:row>
      <xdr:rowOff>136979</xdr:rowOff>
    </xdr:to>
    <xdr:cxnSp macro="">
      <xdr:nvCxnSpPr>
        <xdr:cNvPr id="180" name="直線コネクタ 179"/>
        <xdr:cNvCxnSpPr/>
      </xdr:nvCxnSpPr>
      <xdr:spPr>
        <a:xfrm flipV="1">
          <a:off x="2908300" y="13500498"/>
          <a:ext cx="889000" cy="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111179</xdr:rowOff>
    </xdr:from>
    <xdr:to>
      <xdr:col>4</xdr:col>
      <xdr:colOff>155575</xdr:colOff>
      <xdr:row>78</xdr:row>
      <xdr:rowOff>136979</xdr:rowOff>
    </xdr:to>
    <xdr:cxnSp macro="">
      <xdr:nvCxnSpPr>
        <xdr:cNvPr id="183" name="直線コネクタ 182"/>
        <xdr:cNvCxnSpPr/>
      </xdr:nvCxnSpPr>
      <xdr:spPr>
        <a:xfrm>
          <a:off x="2019300" y="13484279"/>
          <a:ext cx="889000" cy="2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94633</xdr:rowOff>
    </xdr:from>
    <xdr:to>
      <xdr:col>2</xdr:col>
      <xdr:colOff>638175</xdr:colOff>
      <xdr:row>78</xdr:row>
      <xdr:rowOff>111179</xdr:rowOff>
    </xdr:to>
    <xdr:cxnSp macro="">
      <xdr:nvCxnSpPr>
        <xdr:cNvPr id="186" name="直線コネクタ 185"/>
        <xdr:cNvCxnSpPr/>
      </xdr:nvCxnSpPr>
      <xdr:spPr>
        <a:xfrm>
          <a:off x="1130300" y="13467733"/>
          <a:ext cx="889000" cy="16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57876</xdr:rowOff>
    </xdr:from>
    <xdr:to>
      <xdr:col>6</xdr:col>
      <xdr:colOff>561975</xdr:colOff>
      <xdr:row>78</xdr:row>
      <xdr:rowOff>159476</xdr:rowOff>
    </xdr:to>
    <xdr:sp macro="" textlink="">
      <xdr:nvSpPr>
        <xdr:cNvPr id="196" name="円/楕円 195"/>
        <xdr:cNvSpPr/>
      </xdr:nvSpPr>
      <xdr:spPr>
        <a:xfrm>
          <a:off x="4584700" y="1343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144253</xdr:rowOff>
    </xdr:from>
    <xdr:ext cx="469744" cy="259045"/>
    <xdr:sp macro="" textlink="">
      <xdr:nvSpPr>
        <xdr:cNvPr id="197" name="維持補修費該当値テキスト"/>
        <xdr:cNvSpPr txBox="1"/>
      </xdr:nvSpPr>
      <xdr:spPr>
        <a:xfrm>
          <a:off x="4686300" y="1334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76598</xdr:rowOff>
    </xdr:from>
    <xdr:to>
      <xdr:col>5</xdr:col>
      <xdr:colOff>409575</xdr:colOff>
      <xdr:row>79</xdr:row>
      <xdr:rowOff>6748</xdr:rowOff>
    </xdr:to>
    <xdr:sp macro="" textlink="">
      <xdr:nvSpPr>
        <xdr:cNvPr id="198" name="円/楕円 197"/>
        <xdr:cNvSpPr/>
      </xdr:nvSpPr>
      <xdr:spPr>
        <a:xfrm>
          <a:off x="3746500" y="1344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169325</xdr:rowOff>
    </xdr:from>
    <xdr:ext cx="469744" cy="259045"/>
    <xdr:sp macro="" textlink="">
      <xdr:nvSpPr>
        <xdr:cNvPr id="199" name="テキスト ボックス 198"/>
        <xdr:cNvSpPr txBox="1"/>
      </xdr:nvSpPr>
      <xdr:spPr>
        <a:xfrm>
          <a:off x="3562427" y="1354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86179</xdr:rowOff>
    </xdr:from>
    <xdr:to>
      <xdr:col>4</xdr:col>
      <xdr:colOff>206375</xdr:colOff>
      <xdr:row>79</xdr:row>
      <xdr:rowOff>16329</xdr:rowOff>
    </xdr:to>
    <xdr:sp macro="" textlink="">
      <xdr:nvSpPr>
        <xdr:cNvPr id="200" name="円/楕円 199"/>
        <xdr:cNvSpPr/>
      </xdr:nvSpPr>
      <xdr:spPr>
        <a:xfrm>
          <a:off x="2857500" y="1345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79</xdr:row>
      <xdr:rowOff>7456</xdr:rowOff>
    </xdr:from>
    <xdr:ext cx="469744" cy="259045"/>
    <xdr:sp macro="" textlink="">
      <xdr:nvSpPr>
        <xdr:cNvPr id="201" name="テキスト ボックス 200"/>
        <xdr:cNvSpPr txBox="1"/>
      </xdr:nvSpPr>
      <xdr:spPr>
        <a:xfrm>
          <a:off x="2673427" y="1355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60379</xdr:rowOff>
    </xdr:from>
    <xdr:to>
      <xdr:col>3</xdr:col>
      <xdr:colOff>3175</xdr:colOff>
      <xdr:row>78</xdr:row>
      <xdr:rowOff>161979</xdr:rowOff>
    </xdr:to>
    <xdr:sp macro="" textlink="">
      <xdr:nvSpPr>
        <xdr:cNvPr id="202" name="円/楕円 201"/>
        <xdr:cNvSpPr/>
      </xdr:nvSpPr>
      <xdr:spPr>
        <a:xfrm>
          <a:off x="1968500" y="1343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153106</xdr:rowOff>
    </xdr:from>
    <xdr:ext cx="469744" cy="259045"/>
    <xdr:sp macro="" textlink="">
      <xdr:nvSpPr>
        <xdr:cNvPr id="203" name="テキスト ボックス 202"/>
        <xdr:cNvSpPr txBox="1"/>
      </xdr:nvSpPr>
      <xdr:spPr>
        <a:xfrm>
          <a:off x="1784427" y="13526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43833</xdr:rowOff>
    </xdr:from>
    <xdr:to>
      <xdr:col>1</xdr:col>
      <xdr:colOff>485775</xdr:colOff>
      <xdr:row>78</xdr:row>
      <xdr:rowOff>145433</xdr:rowOff>
    </xdr:to>
    <xdr:sp macro="" textlink="">
      <xdr:nvSpPr>
        <xdr:cNvPr id="204" name="円/楕円 203"/>
        <xdr:cNvSpPr/>
      </xdr:nvSpPr>
      <xdr:spPr>
        <a:xfrm>
          <a:off x="1079500" y="1341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136560</xdr:rowOff>
    </xdr:from>
    <xdr:ext cx="469744" cy="259045"/>
    <xdr:sp macro="" textlink="">
      <xdr:nvSpPr>
        <xdr:cNvPr id="205" name="テキスト ボックス 204"/>
        <xdr:cNvSpPr txBox="1"/>
      </xdr:nvSpPr>
      <xdr:spPr>
        <a:xfrm>
          <a:off x="895427" y="1350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87,807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134671</xdr:rowOff>
    </xdr:from>
    <xdr:to>
      <xdr:col>6</xdr:col>
      <xdr:colOff>511175</xdr:colOff>
      <xdr:row>97</xdr:row>
      <xdr:rowOff>41402</xdr:rowOff>
    </xdr:to>
    <xdr:cxnSp macro="">
      <xdr:nvCxnSpPr>
        <xdr:cNvPr id="233" name="直線コネクタ 232"/>
        <xdr:cNvCxnSpPr/>
      </xdr:nvCxnSpPr>
      <xdr:spPr>
        <a:xfrm flipV="1">
          <a:off x="3797300" y="16593871"/>
          <a:ext cx="8382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141290</xdr:rowOff>
    </xdr:from>
    <xdr:ext cx="534377" cy="259045"/>
    <xdr:sp macro="" textlink="">
      <xdr:nvSpPr>
        <xdr:cNvPr id="234" name="扶助費平均値テキスト"/>
        <xdr:cNvSpPr txBox="1"/>
      </xdr:nvSpPr>
      <xdr:spPr>
        <a:xfrm>
          <a:off x="4686300" y="16257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6403</xdr:rowOff>
    </xdr:from>
    <xdr:to>
      <xdr:col>5</xdr:col>
      <xdr:colOff>358775</xdr:colOff>
      <xdr:row>97</xdr:row>
      <xdr:rowOff>41402</xdr:rowOff>
    </xdr:to>
    <xdr:cxnSp macro="">
      <xdr:nvCxnSpPr>
        <xdr:cNvPr id="236" name="直線コネクタ 235"/>
        <xdr:cNvCxnSpPr/>
      </xdr:nvCxnSpPr>
      <xdr:spPr>
        <a:xfrm>
          <a:off x="2908300" y="16637053"/>
          <a:ext cx="889000" cy="3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166177</xdr:rowOff>
    </xdr:from>
    <xdr:ext cx="534377" cy="259045"/>
    <xdr:sp macro="" textlink="">
      <xdr:nvSpPr>
        <xdr:cNvPr id="238" name="テキスト ボックス 237"/>
        <xdr:cNvSpPr txBox="1"/>
      </xdr:nvSpPr>
      <xdr:spPr>
        <a:xfrm>
          <a:off x="3530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6403</xdr:rowOff>
    </xdr:from>
    <xdr:to>
      <xdr:col>4</xdr:col>
      <xdr:colOff>155575</xdr:colOff>
      <xdr:row>97</xdr:row>
      <xdr:rowOff>100129</xdr:rowOff>
    </xdr:to>
    <xdr:cxnSp macro="">
      <xdr:nvCxnSpPr>
        <xdr:cNvPr id="239" name="直線コネクタ 238"/>
        <xdr:cNvCxnSpPr/>
      </xdr:nvCxnSpPr>
      <xdr:spPr>
        <a:xfrm flipV="1">
          <a:off x="2019300" y="16637053"/>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62484</xdr:rowOff>
    </xdr:from>
    <xdr:ext cx="534377" cy="259045"/>
    <xdr:sp macro="" textlink="">
      <xdr:nvSpPr>
        <xdr:cNvPr id="241" name="テキスト ボックス 240"/>
        <xdr:cNvSpPr txBox="1"/>
      </xdr:nvSpPr>
      <xdr:spPr>
        <a:xfrm>
          <a:off x="2641111" y="1635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100129</xdr:rowOff>
    </xdr:from>
    <xdr:to>
      <xdr:col>2</xdr:col>
      <xdr:colOff>638175</xdr:colOff>
      <xdr:row>97</xdr:row>
      <xdr:rowOff>130944</xdr:rowOff>
    </xdr:to>
    <xdr:cxnSp macro="">
      <xdr:nvCxnSpPr>
        <xdr:cNvPr id="242" name="直線コネクタ 241"/>
        <xdr:cNvCxnSpPr/>
      </xdr:nvCxnSpPr>
      <xdr:spPr>
        <a:xfrm flipV="1">
          <a:off x="1130300" y="16730779"/>
          <a:ext cx="889000" cy="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15620</xdr:rowOff>
    </xdr:from>
    <xdr:ext cx="534377" cy="259045"/>
    <xdr:sp macro="" textlink="">
      <xdr:nvSpPr>
        <xdr:cNvPr id="246" name="テキスト ボックス 245"/>
        <xdr:cNvSpPr txBox="1"/>
      </xdr:nvSpPr>
      <xdr:spPr>
        <a:xfrm>
          <a:off x="863111" y="1647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83871</xdr:rowOff>
    </xdr:from>
    <xdr:to>
      <xdr:col>6</xdr:col>
      <xdr:colOff>561975</xdr:colOff>
      <xdr:row>97</xdr:row>
      <xdr:rowOff>14021</xdr:rowOff>
    </xdr:to>
    <xdr:sp macro="" textlink="">
      <xdr:nvSpPr>
        <xdr:cNvPr id="252" name="円/楕円 251"/>
        <xdr:cNvSpPr/>
      </xdr:nvSpPr>
      <xdr:spPr>
        <a:xfrm>
          <a:off x="4584700" y="1654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62298</xdr:rowOff>
    </xdr:from>
    <xdr:ext cx="534377" cy="259045"/>
    <xdr:sp macro="" textlink="">
      <xdr:nvSpPr>
        <xdr:cNvPr id="253" name="扶助費該当値テキスト"/>
        <xdr:cNvSpPr txBox="1"/>
      </xdr:nvSpPr>
      <xdr:spPr>
        <a:xfrm>
          <a:off x="4686300" y="165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55,220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162052</xdr:rowOff>
    </xdr:from>
    <xdr:to>
      <xdr:col>5</xdr:col>
      <xdr:colOff>409575</xdr:colOff>
      <xdr:row>97</xdr:row>
      <xdr:rowOff>92202</xdr:rowOff>
    </xdr:to>
    <xdr:sp macro="" textlink="">
      <xdr:nvSpPr>
        <xdr:cNvPr id="254" name="円/楕円 253"/>
        <xdr:cNvSpPr/>
      </xdr:nvSpPr>
      <xdr:spPr>
        <a:xfrm>
          <a:off x="3746500" y="1662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83329</xdr:rowOff>
    </xdr:from>
    <xdr:ext cx="534377" cy="259045"/>
    <xdr:sp macro="" textlink="">
      <xdr:nvSpPr>
        <xdr:cNvPr id="255" name="テキスト ボックス 254"/>
        <xdr:cNvSpPr txBox="1"/>
      </xdr:nvSpPr>
      <xdr:spPr>
        <a:xfrm>
          <a:off x="3530111" y="1671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51,800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127053</xdr:rowOff>
    </xdr:from>
    <xdr:to>
      <xdr:col>4</xdr:col>
      <xdr:colOff>206375</xdr:colOff>
      <xdr:row>97</xdr:row>
      <xdr:rowOff>57203</xdr:rowOff>
    </xdr:to>
    <xdr:sp macro="" textlink="">
      <xdr:nvSpPr>
        <xdr:cNvPr id="256" name="円/楕円 255"/>
        <xdr:cNvSpPr/>
      </xdr:nvSpPr>
      <xdr:spPr>
        <a:xfrm>
          <a:off x="2857500" y="1658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48330</xdr:rowOff>
    </xdr:from>
    <xdr:ext cx="534377" cy="259045"/>
    <xdr:sp macro="" textlink="">
      <xdr:nvSpPr>
        <xdr:cNvPr id="257" name="テキスト ボックス 256"/>
        <xdr:cNvSpPr txBox="1"/>
      </xdr:nvSpPr>
      <xdr:spPr>
        <a:xfrm>
          <a:off x="2641111" y="1667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53,331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49329</xdr:rowOff>
    </xdr:from>
    <xdr:to>
      <xdr:col>3</xdr:col>
      <xdr:colOff>3175</xdr:colOff>
      <xdr:row>97</xdr:row>
      <xdr:rowOff>150929</xdr:rowOff>
    </xdr:to>
    <xdr:sp macro="" textlink="">
      <xdr:nvSpPr>
        <xdr:cNvPr id="258" name="円/楕円 257"/>
        <xdr:cNvSpPr/>
      </xdr:nvSpPr>
      <xdr:spPr>
        <a:xfrm>
          <a:off x="1968500" y="1667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167456</xdr:rowOff>
    </xdr:from>
    <xdr:ext cx="534377" cy="259045"/>
    <xdr:sp macro="" textlink="">
      <xdr:nvSpPr>
        <xdr:cNvPr id="259" name="テキスト ボックス 258"/>
        <xdr:cNvSpPr txBox="1"/>
      </xdr:nvSpPr>
      <xdr:spPr>
        <a:xfrm>
          <a:off x="1752111" y="1645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49,231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80144</xdr:rowOff>
    </xdr:from>
    <xdr:to>
      <xdr:col>1</xdr:col>
      <xdr:colOff>485775</xdr:colOff>
      <xdr:row>98</xdr:row>
      <xdr:rowOff>10294</xdr:rowOff>
    </xdr:to>
    <xdr:sp macro="" textlink="">
      <xdr:nvSpPr>
        <xdr:cNvPr id="260" name="円/楕円 259"/>
        <xdr:cNvSpPr/>
      </xdr:nvSpPr>
      <xdr:spPr>
        <a:xfrm>
          <a:off x="1079500" y="167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1421</xdr:rowOff>
    </xdr:from>
    <xdr:ext cx="534377" cy="259045"/>
    <xdr:sp macro="" textlink="">
      <xdr:nvSpPr>
        <xdr:cNvPr id="261" name="テキスト ボックス 260"/>
        <xdr:cNvSpPr txBox="1"/>
      </xdr:nvSpPr>
      <xdr:spPr>
        <a:xfrm>
          <a:off x="863111" y="1680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117656</xdr:rowOff>
    </xdr:from>
    <xdr:to>
      <xdr:col>15</xdr:col>
      <xdr:colOff>180975</xdr:colOff>
      <xdr:row>37</xdr:row>
      <xdr:rowOff>151522</xdr:rowOff>
    </xdr:to>
    <xdr:cxnSp macro="">
      <xdr:nvCxnSpPr>
        <xdr:cNvPr id="293" name="直線コネクタ 292"/>
        <xdr:cNvCxnSpPr/>
      </xdr:nvCxnSpPr>
      <xdr:spPr>
        <a:xfrm flipV="1">
          <a:off x="9639300" y="6461306"/>
          <a:ext cx="8382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77405</xdr:rowOff>
    </xdr:from>
    <xdr:ext cx="534377" cy="259045"/>
    <xdr:sp macro="" textlink="">
      <xdr:nvSpPr>
        <xdr:cNvPr id="294" name="補助費等平均値テキスト"/>
        <xdr:cNvSpPr txBox="1"/>
      </xdr:nvSpPr>
      <xdr:spPr>
        <a:xfrm>
          <a:off x="10528300" y="6078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151522</xdr:rowOff>
    </xdr:from>
    <xdr:to>
      <xdr:col>14</xdr:col>
      <xdr:colOff>28575</xdr:colOff>
      <xdr:row>38</xdr:row>
      <xdr:rowOff>49974</xdr:rowOff>
    </xdr:to>
    <xdr:cxnSp macro="">
      <xdr:nvCxnSpPr>
        <xdr:cNvPr id="296" name="直線コネクタ 295"/>
        <xdr:cNvCxnSpPr/>
      </xdr:nvCxnSpPr>
      <xdr:spPr>
        <a:xfrm flipV="1">
          <a:off x="8750300" y="6495172"/>
          <a:ext cx="889000" cy="6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49974</xdr:rowOff>
    </xdr:from>
    <xdr:to>
      <xdr:col>12</xdr:col>
      <xdr:colOff>511175</xdr:colOff>
      <xdr:row>38</xdr:row>
      <xdr:rowOff>69242</xdr:rowOff>
    </xdr:to>
    <xdr:cxnSp macro="">
      <xdr:nvCxnSpPr>
        <xdr:cNvPr id="299" name="直線コネクタ 298"/>
        <xdr:cNvCxnSpPr/>
      </xdr:nvCxnSpPr>
      <xdr:spPr>
        <a:xfrm flipV="1">
          <a:off x="7861300" y="6565074"/>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44553</xdr:rowOff>
    </xdr:from>
    <xdr:to>
      <xdr:col>11</xdr:col>
      <xdr:colOff>307975</xdr:colOff>
      <xdr:row>38</xdr:row>
      <xdr:rowOff>69242</xdr:rowOff>
    </xdr:to>
    <xdr:cxnSp macro="">
      <xdr:nvCxnSpPr>
        <xdr:cNvPr id="302" name="直線コネクタ 301"/>
        <xdr:cNvCxnSpPr/>
      </xdr:nvCxnSpPr>
      <xdr:spPr>
        <a:xfrm>
          <a:off x="6972300" y="6559653"/>
          <a:ext cx="889000" cy="2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66856</xdr:rowOff>
    </xdr:from>
    <xdr:to>
      <xdr:col>15</xdr:col>
      <xdr:colOff>231775</xdr:colOff>
      <xdr:row>37</xdr:row>
      <xdr:rowOff>168456</xdr:rowOff>
    </xdr:to>
    <xdr:sp macro="" textlink="">
      <xdr:nvSpPr>
        <xdr:cNvPr id="312" name="円/楕円 311"/>
        <xdr:cNvSpPr/>
      </xdr:nvSpPr>
      <xdr:spPr>
        <a:xfrm>
          <a:off x="10426700" y="64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45283</xdr:rowOff>
    </xdr:from>
    <xdr:ext cx="534377" cy="259045"/>
    <xdr:sp macro="" textlink="">
      <xdr:nvSpPr>
        <xdr:cNvPr id="313" name="補助費等該当値テキスト"/>
        <xdr:cNvSpPr txBox="1"/>
      </xdr:nvSpPr>
      <xdr:spPr>
        <a:xfrm>
          <a:off x="10528300" y="638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39,850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100722</xdr:rowOff>
    </xdr:from>
    <xdr:to>
      <xdr:col>14</xdr:col>
      <xdr:colOff>79375</xdr:colOff>
      <xdr:row>38</xdr:row>
      <xdr:rowOff>30872</xdr:rowOff>
    </xdr:to>
    <xdr:sp macro="" textlink="">
      <xdr:nvSpPr>
        <xdr:cNvPr id="314" name="円/楕円 313"/>
        <xdr:cNvSpPr/>
      </xdr:nvSpPr>
      <xdr:spPr>
        <a:xfrm>
          <a:off x="9588500" y="644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21999</xdr:rowOff>
    </xdr:from>
    <xdr:ext cx="534377" cy="259045"/>
    <xdr:sp macro="" textlink="">
      <xdr:nvSpPr>
        <xdr:cNvPr id="315" name="テキスト ボックス 314"/>
        <xdr:cNvSpPr txBox="1"/>
      </xdr:nvSpPr>
      <xdr:spPr>
        <a:xfrm>
          <a:off x="9372111" y="653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37,776</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170624</xdr:rowOff>
    </xdr:from>
    <xdr:to>
      <xdr:col>12</xdr:col>
      <xdr:colOff>561975</xdr:colOff>
      <xdr:row>38</xdr:row>
      <xdr:rowOff>100774</xdr:rowOff>
    </xdr:to>
    <xdr:sp macro="" textlink="">
      <xdr:nvSpPr>
        <xdr:cNvPr id="316" name="円/楕円 315"/>
        <xdr:cNvSpPr/>
      </xdr:nvSpPr>
      <xdr:spPr>
        <a:xfrm>
          <a:off x="8699500" y="6514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91901</xdr:rowOff>
    </xdr:from>
    <xdr:ext cx="534377" cy="259045"/>
    <xdr:sp macro="" textlink="">
      <xdr:nvSpPr>
        <xdr:cNvPr id="317" name="テキスト ボックス 316"/>
        <xdr:cNvSpPr txBox="1"/>
      </xdr:nvSpPr>
      <xdr:spPr>
        <a:xfrm>
          <a:off x="8483111" y="66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33,495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18442</xdr:rowOff>
    </xdr:from>
    <xdr:to>
      <xdr:col>11</xdr:col>
      <xdr:colOff>358775</xdr:colOff>
      <xdr:row>38</xdr:row>
      <xdr:rowOff>120042</xdr:rowOff>
    </xdr:to>
    <xdr:sp macro="" textlink="">
      <xdr:nvSpPr>
        <xdr:cNvPr id="318" name="円/楕円 317"/>
        <xdr:cNvSpPr/>
      </xdr:nvSpPr>
      <xdr:spPr>
        <a:xfrm>
          <a:off x="7810500" y="653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111169</xdr:rowOff>
    </xdr:from>
    <xdr:ext cx="534377" cy="259045"/>
    <xdr:sp macro="" textlink="">
      <xdr:nvSpPr>
        <xdr:cNvPr id="319" name="テキスト ボックス 318"/>
        <xdr:cNvSpPr txBox="1"/>
      </xdr:nvSpPr>
      <xdr:spPr>
        <a:xfrm>
          <a:off x="7594111" y="66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32,315</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165203</xdr:rowOff>
    </xdr:from>
    <xdr:to>
      <xdr:col>10</xdr:col>
      <xdr:colOff>155575</xdr:colOff>
      <xdr:row>38</xdr:row>
      <xdr:rowOff>95353</xdr:rowOff>
    </xdr:to>
    <xdr:sp macro="" textlink="">
      <xdr:nvSpPr>
        <xdr:cNvPr id="320" name="円/楕円 319"/>
        <xdr:cNvSpPr/>
      </xdr:nvSpPr>
      <xdr:spPr>
        <a:xfrm>
          <a:off x="6921500" y="650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86480</xdr:rowOff>
    </xdr:from>
    <xdr:ext cx="534377" cy="259045"/>
    <xdr:sp macro="" textlink="">
      <xdr:nvSpPr>
        <xdr:cNvPr id="321" name="テキスト ボックス 320"/>
        <xdr:cNvSpPr txBox="1"/>
      </xdr:nvSpPr>
      <xdr:spPr>
        <a:xfrm>
          <a:off x="6705111" y="660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45,299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127574</xdr:rowOff>
    </xdr:from>
    <xdr:to>
      <xdr:col>15</xdr:col>
      <xdr:colOff>180975</xdr:colOff>
      <xdr:row>57</xdr:row>
      <xdr:rowOff>140419</xdr:rowOff>
    </xdr:to>
    <xdr:cxnSp macro="">
      <xdr:nvCxnSpPr>
        <xdr:cNvPr id="352" name="直線コネクタ 351"/>
        <xdr:cNvCxnSpPr/>
      </xdr:nvCxnSpPr>
      <xdr:spPr>
        <a:xfrm flipV="1">
          <a:off x="9639300" y="9900224"/>
          <a:ext cx="838200" cy="1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140419</xdr:rowOff>
    </xdr:from>
    <xdr:to>
      <xdr:col>14</xdr:col>
      <xdr:colOff>28575</xdr:colOff>
      <xdr:row>57</xdr:row>
      <xdr:rowOff>141768</xdr:rowOff>
    </xdr:to>
    <xdr:cxnSp macro="">
      <xdr:nvCxnSpPr>
        <xdr:cNvPr id="355" name="直線コネクタ 354"/>
        <xdr:cNvCxnSpPr/>
      </xdr:nvCxnSpPr>
      <xdr:spPr>
        <a:xfrm flipV="1">
          <a:off x="8750300" y="9913069"/>
          <a:ext cx="889000" cy="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74037</xdr:rowOff>
    </xdr:from>
    <xdr:to>
      <xdr:col>12</xdr:col>
      <xdr:colOff>511175</xdr:colOff>
      <xdr:row>57</xdr:row>
      <xdr:rowOff>141768</xdr:rowOff>
    </xdr:to>
    <xdr:cxnSp macro="">
      <xdr:nvCxnSpPr>
        <xdr:cNvPr id="358" name="直線コネクタ 357"/>
        <xdr:cNvCxnSpPr/>
      </xdr:nvCxnSpPr>
      <xdr:spPr>
        <a:xfrm>
          <a:off x="7861300" y="9675237"/>
          <a:ext cx="889000" cy="23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74037</xdr:rowOff>
    </xdr:from>
    <xdr:to>
      <xdr:col>11</xdr:col>
      <xdr:colOff>307975</xdr:colOff>
      <xdr:row>57</xdr:row>
      <xdr:rowOff>128770</xdr:rowOff>
    </xdr:to>
    <xdr:cxnSp macro="">
      <xdr:nvCxnSpPr>
        <xdr:cNvPr id="361" name="直線コネクタ 360"/>
        <xdr:cNvCxnSpPr/>
      </xdr:nvCxnSpPr>
      <xdr:spPr>
        <a:xfrm flipV="1">
          <a:off x="6972300" y="9675237"/>
          <a:ext cx="889000" cy="22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76774</xdr:rowOff>
    </xdr:from>
    <xdr:to>
      <xdr:col>15</xdr:col>
      <xdr:colOff>231775</xdr:colOff>
      <xdr:row>58</xdr:row>
      <xdr:rowOff>6924</xdr:rowOff>
    </xdr:to>
    <xdr:sp macro="" textlink="">
      <xdr:nvSpPr>
        <xdr:cNvPr id="371" name="円/楕円 370"/>
        <xdr:cNvSpPr/>
      </xdr:nvSpPr>
      <xdr:spPr>
        <a:xfrm>
          <a:off x="10426700" y="984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55201</xdr:rowOff>
    </xdr:from>
    <xdr:ext cx="534377" cy="259045"/>
    <xdr:sp macro="" textlink="">
      <xdr:nvSpPr>
        <xdr:cNvPr id="372" name="普通建設事業費該当値テキスト"/>
        <xdr:cNvSpPr txBox="1"/>
      </xdr:nvSpPr>
      <xdr:spPr>
        <a:xfrm>
          <a:off x="10528300" y="982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28,864</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89619</xdr:rowOff>
    </xdr:from>
    <xdr:to>
      <xdr:col>14</xdr:col>
      <xdr:colOff>79375</xdr:colOff>
      <xdr:row>58</xdr:row>
      <xdr:rowOff>19769</xdr:rowOff>
    </xdr:to>
    <xdr:sp macro="" textlink="">
      <xdr:nvSpPr>
        <xdr:cNvPr id="373" name="円/楕円 372"/>
        <xdr:cNvSpPr/>
      </xdr:nvSpPr>
      <xdr:spPr>
        <a:xfrm>
          <a:off x="9588500" y="986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10896</xdr:rowOff>
    </xdr:from>
    <xdr:ext cx="534377" cy="259045"/>
    <xdr:sp macro="" textlink="">
      <xdr:nvSpPr>
        <xdr:cNvPr id="374" name="テキスト ボックス 373"/>
        <xdr:cNvSpPr txBox="1"/>
      </xdr:nvSpPr>
      <xdr:spPr>
        <a:xfrm>
          <a:off x="9372111" y="9954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90968</xdr:rowOff>
    </xdr:from>
    <xdr:to>
      <xdr:col>12</xdr:col>
      <xdr:colOff>561975</xdr:colOff>
      <xdr:row>58</xdr:row>
      <xdr:rowOff>21118</xdr:rowOff>
    </xdr:to>
    <xdr:sp macro="" textlink="">
      <xdr:nvSpPr>
        <xdr:cNvPr id="375" name="円/楕円 374"/>
        <xdr:cNvSpPr/>
      </xdr:nvSpPr>
      <xdr:spPr>
        <a:xfrm>
          <a:off x="8699500" y="986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12245</xdr:rowOff>
    </xdr:from>
    <xdr:ext cx="534377" cy="259045"/>
    <xdr:sp macro="" textlink="">
      <xdr:nvSpPr>
        <xdr:cNvPr id="376" name="テキスト ボックス 375"/>
        <xdr:cNvSpPr txBox="1"/>
      </xdr:nvSpPr>
      <xdr:spPr>
        <a:xfrm>
          <a:off x="8483111" y="995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27,560</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23237</xdr:rowOff>
    </xdr:from>
    <xdr:to>
      <xdr:col>11</xdr:col>
      <xdr:colOff>358775</xdr:colOff>
      <xdr:row>56</xdr:row>
      <xdr:rowOff>124837</xdr:rowOff>
    </xdr:to>
    <xdr:sp macro="" textlink="">
      <xdr:nvSpPr>
        <xdr:cNvPr id="377" name="円/楕円 376"/>
        <xdr:cNvSpPr/>
      </xdr:nvSpPr>
      <xdr:spPr>
        <a:xfrm>
          <a:off x="7810500" y="962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115964</xdr:rowOff>
    </xdr:from>
    <xdr:ext cx="534377" cy="259045"/>
    <xdr:sp macro="" textlink="">
      <xdr:nvSpPr>
        <xdr:cNvPr id="378" name="テキスト ボックス 377"/>
        <xdr:cNvSpPr txBox="1"/>
      </xdr:nvSpPr>
      <xdr:spPr>
        <a:xfrm>
          <a:off x="7594111" y="971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49,532</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77970</xdr:rowOff>
    </xdr:from>
    <xdr:to>
      <xdr:col>10</xdr:col>
      <xdr:colOff>155575</xdr:colOff>
      <xdr:row>58</xdr:row>
      <xdr:rowOff>8120</xdr:rowOff>
    </xdr:to>
    <xdr:sp macro="" textlink="">
      <xdr:nvSpPr>
        <xdr:cNvPr id="379" name="円/楕円 378"/>
        <xdr:cNvSpPr/>
      </xdr:nvSpPr>
      <xdr:spPr>
        <a:xfrm>
          <a:off x="6921500" y="985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170697</xdr:rowOff>
    </xdr:from>
    <xdr:ext cx="534377" cy="259045"/>
    <xdr:sp macro="" textlink="">
      <xdr:nvSpPr>
        <xdr:cNvPr id="380" name="テキスト ボックス 379"/>
        <xdr:cNvSpPr txBox="1"/>
      </xdr:nvSpPr>
      <xdr:spPr>
        <a:xfrm>
          <a:off x="6705111" y="994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129772</xdr:rowOff>
    </xdr:from>
    <xdr:to>
      <xdr:col>15</xdr:col>
      <xdr:colOff>180975</xdr:colOff>
      <xdr:row>78</xdr:row>
      <xdr:rowOff>155212</xdr:rowOff>
    </xdr:to>
    <xdr:cxnSp macro="">
      <xdr:nvCxnSpPr>
        <xdr:cNvPr id="411" name="直線コネクタ 410"/>
        <xdr:cNvCxnSpPr/>
      </xdr:nvCxnSpPr>
      <xdr:spPr>
        <a:xfrm>
          <a:off x="9639300" y="13502872"/>
          <a:ext cx="8382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99596</xdr:rowOff>
    </xdr:from>
    <xdr:ext cx="534377" cy="259045"/>
    <xdr:sp macro="" textlink="">
      <xdr:nvSpPr>
        <xdr:cNvPr id="412" name="普通建設事業費 （ うち新規整備　）平均値テキスト"/>
        <xdr:cNvSpPr txBox="1"/>
      </xdr:nvSpPr>
      <xdr:spPr>
        <a:xfrm>
          <a:off x="10528300" y="13129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29122</xdr:rowOff>
    </xdr:from>
    <xdr:to>
      <xdr:col>14</xdr:col>
      <xdr:colOff>28575</xdr:colOff>
      <xdr:row>78</xdr:row>
      <xdr:rowOff>129772</xdr:rowOff>
    </xdr:to>
    <xdr:cxnSp macro="">
      <xdr:nvCxnSpPr>
        <xdr:cNvPr id="414" name="直線コネクタ 413"/>
        <xdr:cNvCxnSpPr/>
      </xdr:nvCxnSpPr>
      <xdr:spPr>
        <a:xfrm>
          <a:off x="8750300" y="13402222"/>
          <a:ext cx="889000" cy="10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104412</xdr:rowOff>
    </xdr:from>
    <xdr:to>
      <xdr:col>15</xdr:col>
      <xdr:colOff>231775</xdr:colOff>
      <xdr:row>79</xdr:row>
      <xdr:rowOff>34562</xdr:rowOff>
    </xdr:to>
    <xdr:sp macro="" textlink="">
      <xdr:nvSpPr>
        <xdr:cNvPr id="424" name="円/楕円 423"/>
        <xdr:cNvSpPr/>
      </xdr:nvSpPr>
      <xdr:spPr>
        <a:xfrm>
          <a:off x="10426700" y="134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19339</xdr:rowOff>
    </xdr:from>
    <xdr:ext cx="469744" cy="259045"/>
    <xdr:sp macro="" textlink="">
      <xdr:nvSpPr>
        <xdr:cNvPr id="425" name="普通建設事業費 （ うち新規整備　）該当値テキスト"/>
        <xdr:cNvSpPr txBox="1"/>
      </xdr:nvSpPr>
      <xdr:spPr>
        <a:xfrm>
          <a:off x="10528300" y="13392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78972</xdr:rowOff>
    </xdr:from>
    <xdr:to>
      <xdr:col>14</xdr:col>
      <xdr:colOff>79375</xdr:colOff>
      <xdr:row>79</xdr:row>
      <xdr:rowOff>9122</xdr:rowOff>
    </xdr:to>
    <xdr:sp macro="" textlink="">
      <xdr:nvSpPr>
        <xdr:cNvPr id="426" name="円/楕円 425"/>
        <xdr:cNvSpPr/>
      </xdr:nvSpPr>
      <xdr:spPr>
        <a:xfrm>
          <a:off x="9588500" y="1345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249</xdr:rowOff>
    </xdr:from>
    <xdr:ext cx="469744" cy="259045"/>
    <xdr:sp macro="" textlink="">
      <xdr:nvSpPr>
        <xdr:cNvPr id="427" name="テキスト ボックス 426"/>
        <xdr:cNvSpPr txBox="1"/>
      </xdr:nvSpPr>
      <xdr:spPr>
        <a:xfrm>
          <a:off x="9404427" y="13544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149772</xdr:rowOff>
    </xdr:from>
    <xdr:to>
      <xdr:col>12</xdr:col>
      <xdr:colOff>561975</xdr:colOff>
      <xdr:row>78</xdr:row>
      <xdr:rowOff>79922</xdr:rowOff>
    </xdr:to>
    <xdr:sp macro="" textlink="">
      <xdr:nvSpPr>
        <xdr:cNvPr id="428" name="円/楕円 427"/>
        <xdr:cNvSpPr/>
      </xdr:nvSpPr>
      <xdr:spPr>
        <a:xfrm>
          <a:off x="8699500" y="133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71049</xdr:rowOff>
    </xdr:from>
    <xdr:ext cx="534377" cy="259045"/>
    <xdr:sp macro="" textlink="">
      <xdr:nvSpPr>
        <xdr:cNvPr id="429" name="テキスト ボックス 428"/>
        <xdr:cNvSpPr txBox="1"/>
      </xdr:nvSpPr>
      <xdr:spPr>
        <a:xfrm>
          <a:off x="8483111" y="134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24,529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44386</xdr:rowOff>
    </xdr:from>
    <xdr:to>
      <xdr:col>15</xdr:col>
      <xdr:colOff>180975</xdr:colOff>
      <xdr:row>98</xdr:row>
      <xdr:rowOff>47092</xdr:rowOff>
    </xdr:to>
    <xdr:cxnSp macro="">
      <xdr:nvCxnSpPr>
        <xdr:cNvPr id="458" name="直線コネクタ 457"/>
        <xdr:cNvCxnSpPr/>
      </xdr:nvCxnSpPr>
      <xdr:spPr>
        <a:xfrm>
          <a:off x="9639300" y="16846486"/>
          <a:ext cx="838200" cy="2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44386</xdr:rowOff>
    </xdr:from>
    <xdr:to>
      <xdr:col>14</xdr:col>
      <xdr:colOff>28575</xdr:colOff>
      <xdr:row>98</xdr:row>
      <xdr:rowOff>105499</xdr:rowOff>
    </xdr:to>
    <xdr:cxnSp macro="">
      <xdr:nvCxnSpPr>
        <xdr:cNvPr id="461" name="直線コネクタ 460"/>
        <xdr:cNvCxnSpPr/>
      </xdr:nvCxnSpPr>
      <xdr:spPr>
        <a:xfrm flipV="1">
          <a:off x="8750300" y="16846486"/>
          <a:ext cx="889000" cy="6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163809</xdr:rowOff>
    </xdr:from>
    <xdr:ext cx="534377" cy="259045"/>
    <xdr:sp macro="" textlink="">
      <xdr:nvSpPr>
        <xdr:cNvPr id="465" name="テキスト ボックス 464"/>
        <xdr:cNvSpPr txBox="1"/>
      </xdr:nvSpPr>
      <xdr:spPr>
        <a:xfrm>
          <a:off x="8483111" y="1645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167742</xdr:rowOff>
    </xdr:from>
    <xdr:to>
      <xdr:col>15</xdr:col>
      <xdr:colOff>231775</xdr:colOff>
      <xdr:row>98</xdr:row>
      <xdr:rowOff>97892</xdr:rowOff>
    </xdr:to>
    <xdr:sp macro="" textlink="">
      <xdr:nvSpPr>
        <xdr:cNvPr id="471" name="円/楕円 470"/>
        <xdr:cNvSpPr/>
      </xdr:nvSpPr>
      <xdr:spPr>
        <a:xfrm>
          <a:off x="10426700" y="1679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82669</xdr:rowOff>
    </xdr:from>
    <xdr:ext cx="534377" cy="259045"/>
    <xdr:sp macro="" textlink="">
      <xdr:nvSpPr>
        <xdr:cNvPr id="472" name="普通建設事業費 （ うち更新整備　）該当値テキスト"/>
        <xdr:cNvSpPr txBox="1"/>
      </xdr:nvSpPr>
      <xdr:spPr>
        <a:xfrm>
          <a:off x="10528300" y="1671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13,292</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165036</xdr:rowOff>
    </xdr:from>
    <xdr:to>
      <xdr:col>14</xdr:col>
      <xdr:colOff>79375</xdr:colOff>
      <xdr:row>98</xdr:row>
      <xdr:rowOff>95186</xdr:rowOff>
    </xdr:to>
    <xdr:sp macro="" textlink="">
      <xdr:nvSpPr>
        <xdr:cNvPr id="473" name="円/楕円 472"/>
        <xdr:cNvSpPr/>
      </xdr:nvSpPr>
      <xdr:spPr>
        <a:xfrm>
          <a:off x="9588500" y="167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86313</xdr:rowOff>
    </xdr:from>
    <xdr:ext cx="534377" cy="259045"/>
    <xdr:sp macro="" textlink="">
      <xdr:nvSpPr>
        <xdr:cNvPr id="474" name="テキスト ボックス 473"/>
        <xdr:cNvSpPr txBox="1"/>
      </xdr:nvSpPr>
      <xdr:spPr>
        <a:xfrm>
          <a:off x="9372111" y="1688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13,505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54699</xdr:rowOff>
    </xdr:from>
    <xdr:to>
      <xdr:col>12</xdr:col>
      <xdr:colOff>561975</xdr:colOff>
      <xdr:row>98</xdr:row>
      <xdr:rowOff>156299</xdr:rowOff>
    </xdr:to>
    <xdr:sp macro="" textlink="">
      <xdr:nvSpPr>
        <xdr:cNvPr id="475" name="円/楕円 474"/>
        <xdr:cNvSpPr/>
      </xdr:nvSpPr>
      <xdr:spPr>
        <a:xfrm>
          <a:off x="8699500" y="1685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147426</xdr:rowOff>
    </xdr:from>
    <xdr:ext cx="469744" cy="259045"/>
    <xdr:sp macro="" textlink="">
      <xdr:nvSpPr>
        <xdr:cNvPr id="476" name="テキスト ボックス 475"/>
        <xdr:cNvSpPr txBox="1"/>
      </xdr:nvSpPr>
      <xdr:spPr>
        <a:xfrm>
          <a:off x="8515427" y="1694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32944</xdr:rowOff>
    </xdr:from>
    <xdr:to>
      <xdr:col>23</xdr:col>
      <xdr:colOff>517525</xdr:colOff>
      <xdr:row>39</xdr:row>
      <xdr:rowOff>34468</xdr:rowOff>
    </xdr:to>
    <xdr:cxnSp macro="">
      <xdr:nvCxnSpPr>
        <xdr:cNvPr id="505" name="直線コネクタ 504"/>
        <xdr:cNvCxnSpPr/>
      </xdr:nvCxnSpPr>
      <xdr:spPr>
        <a:xfrm flipV="1">
          <a:off x="15481300" y="67194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34468</xdr:rowOff>
    </xdr:from>
    <xdr:to>
      <xdr:col>22</xdr:col>
      <xdr:colOff>365125</xdr:colOff>
      <xdr:row>39</xdr:row>
      <xdr:rowOff>44450</xdr:rowOff>
    </xdr:to>
    <xdr:cxnSp macro="">
      <xdr:nvCxnSpPr>
        <xdr:cNvPr id="508" name="直線コネクタ 507"/>
        <xdr:cNvCxnSpPr/>
      </xdr:nvCxnSpPr>
      <xdr:spPr>
        <a:xfrm flipV="1">
          <a:off x="14592300" y="6721018"/>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67429</xdr:rowOff>
    </xdr:from>
    <xdr:ext cx="378565" cy="259045"/>
    <xdr:sp macro="" textlink="">
      <xdr:nvSpPr>
        <xdr:cNvPr id="510" name="テキスト ボックス 509"/>
        <xdr:cNvSpPr txBox="1"/>
      </xdr:nvSpPr>
      <xdr:spPr>
        <a:xfrm>
          <a:off x="15292017" y="6411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44450</xdr:rowOff>
    </xdr:from>
    <xdr:to>
      <xdr:col>21</xdr:col>
      <xdr:colOff>161925</xdr:colOff>
      <xdr:row>39</xdr:row>
      <xdr:rowOff>44450</xdr:rowOff>
    </xdr:to>
    <xdr:cxnSp macro="">
      <xdr:nvCxnSpPr>
        <xdr:cNvPr id="511" name="直線コネクタ 510"/>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44450</xdr:rowOff>
    </xdr:from>
    <xdr:to>
      <xdr:col>19</xdr:col>
      <xdr:colOff>644525</xdr:colOff>
      <xdr:row>39</xdr:row>
      <xdr:rowOff>44450</xdr:rowOff>
    </xdr:to>
    <xdr:cxnSp macro="">
      <xdr:nvCxnSpPr>
        <xdr:cNvPr id="514" name="直線コネクタ 513"/>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153594</xdr:rowOff>
    </xdr:from>
    <xdr:to>
      <xdr:col>23</xdr:col>
      <xdr:colOff>568325</xdr:colOff>
      <xdr:row>39</xdr:row>
      <xdr:rowOff>83744</xdr:rowOff>
    </xdr:to>
    <xdr:sp macro="" textlink="">
      <xdr:nvSpPr>
        <xdr:cNvPr id="524" name="円/楕円 523"/>
        <xdr:cNvSpPr/>
      </xdr:nvSpPr>
      <xdr:spPr>
        <a:xfrm>
          <a:off x="16268700" y="666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68521</xdr:rowOff>
    </xdr:from>
    <xdr:ext cx="378565" cy="259045"/>
    <xdr:sp macro="" textlink="">
      <xdr:nvSpPr>
        <xdr:cNvPr id="525" name="災害復旧事業費該当値テキスト"/>
        <xdr:cNvSpPr txBox="1"/>
      </xdr:nvSpPr>
      <xdr:spPr>
        <a:xfrm>
          <a:off x="16370300" y="6583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155118</xdr:rowOff>
    </xdr:from>
    <xdr:to>
      <xdr:col>22</xdr:col>
      <xdr:colOff>415925</xdr:colOff>
      <xdr:row>39</xdr:row>
      <xdr:rowOff>85268</xdr:rowOff>
    </xdr:to>
    <xdr:sp macro="" textlink="">
      <xdr:nvSpPr>
        <xdr:cNvPr id="526" name="円/楕円 525"/>
        <xdr:cNvSpPr/>
      </xdr:nvSpPr>
      <xdr:spPr>
        <a:xfrm>
          <a:off x="15430500" y="66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76395</xdr:rowOff>
    </xdr:from>
    <xdr:ext cx="378565" cy="259045"/>
    <xdr:sp macro="" textlink="">
      <xdr:nvSpPr>
        <xdr:cNvPr id="527" name="テキスト ボックス 526"/>
        <xdr:cNvSpPr txBox="1"/>
      </xdr:nvSpPr>
      <xdr:spPr>
        <a:xfrm>
          <a:off x="15292017" y="6762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165100</xdr:rowOff>
    </xdr:from>
    <xdr:to>
      <xdr:col>21</xdr:col>
      <xdr:colOff>212725</xdr:colOff>
      <xdr:row>39</xdr:row>
      <xdr:rowOff>95250</xdr:rowOff>
    </xdr:to>
    <xdr:sp macro="" textlink="">
      <xdr:nvSpPr>
        <xdr:cNvPr id="528" name="円/楕円 527"/>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86377</xdr:rowOff>
    </xdr:from>
    <xdr:ext cx="249299" cy="259045"/>
    <xdr:sp macro="" textlink="">
      <xdr:nvSpPr>
        <xdr:cNvPr id="529" name="テキスト ボックス 528"/>
        <xdr:cNvSpPr txBox="1"/>
      </xdr:nvSpPr>
      <xdr:spPr>
        <a:xfrm>
          <a:off x="14467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32" name="円/楕円 531"/>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3" name="テキスト ボックス 532"/>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34,657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80966</xdr:rowOff>
    </xdr:from>
    <xdr:to>
      <xdr:col>23</xdr:col>
      <xdr:colOff>517525</xdr:colOff>
      <xdr:row>77</xdr:row>
      <xdr:rowOff>111125</xdr:rowOff>
    </xdr:to>
    <xdr:cxnSp macro="">
      <xdr:nvCxnSpPr>
        <xdr:cNvPr id="613" name="直線コネクタ 612"/>
        <xdr:cNvCxnSpPr/>
      </xdr:nvCxnSpPr>
      <xdr:spPr>
        <a:xfrm>
          <a:off x="15481300" y="13282616"/>
          <a:ext cx="8382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69503</xdr:rowOff>
    </xdr:from>
    <xdr:to>
      <xdr:col>22</xdr:col>
      <xdr:colOff>365125</xdr:colOff>
      <xdr:row>77</xdr:row>
      <xdr:rowOff>80966</xdr:rowOff>
    </xdr:to>
    <xdr:cxnSp macro="">
      <xdr:nvCxnSpPr>
        <xdr:cNvPr id="616" name="直線コネクタ 615"/>
        <xdr:cNvCxnSpPr/>
      </xdr:nvCxnSpPr>
      <xdr:spPr>
        <a:xfrm>
          <a:off x="14592300" y="1327115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51722</xdr:rowOff>
    </xdr:from>
    <xdr:to>
      <xdr:col>21</xdr:col>
      <xdr:colOff>161925</xdr:colOff>
      <xdr:row>77</xdr:row>
      <xdr:rowOff>69503</xdr:rowOff>
    </xdr:to>
    <xdr:cxnSp macro="">
      <xdr:nvCxnSpPr>
        <xdr:cNvPr id="619" name="直線コネクタ 618"/>
        <xdr:cNvCxnSpPr/>
      </xdr:nvCxnSpPr>
      <xdr:spPr>
        <a:xfrm>
          <a:off x="13703300" y="13253372"/>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170300</xdr:rowOff>
    </xdr:from>
    <xdr:to>
      <xdr:col>19</xdr:col>
      <xdr:colOff>644525</xdr:colOff>
      <xdr:row>77</xdr:row>
      <xdr:rowOff>51722</xdr:rowOff>
    </xdr:to>
    <xdr:cxnSp macro="">
      <xdr:nvCxnSpPr>
        <xdr:cNvPr id="622" name="直線コネクタ 621"/>
        <xdr:cNvCxnSpPr/>
      </xdr:nvCxnSpPr>
      <xdr:spPr>
        <a:xfrm>
          <a:off x="12814300" y="13200500"/>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60325</xdr:rowOff>
    </xdr:from>
    <xdr:to>
      <xdr:col>23</xdr:col>
      <xdr:colOff>568325</xdr:colOff>
      <xdr:row>77</xdr:row>
      <xdr:rowOff>161925</xdr:rowOff>
    </xdr:to>
    <xdr:sp macro="" textlink="">
      <xdr:nvSpPr>
        <xdr:cNvPr id="632" name="円/楕円 631"/>
        <xdr:cNvSpPr/>
      </xdr:nvSpPr>
      <xdr:spPr>
        <a:xfrm>
          <a:off x="16268700" y="1326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38752</xdr:rowOff>
    </xdr:from>
    <xdr:ext cx="534377" cy="259045"/>
    <xdr:sp macro="" textlink="">
      <xdr:nvSpPr>
        <xdr:cNvPr id="633" name="公債費該当値テキスト"/>
        <xdr:cNvSpPr txBox="1"/>
      </xdr:nvSpPr>
      <xdr:spPr>
        <a:xfrm>
          <a:off x="16370300" y="1324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30166</xdr:rowOff>
    </xdr:from>
    <xdr:to>
      <xdr:col>22</xdr:col>
      <xdr:colOff>415925</xdr:colOff>
      <xdr:row>77</xdr:row>
      <xdr:rowOff>131766</xdr:rowOff>
    </xdr:to>
    <xdr:sp macro="" textlink="">
      <xdr:nvSpPr>
        <xdr:cNvPr id="634" name="円/楕円 633"/>
        <xdr:cNvSpPr/>
      </xdr:nvSpPr>
      <xdr:spPr>
        <a:xfrm>
          <a:off x="15430500" y="132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122893</xdr:rowOff>
    </xdr:from>
    <xdr:ext cx="534377" cy="259045"/>
    <xdr:sp macro="" textlink="">
      <xdr:nvSpPr>
        <xdr:cNvPr id="635" name="テキスト ボックス 634"/>
        <xdr:cNvSpPr txBox="1"/>
      </xdr:nvSpPr>
      <xdr:spPr>
        <a:xfrm>
          <a:off x="15214111" y="1332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18703</xdr:rowOff>
    </xdr:from>
    <xdr:to>
      <xdr:col>21</xdr:col>
      <xdr:colOff>212725</xdr:colOff>
      <xdr:row>77</xdr:row>
      <xdr:rowOff>120303</xdr:rowOff>
    </xdr:to>
    <xdr:sp macro="" textlink="">
      <xdr:nvSpPr>
        <xdr:cNvPr id="636" name="円/楕円 635"/>
        <xdr:cNvSpPr/>
      </xdr:nvSpPr>
      <xdr:spPr>
        <a:xfrm>
          <a:off x="14541500" y="1322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111430</xdr:rowOff>
    </xdr:from>
    <xdr:ext cx="534377" cy="259045"/>
    <xdr:sp macro="" textlink="">
      <xdr:nvSpPr>
        <xdr:cNvPr id="637" name="テキスト ボックス 636"/>
        <xdr:cNvSpPr txBox="1"/>
      </xdr:nvSpPr>
      <xdr:spPr>
        <a:xfrm>
          <a:off x="14325111" y="1331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22,799</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922</xdr:rowOff>
    </xdr:from>
    <xdr:to>
      <xdr:col>20</xdr:col>
      <xdr:colOff>9525</xdr:colOff>
      <xdr:row>77</xdr:row>
      <xdr:rowOff>102522</xdr:rowOff>
    </xdr:to>
    <xdr:sp macro="" textlink="">
      <xdr:nvSpPr>
        <xdr:cNvPr id="638" name="円/楕円 637"/>
        <xdr:cNvSpPr/>
      </xdr:nvSpPr>
      <xdr:spPr>
        <a:xfrm>
          <a:off x="13652500" y="1320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93649</xdr:rowOff>
    </xdr:from>
    <xdr:ext cx="534377" cy="259045"/>
    <xdr:sp macro="" textlink="">
      <xdr:nvSpPr>
        <xdr:cNvPr id="639" name="テキスト ボックス 638"/>
        <xdr:cNvSpPr txBox="1"/>
      </xdr:nvSpPr>
      <xdr:spPr>
        <a:xfrm>
          <a:off x="13436111" y="1329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119500</xdr:rowOff>
    </xdr:from>
    <xdr:to>
      <xdr:col>18</xdr:col>
      <xdr:colOff>492125</xdr:colOff>
      <xdr:row>77</xdr:row>
      <xdr:rowOff>49650</xdr:rowOff>
    </xdr:to>
    <xdr:sp macro="" textlink="">
      <xdr:nvSpPr>
        <xdr:cNvPr id="640" name="円/楕円 639"/>
        <xdr:cNvSpPr/>
      </xdr:nvSpPr>
      <xdr:spPr>
        <a:xfrm>
          <a:off x="12763500" y="1314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40777</xdr:rowOff>
    </xdr:from>
    <xdr:ext cx="534377" cy="259045"/>
    <xdr:sp macro="" textlink="">
      <xdr:nvSpPr>
        <xdr:cNvPr id="641" name="テキスト ボックス 640"/>
        <xdr:cNvSpPr txBox="1"/>
      </xdr:nvSpPr>
      <xdr:spPr>
        <a:xfrm>
          <a:off x="12547111" y="1324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18816</xdr:rowOff>
    </xdr:from>
    <xdr:to>
      <xdr:col>23</xdr:col>
      <xdr:colOff>517525</xdr:colOff>
      <xdr:row>97</xdr:row>
      <xdr:rowOff>132545</xdr:rowOff>
    </xdr:to>
    <xdr:cxnSp macro="">
      <xdr:nvCxnSpPr>
        <xdr:cNvPr id="668" name="直線コネクタ 667"/>
        <xdr:cNvCxnSpPr/>
      </xdr:nvCxnSpPr>
      <xdr:spPr>
        <a:xfrm flipV="1">
          <a:off x="15481300" y="16649466"/>
          <a:ext cx="838200" cy="1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132545</xdr:rowOff>
    </xdr:from>
    <xdr:to>
      <xdr:col>22</xdr:col>
      <xdr:colOff>365125</xdr:colOff>
      <xdr:row>98</xdr:row>
      <xdr:rowOff>21879</xdr:rowOff>
    </xdr:to>
    <xdr:cxnSp macro="">
      <xdr:nvCxnSpPr>
        <xdr:cNvPr id="671" name="直線コネクタ 670"/>
        <xdr:cNvCxnSpPr/>
      </xdr:nvCxnSpPr>
      <xdr:spPr>
        <a:xfrm flipV="1">
          <a:off x="14592300" y="16763195"/>
          <a:ext cx="889000" cy="60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66141</xdr:rowOff>
    </xdr:from>
    <xdr:ext cx="534377" cy="259045"/>
    <xdr:sp macro="" textlink="">
      <xdr:nvSpPr>
        <xdr:cNvPr id="673" name="テキスト ボックス 672"/>
        <xdr:cNvSpPr txBox="1"/>
      </xdr:nvSpPr>
      <xdr:spPr>
        <a:xfrm>
          <a:off x="15214111" y="1635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21879</xdr:rowOff>
    </xdr:from>
    <xdr:to>
      <xdr:col>21</xdr:col>
      <xdr:colOff>161925</xdr:colOff>
      <xdr:row>98</xdr:row>
      <xdr:rowOff>65154</xdr:rowOff>
    </xdr:to>
    <xdr:cxnSp macro="">
      <xdr:nvCxnSpPr>
        <xdr:cNvPr id="674" name="直線コネクタ 673"/>
        <xdr:cNvCxnSpPr/>
      </xdr:nvCxnSpPr>
      <xdr:spPr>
        <a:xfrm flipV="1">
          <a:off x="13703300" y="16823979"/>
          <a:ext cx="889000" cy="4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65154</xdr:rowOff>
    </xdr:from>
    <xdr:to>
      <xdr:col>19</xdr:col>
      <xdr:colOff>644525</xdr:colOff>
      <xdr:row>98</xdr:row>
      <xdr:rowOff>127195</xdr:rowOff>
    </xdr:to>
    <xdr:cxnSp macro="">
      <xdr:nvCxnSpPr>
        <xdr:cNvPr id="677" name="直線コネクタ 676"/>
        <xdr:cNvCxnSpPr/>
      </xdr:nvCxnSpPr>
      <xdr:spPr>
        <a:xfrm flipV="1">
          <a:off x="12814300" y="16867254"/>
          <a:ext cx="889000" cy="6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139466</xdr:rowOff>
    </xdr:from>
    <xdr:to>
      <xdr:col>23</xdr:col>
      <xdr:colOff>568325</xdr:colOff>
      <xdr:row>97</xdr:row>
      <xdr:rowOff>69616</xdr:rowOff>
    </xdr:to>
    <xdr:sp macro="" textlink="">
      <xdr:nvSpPr>
        <xdr:cNvPr id="687" name="円/楕円 686"/>
        <xdr:cNvSpPr/>
      </xdr:nvSpPr>
      <xdr:spPr>
        <a:xfrm>
          <a:off x="16268700" y="1659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117893</xdr:rowOff>
    </xdr:from>
    <xdr:ext cx="534377" cy="259045"/>
    <xdr:sp macro="" textlink="">
      <xdr:nvSpPr>
        <xdr:cNvPr id="688" name="積立金該当値テキスト"/>
        <xdr:cNvSpPr txBox="1"/>
      </xdr:nvSpPr>
      <xdr:spPr>
        <a:xfrm>
          <a:off x="16370300" y="1657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12,788</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81745</xdr:rowOff>
    </xdr:from>
    <xdr:to>
      <xdr:col>22</xdr:col>
      <xdr:colOff>415925</xdr:colOff>
      <xdr:row>98</xdr:row>
      <xdr:rowOff>11895</xdr:rowOff>
    </xdr:to>
    <xdr:sp macro="" textlink="">
      <xdr:nvSpPr>
        <xdr:cNvPr id="689" name="円/楕円 688"/>
        <xdr:cNvSpPr/>
      </xdr:nvSpPr>
      <xdr:spPr>
        <a:xfrm>
          <a:off x="15430500" y="167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3022</xdr:rowOff>
    </xdr:from>
    <xdr:ext cx="469744" cy="259045"/>
    <xdr:sp macro="" textlink="">
      <xdr:nvSpPr>
        <xdr:cNvPr id="690" name="テキスト ボックス 689"/>
        <xdr:cNvSpPr txBox="1"/>
      </xdr:nvSpPr>
      <xdr:spPr>
        <a:xfrm>
          <a:off x="15246427" y="16805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7,813</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142529</xdr:rowOff>
    </xdr:from>
    <xdr:to>
      <xdr:col>21</xdr:col>
      <xdr:colOff>212725</xdr:colOff>
      <xdr:row>98</xdr:row>
      <xdr:rowOff>72679</xdr:rowOff>
    </xdr:to>
    <xdr:sp macro="" textlink="">
      <xdr:nvSpPr>
        <xdr:cNvPr id="691" name="円/楕円 690"/>
        <xdr:cNvSpPr/>
      </xdr:nvSpPr>
      <xdr:spPr>
        <a:xfrm>
          <a:off x="14541500" y="16773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63806</xdr:rowOff>
    </xdr:from>
    <xdr:ext cx="469744" cy="259045"/>
    <xdr:sp macro="" textlink="">
      <xdr:nvSpPr>
        <xdr:cNvPr id="692" name="テキスト ボックス 691"/>
        <xdr:cNvSpPr txBox="1"/>
      </xdr:nvSpPr>
      <xdr:spPr>
        <a:xfrm>
          <a:off x="14357427" y="16865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14354</xdr:rowOff>
    </xdr:from>
    <xdr:to>
      <xdr:col>20</xdr:col>
      <xdr:colOff>9525</xdr:colOff>
      <xdr:row>98</xdr:row>
      <xdr:rowOff>115954</xdr:rowOff>
    </xdr:to>
    <xdr:sp macro="" textlink="">
      <xdr:nvSpPr>
        <xdr:cNvPr id="693" name="円/楕円 692"/>
        <xdr:cNvSpPr/>
      </xdr:nvSpPr>
      <xdr:spPr>
        <a:xfrm>
          <a:off x="13652500" y="1681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107081</xdr:rowOff>
    </xdr:from>
    <xdr:ext cx="469744" cy="259045"/>
    <xdr:sp macro="" textlink="">
      <xdr:nvSpPr>
        <xdr:cNvPr id="694" name="テキスト ボックス 693"/>
        <xdr:cNvSpPr txBox="1"/>
      </xdr:nvSpPr>
      <xdr:spPr>
        <a:xfrm>
          <a:off x="13468427" y="16909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3,261</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76395</xdr:rowOff>
    </xdr:from>
    <xdr:to>
      <xdr:col>18</xdr:col>
      <xdr:colOff>492125</xdr:colOff>
      <xdr:row>99</xdr:row>
      <xdr:rowOff>6545</xdr:rowOff>
    </xdr:to>
    <xdr:sp macro="" textlink="">
      <xdr:nvSpPr>
        <xdr:cNvPr id="695" name="円/楕円 694"/>
        <xdr:cNvSpPr/>
      </xdr:nvSpPr>
      <xdr:spPr>
        <a:xfrm>
          <a:off x="12763500" y="1687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98</xdr:row>
      <xdr:rowOff>169122</xdr:rowOff>
    </xdr:from>
    <xdr:ext cx="378565" cy="259045"/>
    <xdr:sp macro="" textlink="">
      <xdr:nvSpPr>
        <xdr:cNvPr id="696" name="テキスト ボックス 695"/>
        <xdr:cNvSpPr txBox="1"/>
      </xdr:nvSpPr>
      <xdr:spPr>
        <a:xfrm>
          <a:off x="12625017" y="16971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27" name="直線コネクタ 72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88590</xdr:rowOff>
    </xdr:from>
    <xdr:ext cx="378565" cy="259045"/>
    <xdr:sp macro="" textlink="">
      <xdr:nvSpPr>
        <xdr:cNvPr id="728" name="投資及び出資金平均値テキスト"/>
        <xdr:cNvSpPr txBox="1"/>
      </xdr:nvSpPr>
      <xdr:spPr>
        <a:xfrm>
          <a:off x="22212300" y="6432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0" name="直線コネクタ 72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37863</xdr:rowOff>
    </xdr:from>
    <xdr:ext cx="378565" cy="259045"/>
    <xdr:sp macro="" textlink="">
      <xdr:nvSpPr>
        <xdr:cNvPr id="732" name="テキスト ボックス 731"/>
        <xdr:cNvSpPr txBox="1"/>
      </xdr:nvSpPr>
      <xdr:spPr>
        <a:xfrm>
          <a:off x="21134017" y="6381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98552</xdr:rowOff>
    </xdr:from>
    <xdr:to>
      <xdr:col>29</xdr:col>
      <xdr:colOff>517525</xdr:colOff>
      <xdr:row>39</xdr:row>
      <xdr:rowOff>98878</xdr:rowOff>
    </xdr:to>
    <xdr:cxnSp macro="">
      <xdr:nvCxnSpPr>
        <xdr:cNvPr id="733" name="直線コネクタ 732"/>
        <xdr:cNvCxnSpPr/>
      </xdr:nvCxnSpPr>
      <xdr:spPr>
        <a:xfrm>
          <a:off x="19545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24637</xdr:rowOff>
    </xdr:from>
    <xdr:ext cx="378565" cy="259045"/>
    <xdr:sp macro="" textlink="">
      <xdr:nvSpPr>
        <xdr:cNvPr id="735" name="テキスト ボックス 734"/>
        <xdr:cNvSpPr txBox="1"/>
      </xdr:nvSpPr>
      <xdr:spPr>
        <a:xfrm>
          <a:off x="20245017" y="6368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98552</xdr:rowOff>
    </xdr:from>
    <xdr:to>
      <xdr:col>28</xdr:col>
      <xdr:colOff>314325</xdr:colOff>
      <xdr:row>39</xdr:row>
      <xdr:rowOff>98878</xdr:rowOff>
    </xdr:to>
    <xdr:cxnSp macro="">
      <xdr:nvCxnSpPr>
        <xdr:cNvPr id="736" name="直線コネクタ 735"/>
        <xdr:cNvCxnSpPr/>
      </xdr:nvCxnSpPr>
      <xdr:spPr>
        <a:xfrm flipV="1">
          <a:off x="18656300" y="6785102"/>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61213</xdr:rowOff>
    </xdr:from>
    <xdr:ext cx="378565" cy="259045"/>
    <xdr:sp macro="" textlink="">
      <xdr:nvSpPr>
        <xdr:cNvPr id="738" name="テキスト ボックス 737"/>
        <xdr:cNvSpPr txBox="1"/>
      </xdr:nvSpPr>
      <xdr:spPr>
        <a:xfrm>
          <a:off x="19356017" y="6404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50926</xdr:rowOff>
    </xdr:from>
    <xdr:ext cx="378565" cy="259045"/>
    <xdr:sp macro="" textlink="">
      <xdr:nvSpPr>
        <xdr:cNvPr id="740" name="テキスト ボックス 739"/>
        <xdr:cNvSpPr txBox="1"/>
      </xdr:nvSpPr>
      <xdr:spPr>
        <a:xfrm>
          <a:off x="18467017" y="63945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46" name="円/楕円 74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4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48" name="円/楕円 74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9" name="テキスト ボックス 74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0" name="円/楕円 74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1" name="テキスト ボックス 75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47752</xdr:rowOff>
    </xdr:from>
    <xdr:to>
      <xdr:col>28</xdr:col>
      <xdr:colOff>365125</xdr:colOff>
      <xdr:row>39</xdr:row>
      <xdr:rowOff>149352</xdr:rowOff>
    </xdr:to>
    <xdr:sp macro="" textlink="">
      <xdr:nvSpPr>
        <xdr:cNvPr id="752" name="円/楕円 751"/>
        <xdr:cNvSpPr/>
      </xdr:nvSpPr>
      <xdr:spPr>
        <a:xfrm>
          <a:off x="19494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140479</xdr:rowOff>
    </xdr:from>
    <xdr:ext cx="249299" cy="259045"/>
    <xdr:sp macro="" textlink="">
      <xdr:nvSpPr>
        <xdr:cNvPr id="753" name="テキスト ボックス 752"/>
        <xdr:cNvSpPr txBox="1"/>
      </xdr:nvSpPr>
      <xdr:spPr>
        <a:xfrm>
          <a:off x="19420649"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54" name="円/楕円 75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55" name="テキスト ボックス 75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12,592</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14405</xdr:rowOff>
    </xdr:from>
    <xdr:to>
      <xdr:col>32</xdr:col>
      <xdr:colOff>187325</xdr:colOff>
      <xdr:row>59</xdr:row>
      <xdr:rowOff>16691</xdr:rowOff>
    </xdr:to>
    <xdr:cxnSp macro="">
      <xdr:nvCxnSpPr>
        <xdr:cNvPr id="786" name="直線コネクタ 785"/>
        <xdr:cNvCxnSpPr/>
      </xdr:nvCxnSpPr>
      <xdr:spPr>
        <a:xfrm>
          <a:off x="21323300" y="10129955"/>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14405</xdr:rowOff>
    </xdr:from>
    <xdr:to>
      <xdr:col>31</xdr:col>
      <xdr:colOff>34925</xdr:colOff>
      <xdr:row>59</xdr:row>
      <xdr:rowOff>14515</xdr:rowOff>
    </xdr:to>
    <xdr:cxnSp macro="">
      <xdr:nvCxnSpPr>
        <xdr:cNvPr id="789" name="直線コネクタ 788"/>
        <xdr:cNvCxnSpPr/>
      </xdr:nvCxnSpPr>
      <xdr:spPr>
        <a:xfrm flipV="1">
          <a:off x="20434300" y="10129955"/>
          <a:ext cx="889000" cy="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12228</xdr:rowOff>
    </xdr:from>
    <xdr:to>
      <xdr:col>29</xdr:col>
      <xdr:colOff>517525</xdr:colOff>
      <xdr:row>59</xdr:row>
      <xdr:rowOff>14515</xdr:rowOff>
    </xdr:to>
    <xdr:cxnSp macro="">
      <xdr:nvCxnSpPr>
        <xdr:cNvPr id="792" name="直線コネクタ 791"/>
        <xdr:cNvCxnSpPr/>
      </xdr:nvCxnSpPr>
      <xdr:spPr>
        <a:xfrm>
          <a:off x="19545300" y="1012777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12119</xdr:rowOff>
    </xdr:from>
    <xdr:to>
      <xdr:col>28</xdr:col>
      <xdr:colOff>314325</xdr:colOff>
      <xdr:row>59</xdr:row>
      <xdr:rowOff>12228</xdr:rowOff>
    </xdr:to>
    <xdr:cxnSp macro="">
      <xdr:nvCxnSpPr>
        <xdr:cNvPr id="795" name="直線コネクタ 794"/>
        <xdr:cNvCxnSpPr/>
      </xdr:nvCxnSpPr>
      <xdr:spPr>
        <a:xfrm>
          <a:off x="18656300" y="10127669"/>
          <a:ext cx="889000" cy="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137341</xdr:rowOff>
    </xdr:from>
    <xdr:to>
      <xdr:col>32</xdr:col>
      <xdr:colOff>238125</xdr:colOff>
      <xdr:row>59</xdr:row>
      <xdr:rowOff>67491</xdr:rowOff>
    </xdr:to>
    <xdr:sp macro="" textlink="">
      <xdr:nvSpPr>
        <xdr:cNvPr id="805" name="円/楕円 804"/>
        <xdr:cNvSpPr/>
      </xdr:nvSpPr>
      <xdr:spPr>
        <a:xfrm>
          <a:off x="22110700" y="1008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52268</xdr:rowOff>
    </xdr:from>
    <xdr:ext cx="378565" cy="259045"/>
    <xdr:sp macro="" textlink="">
      <xdr:nvSpPr>
        <xdr:cNvPr id="806" name="貸付金該当値テキスト"/>
        <xdr:cNvSpPr txBox="1"/>
      </xdr:nvSpPr>
      <xdr:spPr>
        <a:xfrm>
          <a:off x="22212300" y="9996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135055</xdr:rowOff>
    </xdr:from>
    <xdr:to>
      <xdr:col>31</xdr:col>
      <xdr:colOff>85725</xdr:colOff>
      <xdr:row>59</xdr:row>
      <xdr:rowOff>65205</xdr:rowOff>
    </xdr:to>
    <xdr:sp macro="" textlink="">
      <xdr:nvSpPr>
        <xdr:cNvPr id="807" name="円/楕円 806"/>
        <xdr:cNvSpPr/>
      </xdr:nvSpPr>
      <xdr:spPr>
        <a:xfrm>
          <a:off x="21272500" y="1007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56332</xdr:rowOff>
    </xdr:from>
    <xdr:ext cx="378565" cy="259045"/>
    <xdr:sp macro="" textlink="">
      <xdr:nvSpPr>
        <xdr:cNvPr id="808" name="テキスト ボックス 807"/>
        <xdr:cNvSpPr txBox="1"/>
      </xdr:nvSpPr>
      <xdr:spPr>
        <a:xfrm>
          <a:off x="21134017" y="10171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135165</xdr:rowOff>
    </xdr:from>
    <xdr:to>
      <xdr:col>29</xdr:col>
      <xdr:colOff>568325</xdr:colOff>
      <xdr:row>59</xdr:row>
      <xdr:rowOff>65315</xdr:rowOff>
    </xdr:to>
    <xdr:sp macro="" textlink="">
      <xdr:nvSpPr>
        <xdr:cNvPr id="809" name="円/楕円 808"/>
        <xdr:cNvSpPr/>
      </xdr:nvSpPr>
      <xdr:spPr>
        <a:xfrm>
          <a:off x="20383500" y="1007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56442</xdr:rowOff>
    </xdr:from>
    <xdr:ext cx="378565" cy="259045"/>
    <xdr:sp macro="" textlink="">
      <xdr:nvSpPr>
        <xdr:cNvPr id="810" name="テキスト ボックス 809"/>
        <xdr:cNvSpPr txBox="1"/>
      </xdr:nvSpPr>
      <xdr:spPr>
        <a:xfrm>
          <a:off x="20245017" y="10171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132878</xdr:rowOff>
    </xdr:from>
    <xdr:to>
      <xdr:col>28</xdr:col>
      <xdr:colOff>365125</xdr:colOff>
      <xdr:row>59</xdr:row>
      <xdr:rowOff>63028</xdr:rowOff>
    </xdr:to>
    <xdr:sp macro="" textlink="">
      <xdr:nvSpPr>
        <xdr:cNvPr id="811" name="円/楕円 810"/>
        <xdr:cNvSpPr/>
      </xdr:nvSpPr>
      <xdr:spPr>
        <a:xfrm>
          <a:off x="19494500" y="1007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54155</xdr:rowOff>
    </xdr:from>
    <xdr:ext cx="378565" cy="259045"/>
    <xdr:sp macro="" textlink="">
      <xdr:nvSpPr>
        <xdr:cNvPr id="812" name="テキスト ボックス 811"/>
        <xdr:cNvSpPr txBox="1"/>
      </xdr:nvSpPr>
      <xdr:spPr>
        <a:xfrm>
          <a:off x="19356017" y="10169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796</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132769</xdr:rowOff>
    </xdr:from>
    <xdr:to>
      <xdr:col>27</xdr:col>
      <xdr:colOff>161925</xdr:colOff>
      <xdr:row>59</xdr:row>
      <xdr:rowOff>62919</xdr:rowOff>
    </xdr:to>
    <xdr:sp macro="" textlink="">
      <xdr:nvSpPr>
        <xdr:cNvPr id="813" name="円/楕円 812"/>
        <xdr:cNvSpPr/>
      </xdr:nvSpPr>
      <xdr:spPr>
        <a:xfrm>
          <a:off x="18605500" y="100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54046</xdr:rowOff>
    </xdr:from>
    <xdr:ext cx="378565" cy="259045"/>
    <xdr:sp macro="" textlink="">
      <xdr:nvSpPr>
        <xdr:cNvPr id="814" name="テキスト ボックス 813"/>
        <xdr:cNvSpPr txBox="1"/>
      </xdr:nvSpPr>
      <xdr:spPr>
        <a:xfrm>
          <a:off x="18467017" y="10169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33,900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44374</xdr:rowOff>
    </xdr:from>
    <xdr:to>
      <xdr:col>32</xdr:col>
      <xdr:colOff>187325</xdr:colOff>
      <xdr:row>78</xdr:row>
      <xdr:rowOff>51403</xdr:rowOff>
    </xdr:to>
    <xdr:cxnSp macro="">
      <xdr:nvCxnSpPr>
        <xdr:cNvPr id="844" name="直線コネクタ 843"/>
        <xdr:cNvCxnSpPr/>
      </xdr:nvCxnSpPr>
      <xdr:spPr>
        <a:xfrm>
          <a:off x="21323300" y="13417474"/>
          <a:ext cx="838200" cy="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16698</xdr:rowOff>
    </xdr:from>
    <xdr:ext cx="534377" cy="259045"/>
    <xdr:sp macro="" textlink="">
      <xdr:nvSpPr>
        <xdr:cNvPr id="845" name="繰出金平均値テキスト"/>
        <xdr:cNvSpPr txBox="1"/>
      </xdr:nvSpPr>
      <xdr:spPr>
        <a:xfrm>
          <a:off x="22212300" y="12875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44374</xdr:rowOff>
    </xdr:from>
    <xdr:to>
      <xdr:col>31</xdr:col>
      <xdr:colOff>34925</xdr:colOff>
      <xdr:row>78</xdr:row>
      <xdr:rowOff>76073</xdr:rowOff>
    </xdr:to>
    <xdr:cxnSp macro="">
      <xdr:nvCxnSpPr>
        <xdr:cNvPr id="847" name="直線コネクタ 846"/>
        <xdr:cNvCxnSpPr/>
      </xdr:nvCxnSpPr>
      <xdr:spPr>
        <a:xfrm flipV="1">
          <a:off x="20434300" y="13417474"/>
          <a:ext cx="889000" cy="3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120121</xdr:rowOff>
    </xdr:from>
    <xdr:ext cx="534377" cy="259045"/>
    <xdr:sp macro="" textlink="">
      <xdr:nvSpPr>
        <xdr:cNvPr id="849" name="テキスト ボックス 848"/>
        <xdr:cNvSpPr txBox="1"/>
      </xdr:nvSpPr>
      <xdr:spPr>
        <a:xfrm>
          <a:off x="21056111" y="12807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71292</xdr:rowOff>
    </xdr:from>
    <xdr:to>
      <xdr:col>29</xdr:col>
      <xdr:colOff>517525</xdr:colOff>
      <xdr:row>78</xdr:row>
      <xdr:rowOff>76073</xdr:rowOff>
    </xdr:to>
    <xdr:cxnSp macro="">
      <xdr:nvCxnSpPr>
        <xdr:cNvPr id="850" name="直線コネクタ 849"/>
        <xdr:cNvCxnSpPr/>
      </xdr:nvCxnSpPr>
      <xdr:spPr>
        <a:xfrm>
          <a:off x="19545300" y="13444392"/>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8526</xdr:rowOff>
    </xdr:from>
    <xdr:ext cx="534377" cy="259045"/>
    <xdr:sp macro="" textlink="">
      <xdr:nvSpPr>
        <xdr:cNvPr id="852" name="テキスト ボックス 851"/>
        <xdr:cNvSpPr txBox="1"/>
      </xdr:nvSpPr>
      <xdr:spPr>
        <a:xfrm>
          <a:off x="20167111" y="128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53194</xdr:rowOff>
    </xdr:from>
    <xdr:to>
      <xdr:col>28</xdr:col>
      <xdr:colOff>314325</xdr:colOff>
      <xdr:row>78</xdr:row>
      <xdr:rowOff>71292</xdr:rowOff>
    </xdr:to>
    <xdr:cxnSp macro="">
      <xdr:nvCxnSpPr>
        <xdr:cNvPr id="853" name="直線コネクタ 852"/>
        <xdr:cNvCxnSpPr/>
      </xdr:nvCxnSpPr>
      <xdr:spPr>
        <a:xfrm>
          <a:off x="18656300" y="1342629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12089</xdr:rowOff>
    </xdr:from>
    <xdr:ext cx="534377" cy="259045"/>
    <xdr:sp macro="" textlink="">
      <xdr:nvSpPr>
        <xdr:cNvPr id="855" name="テキスト ボックス 854"/>
        <xdr:cNvSpPr txBox="1"/>
      </xdr:nvSpPr>
      <xdr:spPr>
        <a:xfrm>
          <a:off x="19278111" y="1287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37368</xdr:rowOff>
    </xdr:from>
    <xdr:ext cx="534377" cy="259045"/>
    <xdr:sp macro="" textlink="">
      <xdr:nvSpPr>
        <xdr:cNvPr id="857" name="テキスト ボックス 856"/>
        <xdr:cNvSpPr txBox="1"/>
      </xdr:nvSpPr>
      <xdr:spPr>
        <a:xfrm>
          <a:off x="18389111" y="128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603</xdr:rowOff>
    </xdr:from>
    <xdr:to>
      <xdr:col>32</xdr:col>
      <xdr:colOff>238125</xdr:colOff>
      <xdr:row>78</xdr:row>
      <xdr:rowOff>102203</xdr:rowOff>
    </xdr:to>
    <xdr:sp macro="" textlink="">
      <xdr:nvSpPr>
        <xdr:cNvPr id="863" name="円/楕円 862"/>
        <xdr:cNvSpPr/>
      </xdr:nvSpPr>
      <xdr:spPr>
        <a:xfrm>
          <a:off x="22110700" y="1337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86980</xdr:rowOff>
    </xdr:from>
    <xdr:ext cx="534377" cy="259045"/>
    <xdr:sp macro="" textlink="">
      <xdr:nvSpPr>
        <xdr:cNvPr id="864" name="繰出金該当値テキスト"/>
        <xdr:cNvSpPr txBox="1"/>
      </xdr:nvSpPr>
      <xdr:spPr>
        <a:xfrm>
          <a:off x="22212300" y="1328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28,635</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165024</xdr:rowOff>
    </xdr:from>
    <xdr:to>
      <xdr:col>31</xdr:col>
      <xdr:colOff>85725</xdr:colOff>
      <xdr:row>78</xdr:row>
      <xdr:rowOff>95174</xdr:rowOff>
    </xdr:to>
    <xdr:sp macro="" textlink="">
      <xdr:nvSpPr>
        <xdr:cNvPr id="865" name="円/楕円 864"/>
        <xdr:cNvSpPr/>
      </xdr:nvSpPr>
      <xdr:spPr>
        <a:xfrm>
          <a:off x="21272500" y="133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86301</xdr:rowOff>
    </xdr:from>
    <xdr:ext cx="534377" cy="259045"/>
    <xdr:sp macro="" textlink="">
      <xdr:nvSpPr>
        <xdr:cNvPr id="866" name="テキスト ボックス 865"/>
        <xdr:cNvSpPr txBox="1"/>
      </xdr:nvSpPr>
      <xdr:spPr>
        <a:xfrm>
          <a:off x="21056111" y="134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29,004</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25273</xdr:rowOff>
    </xdr:from>
    <xdr:to>
      <xdr:col>29</xdr:col>
      <xdr:colOff>568325</xdr:colOff>
      <xdr:row>78</xdr:row>
      <xdr:rowOff>126873</xdr:rowOff>
    </xdr:to>
    <xdr:sp macro="" textlink="">
      <xdr:nvSpPr>
        <xdr:cNvPr id="867" name="円/楕円 866"/>
        <xdr:cNvSpPr/>
      </xdr:nvSpPr>
      <xdr:spPr>
        <a:xfrm>
          <a:off x="20383500" y="1339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118000</xdr:rowOff>
    </xdr:from>
    <xdr:ext cx="534377" cy="259045"/>
    <xdr:sp macro="" textlink="">
      <xdr:nvSpPr>
        <xdr:cNvPr id="868" name="テキスト ボックス 867"/>
        <xdr:cNvSpPr txBox="1"/>
      </xdr:nvSpPr>
      <xdr:spPr>
        <a:xfrm>
          <a:off x="20167111" y="1349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27,340</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20492</xdr:rowOff>
    </xdr:from>
    <xdr:to>
      <xdr:col>28</xdr:col>
      <xdr:colOff>365125</xdr:colOff>
      <xdr:row>78</xdr:row>
      <xdr:rowOff>122092</xdr:rowOff>
    </xdr:to>
    <xdr:sp macro="" textlink="">
      <xdr:nvSpPr>
        <xdr:cNvPr id="869" name="円/楕円 868"/>
        <xdr:cNvSpPr/>
      </xdr:nvSpPr>
      <xdr:spPr>
        <a:xfrm>
          <a:off x="19494500" y="1339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113219</xdr:rowOff>
    </xdr:from>
    <xdr:ext cx="534377" cy="259045"/>
    <xdr:sp macro="" textlink="">
      <xdr:nvSpPr>
        <xdr:cNvPr id="870" name="テキスト ボックス 869"/>
        <xdr:cNvSpPr txBox="1"/>
      </xdr:nvSpPr>
      <xdr:spPr>
        <a:xfrm>
          <a:off x="19278111" y="13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27,591</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2394</xdr:rowOff>
    </xdr:from>
    <xdr:to>
      <xdr:col>27</xdr:col>
      <xdr:colOff>161925</xdr:colOff>
      <xdr:row>78</xdr:row>
      <xdr:rowOff>103994</xdr:rowOff>
    </xdr:to>
    <xdr:sp macro="" textlink="">
      <xdr:nvSpPr>
        <xdr:cNvPr id="871" name="円/楕円 870"/>
        <xdr:cNvSpPr/>
      </xdr:nvSpPr>
      <xdr:spPr>
        <a:xfrm>
          <a:off x="18605500" y="1337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95121</xdr:rowOff>
    </xdr:from>
    <xdr:ext cx="534377" cy="259045"/>
    <xdr:sp macro="" textlink="">
      <xdr:nvSpPr>
        <xdr:cNvPr id="872" name="テキスト ボックス 871"/>
        <xdr:cNvSpPr txBox="1"/>
      </xdr:nvSpPr>
      <xdr:spPr>
        <a:xfrm>
          <a:off x="18389111" y="13468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28,541</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歳出決算総額は、住民一人当たり</a:t>
          </a:r>
          <a:r>
            <a:rPr kumimoji="1" lang="en-US" altLang="ja-JP" sz="1300">
              <a:latin typeface="ＭＳ Ｐゴシック"/>
            </a:rPr>
            <a:t>290,147</a:t>
          </a:r>
          <a:r>
            <a:rPr kumimoji="1" lang="ja-JP" altLang="en-US" sz="1300">
              <a:latin typeface="ＭＳ Ｐゴシック"/>
            </a:rPr>
            <a:t>円であり、</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年度決算において類似団体を超えて支出している</a:t>
          </a:r>
          <a:r>
            <a:rPr kumimoji="1" lang="ja-JP" altLang="en-US" sz="1300">
              <a:solidFill>
                <a:schemeClr val="dk1"/>
              </a:solidFill>
              <a:effectLst/>
              <a:latin typeface="+mn-lt"/>
              <a:ea typeface="+mn-ea"/>
              <a:cs typeface="+mn-cs"/>
            </a:rPr>
            <a:t>区分</a:t>
          </a:r>
          <a:r>
            <a:rPr kumimoji="1" lang="ja-JP" altLang="ja-JP" sz="1300">
              <a:solidFill>
                <a:schemeClr val="dk1"/>
              </a:solidFill>
              <a:effectLst/>
              <a:latin typeface="+mn-lt"/>
              <a:ea typeface="+mn-ea"/>
              <a:cs typeface="+mn-cs"/>
            </a:rPr>
            <a:t>はな</a:t>
          </a:r>
          <a:r>
            <a:rPr kumimoji="1" lang="ja-JP" altLang="en-US" sz="1300">
              <a:solidFill>
                <a:schemeClr val="dk1"/>
              </a:solidFill>
              <a:effectLst/>
              <a:latin typeface="+mn-lt"/>
              <a:ea typeface="+mn-ea"/>
              <a:cs typeface="+mn-cs"/>
            </a:rPr>
            <a:t>いが、</a:t>
          </a:r>
          <a:r>
            <a:rPr kumimoji="1" lang="ja-JP" altLang="en-US" sz="1300">
              <a:latin typeface="ＭＳ Ｐゴシック"/>
            </a:rPr>
            <a:t>主な支出である扶助費は、平成</a:t>
          </a:r>
          <a:r>
            <a:rPr kumimoji="1" lang="en-US" altLang="ja-JP" sz="1300">
              <a:latin typeface="ＭＳ Ｐゴシック"/>
            </a:rPr>
            <a:t>26</a:t>
          </a:r>
          <a:r>
            <a:rPr kumimoji="1" lang="ja-JP" altLang="en-US" sz="1300">
              <a:latin typeface="ＭＳ Ｐゴシック"/>
            </a:rPr>
            <a:t>年度からの臨時福祉給付金の給付により増加傾向にある。 </a:t>
          </a:r>
          <a:endParaRPr kumimoji="1" lang="en-US" altLang="ja-JP" sz="1300">
            <a:latin typeface="ＭＳ Ｐゴシック"/>
          </a:endParaRPr>
        </a:p>
        <a:p>
          <a:r>
            <a:rPr kumimoji="1" lang="ja-JP" altLang="en-US" sz="1300">
              <a:latin typeface="ＭＳ Ｐゴシック"/>
            </a:rPr>
            <a:t>人件費は、退職者数の増により退職手当が増加となった。物件費は、一部の経常的な予算額を前年度と同額とし抑制を図っていることから、前年度と同水準となっている。</a:t>
          </a:r>
          <a:endParaRPr kumimoji="1" lang="en-US" altLang="ja-JP" sz="1300">
            <a:latin typeface="ＭＳ Ｐゴシック"/>
          </a:endParaRPr>
        </a:p>
        <a:p>
          <a:r>
            <a:rPr kumimoji="1" lang="ja-JP" altLang="en-US" sz="1300">
              <a:latin typeface="ＭＳ Ｐゴシック"/>
            </a:rPr>
            <a:t>扶助費は、主に臨時福祉給付金の給付により増加。</a:t>
          </a:r>
          <a:r>
            <a:rPr kumimoji="1" lang="ja-JP" altLang="en-US" sz="1300" b="0" u="none">
              <a:solidFill>
                <a:sysClr val="windowText" lastClr="000000"/>
              </a:solidFill>
              <a:latin typeface="ＭＳ Ｐゴシック"/>
            </a:rPr>
            <a:t>補助費等は、一部事務組合や広域連合への負担金増加による影響が大きい。公債費は、地方債残高を増やさない財政運営に努めているため減少している。 </a:t>
          </a:r>
          <a:endParaRPr kumimoji="1" lang="en-US" altLang="ja-JP" sz="1300" b="0" u="none">
            <a:solidFill>
              <a:sysClr val="windowText" lastClr="000000"/>
            </a:solidFill>
            <a:latin typeface="ＭＳ Ｐゴシック"/>
          </a:endParaRPr>
        </a:p>
        <a:p>
          <a:r>
            <a:rPr kumimoji="1" lang="ja-JP" altLang="en-US" sz="1300" b="0" u="none">
              <a:solidFill>
                <a:sysClr val="windowText" lastClr="000000"/>
              </a:solidFill>
              <a:latin typeface="ＭＳ Ｐゴシック"/>
            </a:rPr>
            <a:t>積立金は、</a:t>
          </a:r>
          <a:r>
            <a:rPr kumimoji="1" lang="ja-JP" altLang="en-US" sz="1300" b="0" u="none">
              <a:solidFill>
                <a:sysClr val="windowText" lastClr="000000"/>
              </a:solidFill>
              <a:effectLst/>
              <a:latin typeface="+mn-lt"/>
              <a:ea typeface="+mn-ea"/>
              <a:cs typeface="+mn-cs"/>
            </a:rPr>
            <a:t>平成</a:t>
          </a:r>
          <a:r>
            <a:rPr kumimoji="1" lang="en-US" altLang="ja-JP" sz="1300" b="0" u="none">
              <a:solidFill>
                <a:sysClr val="windowText" lastClr="000000"/>
              </a:solidFill>
              <a:effectLst/>
              <a:latin typeface="+mn-lt"/>
              <a:ea typeface="+mn-ea"/>
              <a:cs typeface="+mn-cs"/>
            </a:rPr>
            <a:t>27</a:t>
          </a:r>
          <a:r>
            <a:rPr kumimoji="1" lang="ja-JP" altLang="en-US" sz="1300" b="0" u="none">
              <a:solidFill>
                <a:sysClr val="windowText" lastClr="000000"/>
              </a:solidFill>
              <a:effectLst/>
              <a:latin typeface="+mn-lt"/>
              <a:ea typeface="+mn-ea"/>
              <a:cs typeface="+mn-cs"/>
            </a:rPr>
            <a:t>年度</a:t>
          </a:r>
          <a:r>
            <a:rPr kumimoji="1" lang="ja-JP" altLang="ja-JP" sz="1300" b="0" u="none">
              <a:solidFill>
                <a:sysClr val="windowText" lastClr="000000"/>
              </a:solidFill>
              <a:effectLst/>
              <a:latin typeface="+mn-lt"/>
              <a:ea typeface="+mn-ea"/>
              <a:cs typeface="+mn-cs"/>
            </a:rPr>
            <a:t> </a:t>
          </a:r>
          <a:r>
            <a:rPr kumimoji="1" lang="ja-JP" altLang="en-US" sz="1300" b="0" u="none">
              <a:solidFill>
                <a:sysClr val="windowText" lastClr="000000"/>
              </a:solidFill>
              <a:effectLst/>
              <a:latin typeface="+mn-lt"/>
              <a:ea typeface="+mn-ea"/>
              <a:cs typeface="+mn-cs"/>
            </a:rPr>
            <a:t>よりふるさと納税の返礼事業を開始し、年度内の寄附金は一時的に積立金とすることから、寄附金の額による積立金に大きな変動かあることも予測される。</a:t>
          </a:r>
          <a:r>
            <a:rPr kumimoji="1" lang="ja-JP" altLang="en-US" sz="1300" b="0" u="none">
              <a:solidFill>
                <a:sysClr val="windowText" lastClr="000000"/>
              </a:solidFill>
              <a:latin typeface="ＭＳ Ｐゴシック"/>
            </a:rPr>
            <a:t>            </a:t>
          </a:r>
          <a:r>
            <a:rPr kumimoji="1" lang="ja-JP" altLang="en-US" sz="1300">
              <a:latin typeface="ＭＳ Ｐゴシック"/>
            </a:rPr>
            <a:t>　　　　　　　　　　　　　　　　　　　　　</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25</a:t>
          </a:r>
          <a:r>
            <a:rPr kumimoji="1" lang="ja-JP" altLang="en-US" sz="1300">
              <a:latin typeface="ＭＳ Ｐゴシック"/>
            </a:rPr>
            <a:t>年度の普通建設事業費が大きな伸びを示しているのは、当該年度に学校給食センターの建設工事をおこなったためである。</a:t>
          </a:r>
          <a:endParaRPr kumimoji="1" lang="en-US" altLang="ja-JP"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50,321
48,927
31.14
15,141,581
14,600,476
513,997
9,522,111
9,030,359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106553</xdr:rowOff>
    </xdr:from>
    <xdr:to>
      <xdr:col>6</xdr:col>
      <xdr:colOff>511175</xdr:colOff>
      <xdr:row>37</xdr:row>
      <xdr:rowOff>136271</xdr:rowOff>
    </xdr:to>
    <xdr:cxnSp macro="">
      <xdr:nvCxnSpPr>
        <xdr:cNvPr id="61" name="直線コネクタ 60"/>
        <xdr:cNvCxnSpPr/>
      </xdr:nvCxnSpPr>
      <xdr:spPr>
        <a:xfrm>
          <a:off x="3797300" y="6450203"/>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94742</xdr:rowOff>
    </xdr:from>
    <xdr:to>
      <xdr:col>5</xdr:col>
      <xdr:colOff>358775</xdr:colOff>
      <xdr:row>37</xdr:row>
      <xdr:rowOff>106553</xdr:rowOff>
    </xdr:to>
    <xdr:cxnSp macro="">
      <xdr:nvCxnSpPr>
        <xdr:cNvPr id="64" name="直線コネクタ 63"/>
        <xdr:cNvCxnSpPr/>
      </xdr:nvCxnSpPr>
      <xdr:spPr>
        <a:xfrm>
          <a:off x="2908300" y="6438392"/>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86741</xdr:rowOff>
    </xdr:from>
    <xdr:to>
      <xdr:col>4</xdr:col>
      <xdr:colOff>155575</xdr:colOff>
      <xdr:row>37</xdr:row>
      <xdr:rowOff>94742</xdr:rowOff>
    </xdr:to>
    <xdr:cxnSp macro="">
      <xdr:nvCxnSpPr>
        <xdr:cNvPr id="67" name="直線コネクタ 66"/>
        <xdr:cNvCxnSpPr/>
      </xdr:nvCxnSpPr>
      <xdr:spPr>
        <a:xfrm>
          <a:off x="2019300" y="643039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56261</xdr:rowOff>
    </xdr:from>
    <xdr:to>
      <xdr:col>2</xdr:col>
      <xdr:colOff>638175</xdr:colOff>
      <xdr:row>37</xdr:row>
      <xdr:rowOff>86741</xdr:rowOff>
    </xdr:to>
    <xdr:cxnSp macro="">
      <xdr:nvCxnSpPr>
        <xdr:cNvPr id="70" name="直線コネクタ 69"/>
        <xdr:cNvCxnSpPr/>
      </xdr:nvCxnSpPr>
      <xdr:spPr>
        <a:xfrm>
          <a:off x="1130300" y="6399911"/>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85471</xdr:rowOff>
    </xdr:from>
    <xdr:to>
      <xdr:col>6</xdr:col>
      <xdr:colOff>561975</xdr:colOff>
      <xdr:row>38</xdr:row>
      <xdr:rowOff>15621</xdr:rowOff>
    </xdr:to>
    <xdr:sp macro="" textlink="">
      <xdr:nvSpPr>
        <xdr:cNvPr id="80" name="円/楕円 79"/>
        <xdr:cNvSpPr/>
      </xdr:nvSpPr>
      <xdr:spPr>
        <a:xfrm>
          <a:off x="4584700" y="6429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398</xdr:rowOff>
    </xdr:from>
    <xdr:ext cx="469744" cy="259045"/>
    <xdr:sp macro="" textlink="">
      <xdr:nvSpPr>
        <xdr:cNvPr id="81" name="議会費該当値テキスト"/>
        <xdr:cNvSpPr txBox="1"/>
      </xdr:nvSpPr>
      <xdr:spPr>
        <a:xfrm>
          <a:off x="4686300" y="6344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55753</xdr:rowOff>
    </xdr:from>
    <xdr:to>
      <xdr:col>5</xdr:col>
      <xdr:colOff>409575</xdr:colOff>
      <xdr:row>37</xdr:row>
      <xdr:rowOff>157353</xdr:rowOff>
    </xdr:to>
    <xdr:sp macro="" textlink="">
      <xdr:nvSpPr>
        <xdr:cNvPr id="82" name="円/楕円 81"/>
        <xdr:cNvSpPr/>
      </xdr:nvSpPr>
      <xdr:spPr>
        <a:xfrm>
          <a:off x="3746500" y="639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148480</xdr:rowOff>
    </xdr:from>
    <xdr:ext cx="469744" cy="259045"/>
    <xdr:sp macro="" textlink="">
      <xdr:nvSpPr>
        <xdr:cNvPr id="83" name="テキスト ボックス 82"/>
        <xdr:cNvSpPr txBox="1"/>
      </xdr:nvSpPr>
      <xdr:spPr>
        <a:xfrm>
          <a:off x="3562427" y="6492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2,737</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43942</xdr:rowOff>
    </xdr:from>
    <xdr:to>
      <xdr:col>4</xdr:col>
      <xdr:colOff>206375</xdr:colOff>
      <xdr:row>37</xdr:row>
      <xdr:rowOff>145542</xdr:rowOff>
    </xdr:to>
    <xdr:sp macro="" textlink="">
      <xdr:nvSpPr>
        <xdr:cNvPr id="84" name="円/楕円 83"/>
        <xdr:cNvSpPr/>
      </xdr:nvSpPr>
      <xdr:spPr>
        <a:xfrm>
          <a:off x="2857500" y="638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136669</xdr:rowOff>
    </xdr:from>
    <xdr:ext cx="469744" cy="259045"/>
    <xdr:sp macro="" textlink="">
      <xdr:nvSpPr>
        <xdr:cNvPr id="85" name="テキスト ボックス 84"/>
        <xdr:cNvSpPr txBox="1"/>
      </xdr:nvSpPr>
      <xdr:spPr>
        <a:xfrm>
          <a:off x="26734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35941</xdr:rowOff>
    </xdr:from>
    <xdr:to>
      <xdr:col>3</xdr:col>
      <xdr:colOff>3175</xdr:colOff>
      <xdr:row>37</xdr:row>
      <xdr:rowOff>137541</xdr:rowOff>
    </xdr:to>
    <xdr:sp macro="" textlink="">
      <xdr:nvSpPr>
        <xdr:cNvPr id="86" name="円/楕円 85"/>
        <xdr:cNvSpPr/>
      </xdr:nvSpPr>
      <xdr:spPr>
        <a:xfrm>
          <a:off x="1968500" y="63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128668</xdr:rowOff>
    </xdr:from>
    <xdr:ext cx="469744" cy="259045"/>
    <xdr:sp macro="" textlink="">
      <xdr:nvSpPr>
        <xdr:cNvPr id="87" name="テキスト ボックス 86"/>
        <xdr:cNvSpPr txBox="1"/>
      </xdr:nvSpPr>
      <xdr:spPr>
        <a:xfrm>
          <a:off x="1784427" y="647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2,789</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5461</xdr:rowOff>
    </xdr:from>
    <xdr:to>
      <xdr:col>1</xdr:col>
      <xdr:colOff>485775</xdr:colOff>
      <xdr:row>37</xdr:row>
      <xdr:rowOff>107061</xdr:rowOff>
    </xdr:to>
    <xdr:sp macro="" textlink="">
      <xdr:nvSpPr>
        <xdr:cNvPr id="88" name="円/楕円 87"/>
        <xdr:cNvSpPr/>
      </xdr:nvSpPr>
      <xdr:spPr>
        <a:xfrm>
          <a:off x="1079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98188</xdr:rowOff>
    </xdr:from>
    <xdr:ext cx="469744" cy="259045"/>
    <xdr:sp macro="" textlink="">
      <xdr:nvSpPr>
        <xdr:cNvPr id="89" name="テキスト ボックス 88"/>
        <xdr:cNvSpPr txBox="1"/>
      </xdr:nvSpPr>
      <xdr:spPr>
        <a:xfrm>
          <a:off x="895427" y="644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51864</xdr:rowOff>
    </xdr:from>
    <xdr:to>
      <xdr:col>6</xdr:col>
      <xdr:colOff>511175</xdr:colOff>
      <xdr:row>58</xdr:row>
      <xdr:rowOff>139646</xdr:rowOff>
    </xdr:to>
    <xdr:cxnSp macro="">
      <xdr:nvCxnSpPr>
        <xdr:cNvPr id="121" name="直線コネクタ 120"/>
        <xdr:cNvCxnSpPr/>
      </xdr:nvCxnSpPr>
      <xdr:spPr>
        <a:xfrm flipV="1">
          <a:off x="3797300" y="9995964"/>
          <a:ext cx="838200" cy="8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139646</xdr:rowOff>
    </xdr:from>
    <xdr:to>
      <xdr:col>5</xdr:col>
      <xdr:colOff>358775</xdr:colOff>
      <xdr:row>59</xdr:row>
      <xdr:rowOff>31083</xdr:rowOff>
    </xdr:to>
    <xdr:cxnSp macro="">
      <xdr:nvCxnSpPr>
        <xdr:cNvPr id="124" name="直線コネクタ 123"/>
        <xdr:cNvCxnSpPr/>
      </xdr:nvCxnSpPr>
      <xdr:spPr>
        <a:xfrm flipV="1">
          <a:off x="2908300" y="10083746"/>
          <a:ext cx="889000" cy="6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156125</xdr:rowOff>
    </xdr:from>
    <xdr:ext cx="534377" cy="259045"/>
    <xdr:sp macro="" textlink="">
      <xdr:nvSpPr>
        <xdr:cNvPr id="126" name="テキスト ボックス 125"/>
        <xdr:cNvSpPr txBox="1"/>
      </xdr:nvSpPr>
      <xdr:spPr>
        <a:xfrm>
          <a:off x="3530111" y="958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31083</xdr:rowOff>
    </xdr:from>
    <xdr:to>
      <xdr:col>4</xdr:col>
      <xdr:colOff>155575</xdr:colOff>
      <xdr:row>59</xdr:row>
      <xdr:rowOff>48609</xdr:rowOff>
    </xdr:to>
    <xdr:cxnSp macro="">
      <xdr:nvCxnSpPr>
        <xdr:cNvPr id="127" name="直線コネクタ 126"/>
        <xdr:cNvCxnSpPr/>
      </xdr:nvCxnSpPr>
      <xdr:spPr>
        <a:xfrm flipV="1">
          <a:off x="2019300" y="10146633"/>
          <a:ext cx="8890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48609</xdr:rowOff>
    </xdr:from>
    <xdr:to>
      <xdr:col>2</xdr:col>
      <xdr:colOff>638175</xdr:colOff>
      <xdr:row>59</xdr:row>
      <xdr:rowOff>81810</xdr:rowOff>
    </xdr:to>
    <xdr:cxnSp macro="">
      <xdr:nvCxnSpPr>
        <xdr:cNvPr id="130" name="直線コネクタ 129"/>
        <xdr:cNvCxnSpPr/>
      </xdr:nvCxnSpPr>
      <xdr:spPr>
        <a:xfrm flipV="1">
          <a:off x="1130300" y="10164159"/>
          <a:ext cx="889000" cy="3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1064</xdr:rowOff>
    </xdr:from>
    <xdr:to>
      <xdr:col>6</xdr:col>
      <xdr:colOff>561975</xdr:colOff>
      <xdr:row>58</xdr:row>
      <xdr:rowOff>102664</xdr:rowOff>
    </xdr:to>
    <xdr:sp macro="" textlink="">
      <xdr:nvSpPr>
        <xdr:cNvPr id="140" name="円/楕円 139"/>
        <xdr:cNvSpPr/>
      </xdr:nvSpPr>
      <xdr:spPr>
        <a:xfrm>
          <a:off x="4584700" y="99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150941</xdr:rowOff>
    </xdr:from>
    <xdr:ext cx="534377" cy="259045"/>
    <xdr:sp macro="" textlink="">
      <xdr:nvSpPr>
        <xdr:cNvPr id="141" name="総務費該当値テキスト"/>
        <xdr:cNvSpPr txBox="1"/>
      </xdr:nvSpPr>
      <xdr:spPr>
        <a:xfrm>
          <a:off x="4686300" y="992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50,069</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88846</xdr:rowOff>
    </xdr:from>
    <xdr:to>
      <xdr:col>5</xdr:col>
      <xdr:colOff>409575</xdr:colOff>
      <xdr:row>59</xdr:row>
      <xdr:rowOff>18996</xdr:rowOff>
    </xdr:to>
    <xdr:sp macro="" textlink="">
      <xdr:nvSpPr>
        <xdr:cNvPr id="142" name="円/楕円 141"/>
        <xdr:cNvSpPr/>
      </xdr:nvSpPr>
      <xdr:spPr>
        <a:xfrm>
          <a:off x="3746500" y="1003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10123</xdr:rowOff>
    </xdr:from>
    <xdr:ext cx="534377" cy="259045"/>
    <xdr:sp macro="" textlink="">
      <xdr:nvSpPr>
        <xdr:cNvPr id="143" name="テキスト ボックス 142"/>
        <xdr:cNvSpPr txBox="1"/>
      </xdr:nvSpPr>
      <xdr:spPr>
        <a:xfrm>
          <a:off x="3530111" y="1012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42,005</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151733</xdr:rowOff>
    </xdr:from>
    <xdr:to>
      <xdr:col>4</xdr:col>
      <xdr:colOff>206375</xdr:colOff>
      <xdr:row>59</xdr:row>
      <xdr:rowOff>81883</xdr:rowOff>
    </xdr:to>
    <xdr:sp macro="" textlink="">
      <xdr:nvSpPr>
        <xdr:cNvPr id="144" name="円/楕円 143"/>
        <xdr:cNvSpPr/>
      </xdr:nvSpPr>
      <xdr:spPr>
        <a:xfrm>
          <a:off x="2857500" y="1009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73010</xdr:rowOff>
    </xdr:from>
    <xdr:ext cx="534377" cy="259045"/>
    <xdr:sp macro="" textlink="">
      <xdr:nvSpPr>
        <xdr:cNvPr id="145" name="テキスト ボックス 144"/>
        <xdr:cNvSpPr txBox="1"/>
      </xdr:nvSpPr>
      <xdr:spPr>
        <a:xfrm>
          <a:off x="2641111" y="1018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36,228</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169259</xdr:rowOff>
    </xdr:from>
    <xdr:to>
      <xdr:col>3</xdr:col>
      <xdr:colOff>3175</xdr:colOff>
      <xdr:row>59</xdr:row>
      <xdr:rowOff>99409</xdr:rowOff>
    </xdr:to>
    <xdr:sp macro="" textlink="">
      <xdr:nvSpPr>
        <xdr:cNvPr id="146" name="円/楕円 145"/>
        <xdr:cNvSpPr/>
      </xdr:nvSpPr>
      <xdr:spPr>
        <a:xfrm>
          <a:off x="1968500" y="1011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90536</xdr:rowOff>
    </xdr:from>
    <xdr:ext cx="534377" cy="259045"/>
    <xdr:sp macro="" textlink="">
      <xdr:nvSpPr>
        <xdr:cNvPr id="147" name="テキスト ボックス 146"/>
        <xdr:cNvSpPr txBox="1"/>
      </xdr:nvSpPr>
      <xdr:spPr>
        <a:xfrm>
          <a:off x="1752111" y="1020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34,618</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31010</xdr:rowOff>
    </xdr:from>
    <xdr:to>
      <xdr:col>1</xdr:col>
      <xdr:colOff>485775</xdr:colOff>
      <xdr:row>59</xdr:row>
      <xdr:rowOff>132610</xdr:rowOff>
    </xdr:to>
    <xdr:sp macro="" textlink="">
      <xdr:nvSpPr>
        <xdr:cNvPr id="148" name="円/楕円 147"/>
        <xdr:cNvSpPr/>
      </xdr:nvSpPr>
      <xdr:spPr>
        <a:xfrm>
          <a:off x="1079500" y="101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123737</xdr:rowOff>
    </xdr:from>
    <xdr:ext cx="534377" cy="259045"/>
    <xdr:sp macro="" textlink="">
      <xdr:nvSpPr>
        <xdr:cNvPr id="149" name="テキスト ボックス 148"/>
        <xdr:cNvSpPr txBox="1"/>
      </xdr:nvSpPr>
      <xdr:spPr>
        <a:xfrm>
          <a:off x="863111" y="10239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31,568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140,787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71177</xdr:rowOff>
    </xdr:from>
    <xdr:to>
      <xdr:col>6</xdr:col>
      <xdr:colOff>511175</xdr:colOff>
      <xdr:row>78</xdr:row>
      <xdr:rowOff>84141</xdr:rowOff>
    </xdr:to>
    <xdr:cxnSp macro="">
      <xdr:nvCxnSpPr>
        <xdr:cNvPr id="178" name="直線コネクタ 177"/>
        <xdr:cNvCxnSpPr/>
      </xdr:nvCxnSpPr>
      <xdr:spPr>
        <a:xfrm flipV="1">
          <a:off x="3797300" y="13444277"/>
          <a:ext cx="838200" cy="1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82609</xdr:rowOff>
    </xdr:from>
    <xdr:to>
      <xdr:col>5</xdr:col>
      <xdr:colOff>358775</xdr:colOff>
      <xdr:row>78</xdr:row>
      <xdr:rowOff>84141</xdr:rowOff>
    </xdr:to>
    <xdr:cxnSp macro="">
      <xdr:nvCxnSpPr>
        <xdr:cNvPr id="181" name="直線コネクタ 180"/>
        <xdr:cNvCxnSpPr/>
      </xdr:nvCxnSpPr>
      <xdr:spPr>
        <a:xfrm>
          <a:off x="2908300" y="13455709"/>
          <a:ext cx="889000" cy="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82609</xdr:rowOff>
    </xdr:from>
    <xdr:to>
      <xdr:col>4</xdr:col>
      <xdr:colOff>155575</xdr:colOff>
      <xdr:row>78</xdr:row>
      <xdr:rowOff>91286</xdr:rowOff>
    </xdr:to>
    <xdr:cxnSp macro="">
      <xdr:nvCxnSpPr>
        <xdr:cNvPr id="184" name="直線コネクタ 183"/>
        <xdr:cNvCxnSpPr/>
      </xdr:nvCxnSpPr>
      <xdr:spPr>
        <a:xfrm flipV="1">
          <a:off x="2019300" y="13455709"/>
          <a:ext cx="889000" cy="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91286</xdr:rowOff>
    </xdr:from>
    <xdr:to>
      <xdr:col>2</xdr:col>
      <xdr:colOff>638175</xdr:colOff>
      <xdr:row>78</xdr:row>
      <xdr:rowOff>94075</xdr:rowOff>
    </xdr:to>
    <xdr:cxnSp macro="">
      <xdr:nvCxnSpPr>
        <xdr:cNvPr id="187" name="直線コネクタ 186"/>
        <xdr:cNvCxnSpPr/>
      </xdr:nvCxnSpPr>
      <xdr:spPr>
        <a:xfrm flipV="1">
          <a:off x="1130300" y="13464386"/>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20377</xdr:rowOff>
    </xdr:from>
    <xdr:to>
      <xdr:col>6</xdr:col>
      <xdr:colOff>561975</xdr:colOff>
      <xdr:row>78</xdr:row>
      <xdr:rowOff>121977</xdr:rowOff>
    </xdr:to>
    <xdr:sp macro="" textlink="">
      <xdr:nvSpPr>
        <xdr:cNvPr id="197" name="円/楕円 196"/>
        <xdr:cNvSpPr/>
      </xdr:nvSpPr>
      <xdr:spPr>
        <a:xfrm>
          <a:off x="4584700" y="1339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113,955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33341</xdr:rowOff>
    </xdr:from>
    <xdr:to>
      <xdr:col>5</xdr:col>
      <xdr:colOff>409575</xdr:colOff>
      <xdr:row>78</xdr:row>
      <xdr:rowOff>134941</xdr:rowOff>
    </xdr:to>
    <xdr:sp macro="" textlink="">
      <xdr:nvSpPr>
        <xdr:cNvPr id="199" name="円/楕円 198"/>
        <xdr:cNvSpPr/>
      </xdr:nvSpPr>
      <xdr:spPr>
        <a:xfrm>
          <a:off x="3746500" y="1340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126068</xdr:rowOff>
    </xdr:from>
    <xdr:ext cx="599010" cy="259045"/>
    <xdr:sp macro="" textlink="">
      <xdr:nvSpPr>
        <xdr:cNvPr id="200" name="テキスト ボックス 199"/>
        <xdr:cNvSpPr txBox="1"/>
      </xdr:nvSpPr>
      <xdr:spPr>
        <a:xfrm>
          <a:off x="3497794" y="13499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103,747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31809</xdr:rowOff>
    </xdr:from>
    <xdr:to>
      <xdr:col>4</xdr:col>
      <xdr:colOff>206375</xdr:colOff>
      <xdr:row>78</xdr:row>
      <xdr:rowOff>133409</xdr:rowOff>
    </xdr:to>
    <xdr:sp macro="" textlink="">
      <xdr:nvSpPr>
        <xdr:cNvPr id="201" name="円/楕円 200"/>
        <xdr:cNvSpPr/>
      </xdr:nvSpPr>
      <xdr:spPr>
        <a:xfrm>
          <a:off x="2857500" y="1340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124536</xdr:rowOff>
    </xdr:from>
    <xdr:ext cx="599010" cy="259045"/>
    <xdr:sp macro="" textlink="">
      <xdr:nvSpPr>
        <xdr:cNvPr id="202" name="テキスト ボックス 201"/>
        <xdr:cNvSpPr txBox="1"/>
      </xdr:nvSpPr>
      <xdr:spPr>
        <a:xfrm>
          <a:off x="2608794" y="13497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104,954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40486</xdr:rowOff>
    </xdr:from>
    <xdr:to>
      <xdr:col>3</xdr:col>
      <xdr:colOff>3175</xdr:colOff>
      <xdr:row>78</xdr:row>
      <xdr:rowOff>142086</xdr:rowOff>
    </xdr:to>
    <xdr:sp macro="" textlink="">
      <xdr:nvSpPr>
        <xdr:cNvPr id="203" name="円/楕円 202"/>
        <xdr:cNvSpPr/>
      </xdr:nvSpPr>
      <xdr:spPr>
        <a:xfrm>
          <a:off x="1968500" y="1341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133213</xdr:rowOff>
    </xdr:from>
    <xdr:ext cx="534377" cy="259045"/>
    <xdr:sp macro="" textlink="">
      <xdr:nvSpPr>
        <xdr:cNvPr id="204" name="テキスト ボックス 203"/>
        <xdr:cNvSpPr txBox="1"/>
      </xdr:nvSpPr>
      <xdr:spPr>
        <a:xfrm>
          <a:off x="1752111" y="1350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98,121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43275</xdr:rowOff>
    </xdr:from>
    <xdr:to>
      <xdr:col>1</xdr:col>
      <xdr:colOff>485775</xdr:colOff>
      <xdr:row>78</xdr:row>
      <xdr:rowOff>144875</xdr:rowOff>
    </xdr:to>
    <xdr:sp macro="" textlink="">
      <xdr:nvSpPr>
        <xdr:cNvPr id="205" name="円/楕円 204"/>
        <xdr:cNvSpPr/>
      </xdr:nvSpPr>
      <xdr:spPr>
        <a:xfrm>
          <a:off x="1079500" y="1341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136002</xdr:rowOff>
    </xdr:from>
    <xdr:ext cx="534377" cy="259045"/>
    <xdr:sp macro="" textlink="">
      <xdr:nvSpPr>
        <xdr:cNvPr id="206" name="テキスト ボックス 205"/>
        <xdr:cNvSpPr txBox="1"/>
      </xdr:nvSpPr>
      <xdr:spPr>
        <a:xfrm>
          <a:off x="863111" y="1350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99</xdr:row>
      <xdr:rowOff>48985</xdr:rowOff>
    </xdr:from>
    <xdr:to>
      <xdr:col>6</xdr:col>
      <xdr:colOff>511175</xdr:colOff>
      <xdr:row>99</xdr:row>
      <xdr:rowOff>59747</xdr:rowOff>
    </xdr:to>
    <xdr:cxnSp macro="">
      <xdr:nvCxnSpPr>
        <xdr:cNvPr id="236" name="直線コネクタ 235"/>
        <xdr:cNvCxnSpPr/>
      </xdr:nvCxnSpPr>
      <xdr:spPr>
        <a:xfrm flipV="1">
          <a:off x="3797300" y="17022535"/>
          <a:ext cx="838200" cy="10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99</xdr:row>
      <xdr:rowOff>59747</xdr:rowOff>
    </xdr:from>
    <xdr:to>
      <xdr:col>5</xdr:col>
      <xdr:colOff>358775</xdr:colOff>
      <xdr:row>99</xdr:row>
      <xdr:rowOff>62567</xdr:rowOff>
    </xdr:to>
    <xdr:cxnSp macro="">
      <xdr:nvCxnSpPr>
        <xdr:cNvPr id="239" name="直線コネクタ 238"/>
        <xdr:cNvCxnSpPr/>
      </xdr:nvCxnSpPr>
      <xdr:spPr>
        <a:xfrm flipV="1">
          <a:off x="2908300" y="17033297"/>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99</xdr:row>
      <xdr:rowOff>62567</xdr:rowOff>
    </xdr:from>
    <xdr:to>
      <xdr:col>4</xdr:col>
      <xdr:colOff>155575</xdr:colOff>
      <xdr:row>99</xdr:row>
      <xdr:rowOff>82626</xdr:rowOff>
    </xdr:to>
    <xdr:cxnSp macro="">
      <xdr:nvCxnSpPr>
        <xdr:cNvPr id="242" name="直線コネクタ 241"/>
        <xdr:cNvCxnSpPr/>
      </xdr:nvCxnSpPr>
      <xdr:spPr>
        <a:xfrm flipV="1">
          <a:off x="2019300" y="17036117"/>
          <a:ext cx="889000" cy="2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46679</xdr:rowOff>
    </xdr:from>
    <xdr:to>
      <xdr:col>2</xdr:col>
      <xdr:colOff>638175</xdr:colOff>
      <xdr:row>99</xdr:row>
      <xdr:rowOff>82626</xdr:rowOff>
    </xdr:to>
    <xdr:cxnSp macro="">
      <xdr:nvCxnSpPr>
        <xdr:cNvPr id="245" name="直線コネクタ 244"/>
        <xdr:cNvCxnSpPr/>
      </xdr:nvCxnSpPr>
      <xdr:spPr>
        <a:xfrm>
          <a:off x="1130300" y="17020229"/>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72248</xdr:rowOff>
    </xdr:from>
    <xdr:ext cx="534377" cy="259045"/>
    <xdr:sp macro="" textlink="">
      <xdr:nvSpPr>
        <xdr:cNvPr id="249" name="テキスト ボックス 248"/>
        <xdr:cNvSpPr txBox="1"/>
      </xdr:nvSpPr>
      <xdr:spPr>
        <a:xfrm>
          <a:off x="863111" y="16531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169635</xdr:rowOff>
    </xdr:from>
    <xdr:to>
      <xdr:col>6</xdr:col>
      <xdr:colOff>561975</xdr:colOff>
      <xdr:row>99</xdr:row>
      <xdr:rowOff>99785</xdr:rowOff>
    </xdr:to>
    <xdr:sp macro="" textlink="">
      <xdr:nvSpPr>
        <xdr:cNvPr id="255" name="円/楕円 254"/>
        <xdr:cNvSpPr/>
      </xdr:nvSpPr>
      <xdr:spPr>
        <a:xfrm>
          <a:off x="4584700" y="1697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84562</xdr:rowOff>
    </xdr:from>
    <xdr:ext cx="534377" cy="259045"/>
    <xdr:sp macro="" textlink="">
      <xdr:nvSpPr>
        <xdr:cNvPr id="256" name="衛生費該当値テキスト"/>
        <xdr:cNvSpPr txBox="1"/>
      </xdr:nvSpPr>
      <xdr:spPr>
        <a:xfrm>
          <a:off x="4686300" y="16886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19,762</a:t>
          </a:r>
          <a:endParaRPr kumimoji="1" lang="ja-JP" altLang="en-US" sz="1000" b="1">
            <a:solidFill>
              <a:srgbClr val="FF0000"/>
            </a:solidFill>
            <a:latin typeface="ＭＳ Ｐゴシック"/>
          </a:endParaRPr>
        </a:p>
      </xdr:txBody>
    </xdr:sp>
    <xdr:clientData/>
  </xdr:oneCellAnchor>
  <xdr:twoCellAnchor>
    <xdr:from>
      <xdr:col>5</xdr:col>
      <xdr:colOff>307975</xdr:colOff>
      <xdr:row>99</xdr:row>
      <xdr:rowOff>8947</xdr:rowOff>
    </xdr:from>
    <xdr:to>
      <xdr:col>5</xdr:col>
      <xdr:colOff>409575</xdr:colOff>
      <xdr:row>99</xdr:row>
      <xdr:rowOff>110547</xdr:rowOff>
    </xdr:to>
    <xdr:sp macro="" textlink="">
      <xdr:nvSpPr>
        <xdr:cNvPr id="257" name="円/楕円 256"/>
        <xdr:cNvSpPr/>
      </xdr:nvSpPr>
      <xdr:spPr>
        <a:xfrm>
          <a:off x="3746500" y="1698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101674</xdr:rowOff>
    </xdr:from>
    <xdr:ext cx="534377" cy="259045"/>
    <xdr:sp macro="" textlink="">
      <xdr:nvSpPr>
        <xdr:cNvPr id="258" name="テキスト ボックス 257"/>
        <xdr:cNvSpPr txBox="1"/>
      </xdr:nvSpPr>
      <xdr:spPr>
        <a:xfrm>
          <a:off x="3530111" y="17075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19,197</a:t>
          </a:r>
          <a:endParaRPr kumimoji="1" lang="ja-JP" altLang="en-US" sz="1000" b="1">
            <a:solidFill>
              <a:srgbClr val="FF0000"/>
            </a:solidFill>
            <a:latin typeface="ＭＳ Ｐゴシック"/>
          </a:endParaRPr>
        </a:p>
      </xdr:txBody>
    </xdr:sp>
    <xdr:clientData/>
  </xdr:oneCellAnchor>
  <xdr:twoCellAnchor>
    <xdr:from>
      <xdr:col>4</xdr:col>
      <xdr:colOff>104775</xdr:colOff>
      <xdr:row>99</xdr:row>
      <xdr:rowOff>11767</xdr:rowOff>
    </xdr:from>
    <xdr:to>
      <xdr:col>4</xdr:col>
      <xdr:colOff>206375</xdr:colOff>
      <xdr:row>99</xdr:row>
      <xdr:rowOff>113367</xdr:rowOff>
    </xdr:to>
    <xdr:sp macro="" textlink="">
      <xdr:nvSpPr>
        <xdr:cNvPr id="259" name="円/楕円 258"/>
        <xdr:cNvSpPr/>
      </xdr:nvSpPr>
      <xdr:spPr>
        <a:xfrm>
          <a:off x="2857500" y="1698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104494</xdr:rowOff>
    </xdr:from>
    <xdr:ext cx="534377" cy="259045"/>
    <xdr:sp macro="" textlink="">
      <xdr:nvSpPr>
        <xdr:cNvPr id="260" name="テキスト ボックス 259"/>
        <xdr:cNvSpPr txBox="1"/>
      </xdr:nvSpPr>
      <xdr:spPr>
        <a:xfrm>
          <a:off x="2641111" y="1707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19,049</a:t>
          </a:r>
          <a:endParaRPr kumimoji="1" lang="ja-JP" altLang="en-US" sz="1000" b="1">
            <a:solidFill>
              <a:srgbClr val="FF0000"/>
            </a:solidFill>
            <a:latin typeface="ＭＳ Ｐゴシック"/>
          </a:endParaRPr>
        </a:p>
      </xdr:txBody>
    </xdr:sp>
    <xdr:clientData/>
  </xdr:oneCellAnchor>
  <xdr:twoCellAnchor>
    <xdr:from>
      <xdr:col>2</xdr:col>
      <xdr:colOff>587375</xdr:colOff>
      <xdr:row>99</xdr:row>
      <xdr:rowOff>31826</xdr:rowOff>
    </xdr:from>
    <xdr:to>
      <xdr:col>3</xdr:col>
      <xdr:colOff>3175</xdr:colOff>
      <xdr:row>99</xdr:row>
      <xdr:rowOff>133426</xdr:rowOff>
    </xdr:to>
    <xdr:sp macro="" textlink="">
      <xdr:nvSpPr>
        <xdr:cNvPr id="261" name="円/楕円 260"/>
        <xdr:cNvSpPr/>
      </xdr:nvSpPr>
      <xdr:spPr>
        <a:xfrm>
          <a:off x="1968500" y="1700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124553</xdr:rowOff>
    </xdr:from>
    <xdr:ext cx="534377" cy="259045"/>
    <xdr:sp macro="" textlink="">
      <xdr:nvSpPr>
        <xdr:cNvPr id="262" name="テキスト ボックス 261"/>
        <xdr:cNvSpPr txBox="1"/>
      </xdr:nvSpPr>
      <xdr:spPr>
        <a:xfrm>
          <a:off x="1752111" y="17098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17,996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167329</xdr:rowOff>
    </xdr:from>
    <xdr:to>
      <xdr:col>1</xdr:col>
      <xdr:colOff>485775</xdr:colOff>
      <xdr:row>99</xdr:row>
      <xdr:rowOff>97479</xdr:rowOff>
    </xdr:to>
    <xdr:sp macro="" textlink="">
      <xdr:nvSpPr>
        <xdr:cNvPr id="263" name="円/楕円 262"/>
        <xdr:cNvSpPr/>
      </xdr:nvSpPr>
      <xdr:spPr>
        <a:xfrm>
          <a:off x="1079500" y="169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88606</xdr:rowOff>
    </xdr:from>
    <xdr:ext cx="534377" cy="259045"/>
    <xdr:sp macro="" textlink="">
      <xdr:nvSpPr>
        <xdr:cNvPr id="264" name="テキスト ボックス 263"/>
        <xdr:cNvSpPr txBox="1"/>
      </xdr:nvSpPr>
      <xdr:spPr>
        <a:xfrm>
          <a:off x="863111" y="170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132270</xdr:rowOff>
    </xdr:from>
    <xdr:to>
      <xdr:col>15</xdr:col>
      <xdr:colOff>180975</xdr:colOff>
      <xdr:row>38</xdr:row>
      <xdr:rowOff>143129</xdr:rowOff>
    </xdr:to>
    <xdr:cxnSp macro="">
      <xdr:nvCxnSpPr>
        <xdr:cNvPr id="293" name="直線コネクタ 292"/>
        <xdr:cNvCxnSpPr/>
      </xdr:nvCxnSpPr>
      <xdr:spPr>
        <a:xfrm>
          <a:off x="9639300" y="6647370"/>
          <a:ext cx="8382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102171</xdr:rowOff>
    </xdr:from>
    <xdr:to>
      <xdr:col>14</xdr:col>
      <xdr:colOff>28575</xdr:colOff>
      <xdr:row>38</xdr:row>
      <xdr:rowOff>132270</xdr:rowOff>
    </xdr:to>
    <xdr:cxnSp macro="">
      <xdr:nvCxnSpPr>
        <xdr:cNvPr id="296" name="直線コネクタ 295"/>
        <xdr:cNvCxnSpPr/>
      </xdr:nvCxnSpPr>
      <xdr:spPr>
        <a:xfrm>
          <a:off x="8750300" y="6617271"/>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28257</xdr:rowOff>
    </xdr:from>
    <xdr:to>
      <xdr:col>12</xdr:col>
      <xdr:colOff>511175</xdr:colOff>
      <xdr:row>38</xdr:row>
      <xdr:rowOff>102171</xdr:rowOff>
    </xdr:to>
    <xdr:cxnSp macro="">
      <xdr:nvCxnSpPr>
        <xdr:cNvPr id="299" name="直線コネクタ 298"/>
        <xdr:cNvCxnSpPr/>
      </xdr:nvCxnSpPr>
      <xdr:spPr>
        <a:xfrm>
          <a:off x="7861300" y="6543357"/>
          <a:ext cx="889000" cy="7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28257</xdr:rowOff>
    </xdr:from>
    <xdr:to>
      <xdr:col>11</xdr:col>
      <xdr:colOff>307975</xdr:colOff>
      <xdr:row>38</xdr:row>
      <xdr:rowOff>106744</xdr:rowOff>
    </xdr:to>
    <xdr:cxnSp macro="">
      <xdr:nvCxnSpPr>
        <xdr:cNvPr id="302" name="直線コネクタ 301"/>
        <xdr:cNvCxnSpPr/>
      </xdr:nvCxnSpPr>
      <xdr:spPr>
        <a:xfrm flipV="1">
          <a:off x="6972300" y="6543357"/>
          <a:ext cx="889000" cy="7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92329</xdr:rowOff>
    </xdr:from>
    <xdr:to>
      <xdr:col>15</xdr:col>
      <xdr:colOff>231775</xdr:colOff>
      <xdr:row>39</xdr:row>
      <xdr:rowOff>22479</xdr:rowOff>
    </xdr:to>
    <xdr:sp macro="" textlink="">
      <xdr:nvSpPr>
        <xdr:cNvPr id="312" name="円/楕円 311"/>
        <xdr:cNvSpPr/>
      </xdr:nvSpPr>
      <xdr:spPr>
        <a:xfrm>
          <a:off x="10426700" y="66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7256</xdr:rowOff>
    </xdr:from>
    <xdr:ext cx="378565" cy="259045"/>
    <xdr:sp macro="" textlink="">
      <xdr:nvSpPr>
        <xdr:cNvPr id="313" name="労働費該当値テキスト"/>
        <xdr:cNvSpPr txBox="1"/>
      </xdr:nvSpPr>
      <xdr:spPr>
        <a:xfrm>
          <a:off x="10528300" y="65223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81470</xdr:rowOff>
    </xdr:from>
    <xdr:to>
      <xdr:col>14</xdr:col>
      <xdr:colOff>79375</xdr:colOff>
      <xdr:row>39</xdr:row>
      <xdr:rowOff>11620</xdr:rowOff>
    </xdr:to>
    <xdr:sp macro="" textlink="">
      <xdr:nvSpPr>
        <xdr:cNvPr id="314" name="円/楕円 313"/>
        <xdr:cNvSpPr/>
      </xdr:nvSpPr>
      <xdr:spPr>
        <a:xfrm>
          <a:off x="9588500" y="65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2747</xdr:rowOff>
    </xdr:from>
    <xdr:ext cx="378565" cy="259045"/>
    <xdr:sp macro="" textlink="">
      <xdr:nvSpPr>
        <xdr:cNvPr id="315" name="テキスト ボックス 314"/>
        <xdr:cNvSpPr txBox="1"/>
      </xdr:nvSpPr>
      <xdr:spPr>
        <a:xfrm>
          <a:off x="9450017" y="6689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51371</xdr:rowOff>
    </xdr:from>
    <xdr:to>
      <xdr:col>12</xdr:col>
      <xdr:colOff>561975</xdr:colOff>
      <xdr:row>38</xdr:row>
      <xdr:rowOff>152971</xdr:rowOff>
    </xdr:to>
    <xdr:sp macro="" textlink="">
      <xdr:nvSpPr>
        <xdr:cNvPr id="316" name="円/楕円 315"/>
        <xdr:cNvSpPr/>
      </xdr:nvSpPr>
      <xdr:spPr>
        <a:xfrm>
          <a:off x="8699500" y="656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144098</xdr:rowOff>
    </xdr:from>
    <xdr:ext cx="378565" cy="259045"/>
    <xdr:sp macro="" textlink="">
      <xdr:nvSpPr>
        <xdr:cNvPr id="317" name="テキスト ボックス 316"/>
        <xdr:cNvSpPr txBox="1"/>
      </xdr:nvSpPr>
      <xdr:spPr>
        <a:xfrm>
          <a:off x="8561017" y="66591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148908</xdr:rowOff>
    </xdr:from>
    <xdr:to>
      <xdr:col>11</xdr:col>
      <xdr:colOff>358775</xdr:colOff>
      <xdr:row>38</xdr:row>
      <xdr:rowOff>79057</xdr:rowOff>
    </xdr:to>
    <xdr:sp macro="" textlink="">
      <xdr:nvSpPr>
        <xdr:cNvPr id="318" name="円/楕円 317"/>
        <xdr:cNvSpPr/>
      </xdr:nvSpPr>
      <xdr:spPr>
        <a:xfrm>
          <a:off x="7810500" y="64925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70184</xdr:rowOff>
    </xdr:from>
    <xdr:ext cx="378565" cy="259045"/>
    <xdr:sp macro="" textlink="">
      <xdr:nvSpPr>
        <xdr:cNvPr id="319" name="テキスト ボックス 318"/>
        <xdr:cNvSpPr txBox="1"/>
      </xdr:nvSpPr>
      <xdr:spPr>
        <a:xfrm>
          <a:off x="7672017" y="65852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55944</xdr:rowOff>
    </xdr:from>
    <xdr:to>
      <xdr:col>10</xdr:col>
      <xdr:colOff>155575</xdr:colOff>
      <xdr:row>38</xdr:row>
      <xdr:rowOff>157544</xdr:rowOff>
    </xdr:to>
    <xdr:sp macro="" textlink="">
      <xdr:nvSpPr>
        <xdr:cNvPr id="320" name="円/楕円 319"/>
        <xdr:cNvSpPr/>
      </xdr:nvSpPr>
      <xdr:spPr>
        <a:xfrm>
          <a:off x="6921500" y="657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148671</xdr:rowOff>
    </xdr:from>
    <xdr:ext cx="378565" cy="259045"/>
    <xdr:sp macro="" textlink="">
      <xdr:nvSpPr>
        <xdr:cNvPr id="321" name="テキスト ボックス 320"/>
        <xdr:cNvSpPr txBox="1"/>
      </xdr:nvSpPr>
      <xdr:spPr>
        <a:xfrm>
          <a:off x="6783017" y="6663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130956</xdr:rowOff>
    </xdr:from>
    <xdr:to>
      <xdr:col>15</xdr:col>
      <xdr:colOff>180975</xdr:colOff>
      <xdr:row>58</xdr:row>
      <xdr:rowOff>136652</xdr:rowOff>
    </xdr:to>
    <xdr:cxnSp macro="">
      <xdr:nvCxnSpPr>
        <xdr:cNvPr id="350" name="直線コネクタ 349"/>
        <xdr:cNvCxnSpPr/>
      </xdr:nvCxnSpPr>
      <xdr:spPr>
        <a:xfrm flipV="1">
          <a:off x="9639300" y="10075056"/>
          <a:ext cx="838200" cy="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136652</xdr:rowOff>
    </xdr:from>
    <xdr:to>
      <xdr:col>14</xdr:col>
      <xdr:colOff>28575</xdr:colOff>
      <xdr:row>58</xdr:row>
      <xdr:rowOff>141243</xdr:rowOff>
    </xdr:to>
    <xdr:cxnSp macro="">
      <xdr:nvCxnSpPr>
        <xdr:cNvPr id="353" name="直線コネクタ 352"/>
        <xdr:cNvCxnSpPr/>
      </xdr:nvCxnSpPr>
      <xdr:spPr>
        <a:xfrm flipV="1">
          <a:off x="8750300" y="10080752"/>
          <a:ext cx="889000" cy="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136443</xdr:rowOff>
    </xdr:from>
    <xdr:to>
      <xdr:col>12</xdr:col>
      <xdr:colOff>511175</xdr:colOff>
      <xdr:row>58</xdr:row>
      <xdr:rowOff>141243</xdr:rowOff>
    </xdr:to>
    <xdr:cxnSp macro="">
      <xdr:nvCxnSpPr>
        <xdr:cNvPr id="356" name="直線コネクタ 355"/>
        <xdr:cNvCxnSpPr/>
      </xdr:nvCxnSpPr>
      <xdr:spPr>
        <a:xfrm>
          <a:off x="7861300" y="10080543"/>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127322</xdr:rowOff>
    </xdr:from>
    <xdr:ext cx="534377" cy="259045"/>
    <xdr:sp macro="" textlink="">
      <xdr:nvSpPr>
        <xdr:cNvPr id="358" name="テキスト ボックス 357"/>
        <xdr:cNvSpPr txBox="1"/>
      </xdr:nvSpPr>
      <xdr:spPr>
        <a:xfrm>
          <a:off x="8483111" y="95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122422</xdr:rowOff>
    </xdr:from>
    <xdr:to>
      <xdr:col>11</xdr:col>
      <xdr:colOff>307975</xdr:colOff>
      <xdr:row>58</xdr:row>
      <xdr:rowOff>136443</xdr:rowOff>
    </xdr:to>
    <xdr:cxnSp macro="">
      <xdr:nvCxnSpPr>
        <xdr:cNvPr id="359" name="直線コネクタ 358"/>
        <xdr:cNvCxnSpPr/>
      </xdr:nvCxnSpPr>
      <xdr:spPr>
        <a:xfrm>
          <a:off x="6972300" y="10066522"/>
          <a:ext cx="8890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161307</xdr:rowOff>
    </xdr:from>
    <xdr:ext cx="534377" cy="259045"/>
    <xdr:sp macro="" textlink="">
      <xdr:nvSpPr>
        <xdr:cNvPr id="363" name="テキスト ボックス 362"/>
        <xdr:cNvSpPr txBox="1"/>
      </xdr:nvSpPr>
      <xdr:spPr>
        <a:xfrm>
          <a:off x="6705111" y="959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80156</xdr:rowOff>
    </xdr:from>
    <xdr:to>
      <xdr:col>15</xdr:col>
      <xdr:colOff>231775</xdr:colOff>
      <xdr:row>59</xdr:row>
      <xdr:rowOff>10306</xdr:rowOff>
    </xdr:to>
    <xdr:sp macro="" textlink="">
      <xdr:nvSpPr>
        <xdr:cNvPr id="369" name="円/楕円 368"/>
        <xdr:cNvSpPr/>
      </xdr:nvSpPr>
      <xdr:spPr>
        <a:xfrm>
          <a:off x="10426700" y="1002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166533</xdr:rowOff>
    </xdr:from>
    <xdr:ext cx="469744" cy="259045"/>
    <xdr:sp macro="" textlink="">
      <xdr:nvSpPr>
        <xdr:cNvPr id="370" name="農林水産業費該当値テキスト"/>
        <xdr:cNvSpPr txBox="1"/>
      </xdr:nvSpPr>
      <xdr:spPr>
        <a:xfrm>
          <a:off x="10528300" y="9939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85852</xdr:rowOff>
    </xdr:from>
    <xdr:to>
      <xdr:col>14</xdr:col>
      <xdr:colOff>79375</xdr:colOff>
      <xdr:row>59</xdr:row>
      <xdr:rowOff>16002</xdr:rowOff>
    </xdr:to>
    <xdr:sp macro="" textlink="">
      <xdr:nvSpPr>
        <xdr:cNvPr id="371" name="円/楕円 370"/>
        <xdr:cNvSpPr/>
      </xdr:nvSpPr>
      <xdr:spPr>
        <a:xfrm>
          <a:off x="9588500" y="10029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59</xdr:row>
      <xdr:rowOff>7129</xdr:rowOff>
    </xdr:from>
    <xdr:ext cx="469744" cy="259045"/>
    <xdr:sp macro="" textlink="">
      <xdr:nvSpPr>
        <xdr:cNvPr id="372" name="テキスト ボックス 371"/>
        <xdr:cNvSpPr txBox="1"/>
      </xdr:nvSpPr>
      <xdr:spPr>
        <a:xfrm>
          <a:off x="9404427"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4,160</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90443</xdr:rowOff>
    </xdr:from>
    <xdr:to>
      <xdr:col>12</xdr:col>
      <xdr:colOff>561975</xdr:colOff>
      <xdr:row>59</xdr:row>
      <xdr:rowOff>20593</xdr:rowOff>
    </xdr:to>
    <xdr:sp macro="" textlink="">
      <xdr:nvSpPr>
        <xdr:cNvPr id="373" name="円/楕円 372"/>
        <xdr:cNvSpPr/>
      </xdr:nvSpPr>
      <xdr:spPr>
        <a:xfrm>
          <a:off x="8699500" y="1003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59</xdr:row>
      <xdr:rowOff>11720</xdr:rowOff>
    </xdr:from>
    <xdr:ext cx="469744" cy="259045"/>
    <xdr:sp macro="" textlink="">
      <xdr:nvSpPr>
        <xdr:cNvPr id="374" name="テキスト ボックス 373"/>
        <xdr:cNvSpPr txBox="1"/>
      </xdr:nvSpPr>
      <xdr:spPr>
        <a:xfrm>
          <a:off x="8515427" y="1012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85643</xdr:rowOff>
    </xdr:from>
    <xdr:to>
      <xdr:col>11</xdr:col>
      <xdr:colOff>358775</xdr:colOff>
      <xdr:row>59</xdr:row>
      <xdr:rowOff>15793</xdr:rowOff>
    </xdr:to>
    <xdr:sp macro="" textlink="">
      <xdr:nvSpPr>
        <xdr:cNvPr id="375" name="円/楕円 374"/>
        <xdr:cNvSpPr/>
      </xdr:nvSpPr>
      <xdr:spPr>
        <a:xfrm>
          <a:off x="7810500" y="1002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6920</xdr:rowOff>
    </xdr:from>
    <xdr:ext cx="469744" cy="259045"/>
    <xdr:sp macro="" textlink="">
      <xdr:nvSpPr>
        <xdr:cNvPr id="376" name="テキスト ボックス 375"/>
        <xdr:cNvSpPr txBox="1"/>
      </xdr:nvSpPr>
      <xdr:spPr>
        <a:xfrm>
          <a:off x="7626427" y="10122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71622</xdr:rowOff>
    </xdr:from>
    <xdr:to>
      <xdr:col>10</xdr:col>
      <xdr:colOff>155575</xdr:colOff>
      <xdr:row>59</xdr:row>
      <xdr:rowOff>1772</xdr:rowOff>
    </xdr:to>
    <xdr:sp macro="" textlink="">
      <xdr:nvSpPr>
        <xdr:cNvPr id="377" name="円/楕円 376"/>
        <xdr:cNvSpPr/>
      </xdr:nvSpPr>
      <xdr:spPr>
        <a:xfrm>
          <a:off x="6921500" y="10015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164349</xdr:rowOff>
    </xdr:from>
    <xdr:ext cx="469744" cy="259045"/>
    <xdr:sp macro="" textlink="">
      <xdr:nvSpPr>
        <xdr:cNvPr id="378" name="テキスト ボックス 377"/>
        <xdr:cNvSpPr txBox="1"/>
      </xdr:nvSpPr>
      <xdr:spPr>
        <a:xfrm>
          <a:off x="6737427" y="1010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92914</xdr:rowOff>
    </xdr:from>
    <xdr:to>
      <xdr:col>15</xdr:col>
      <xdr:colOff>180975</xdr:colOff>
      <xdr:row>78</xdr:row>
      <xdr:rowOff>120498</xdr:rowOff>
    </xdr:to>
    <xdr:cxnSp macro="">
      <xdr:nvCxnSpPr>
        <xdr:cNvPr id="407" name="直線コネクタ 406"/>
        <xdr:cNvCxnSpPr/>
      </xdr:nvCxnSpPr>
      <xdr:spPr>
        <a:xfrm>
          <a:off x="9639300" y="13466014"/>
          <a:ext cx="8382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92914</xdr:rowOff>
    </xdr:from>
    <xdr:to>
      <xdr:col>14</xdr:col>
      <xdr:colOff>28575</xdr:colOff>
      <xdr:row>78</xdr:row>
      <xdr:rowOff>116345</xdr:rowOff>
    </xdr:to>
    <xdr:cxnSp macro="">
      <xdr:nvCxnSpPr>
        <xdr:cNvPr id="410" name="直線コネクタ 409"/>
        <xdr:cNvCxnSpPr/>
      </xdr:nvCxnSpPr>
      <xdr:spPr>
        <a:xfrm flipV="1">
          <a:off x="8750300" y="13466014"/>
          <a:ext cx="8890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116345</xdr:rowOff>
    </xdr:from>
    <xdr:to>
      <xdr:col>12</xdr:col>
      <xdr:colOff>511175</xdr:colOff>
      <xdr:row>78</xdr:row>
      <xdr:rowOff>134443</xdr:rowOff>
    </xdr:to>
    <xdr:cxnSp macro="">
      <xdr:nvCxnSpPr>
        <xdr:cNvPr id="413" name="直線コネクタ 412"/>
        <xdr:cNvCxnSpPr/>
      </xdr:nvCxnSpPr>
      <xdr:spPr>
        <a:xfrm flipV="1">
          <a:off x="7861300" y="13489445"/>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131660</xdr:rowOff>
    </xdr:from>
    <xdr:to>
      <xdr:col>11</xdr:col>
      <xdr:colOff>307975</xdr:colOff>
      <xdr:row>78</xdr:row>
      <xdr:rowOff>134443</xdr:rowOff>
    </xdr:to>
    <xdr:cxnSp macro="">
      <xdr:nvCxnSpPr>
        <xdr:cNvPr id="416" name="直線コネクタ 415"/>
        <xdr:cNvCxnSpPr/>
      </xdr:nvCxnSpPr>
      <xdr:spPr>
        <a:xfrm>
          <a:off x="6972300" y="13504760"/>
          <a:ext cx="889000" cy="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69698</xdr:rowOff>
    </xdr:from>
    <xdr:to>
      <xdr:col>15</xdr:col>
      <xdr:colOff>231775</xdr:colOff>
      <xdr:row>78</xdr:row>
      <xdr:rowOff>171298</xdr:rowOff>
    </xdr:to>
    <xdr:sp macro="" textlink="">
      <xdr:nvSpPr>
        <xdr:cNvPr id="426" name="円/楕円 425"/>
        <xdr:cNvSpPr/>
      </xdr:nvSpPr>
      <xdr:spPr>
        <a:xfrm>
          <a:off x="10426700" y="1344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156075</xdr:rowOff>
    </xdr:from>
    <xdr:ext cx="469744" cy="259045"/>
    <xdr:sp macro="" textlink="">
      <xdr:nvSpPr>
        <xdr:cNvPr id="427" name="商工費該当値テキスト"/>
        <xdr:cNvSpPr txBox="1"/>
      </xdr:nvSpPr>
      <xdr:spPr>
        <a:xfrm>
          <a:off x="10528300" y="133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42114</xdr:rowOff>
    </xdr:from>
    <xdr:to>
      <xdr:col>14</xdr:col>
      <xdr:colOff>79375</xdr:colOff>
      <xdr:row>78</xdr:row>
      <xdr:rowOff>143714</xdr:rowOff>
    </xdr:to>
    <xdr:sp macro="" textlink="">
      <xdr:nvSpPr>
        <xdr:cNvPr id="428" name="円/楕円 427"/>
        <xdr:cNvSpPr/>
      </xdr:nvSpPr>
      <xdr:spPr>
        <a:xfrm>
          <a:off x="9588500" y="134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134841</xdr:rowOff>
    </xdr:from>
    <xdr:ext cx="469744" cy="259045"/>
    <xdr:sp macro="" textlink="">
      <xdr:nvSpPr>
        <xdr:cNvPr id="429" name="テキスト ボックス 428"/>
        <xdr:cNvSpPr txBox="1"/>
      </xdr:nvSpPr>
      <xdr:spPr>
        <a:xfrm>
          <a:off x="9404427" y="1350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65545</xdr:rowOff>
    </xdr:from>
    <xdr:to>
      <xdr:col>12</xdr:col>
      <xdr:colOff>561975</xdr:colOff>
      <xdr:row>78</xdr:row>
      <xdr:rowOff>167145</xdr:rowOff>
    </xdr:to>
    <xdr:sp macro="" textlink="">
      <xdr:nvSpPr>
        <xdr:cNvPr id="430" name="円/楕円 429"/>
        <xdr:cNvSpPr/>
      </xdr:nvSpPr>
      <xdr:spPr>
        <a:xfrm>
          <a:off x="8699500" y="134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158272</xdr:rowOff>
    </xdr:from>
    <xdr:ext cx="469744" cy="259045"/>
    <xdr:sp macro="" textlink="">
      <xdr:nvSpPr>
        <xdr:cNvPr id="431" name="テキスト ボックス 430"/>
        <xdr:cNvSpPr txBox="1"/>
      </xdr:nvSpPr>
      <xdr:spPr>
        <a:xfrm>
          <a:off x="8515427" y="1353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83643</xdr:rowOff>
    </xdr:from>
    <xdr:to>
      <xdr:col>11</xdr:col>
      <xdr:colOff>358775</xdr:colOff>
      <xdr:row>79</xdr:row>
      <xdr:rowOff>13793</xdr:rowOff>
    </xdr:to>
    <xdr:sp macro="" textlink="">
      <xdr:nvSpPr>
        <xdr:cNvPr id="432" name="円/楕円 431"/>
        <xdr:cNvSpPr/>
      </xdr:nvSpPr>
      <xdr:spPr>
        <a:xfrm>
          <a:off x="7810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4920</xdr:rowOff>
    </xdr:from>
    <xdr:ext cx="469744" cy="259045"/>
    <xdr:sp macro="" textlink="">
      <xdr:nvSpPr>
        <xdr:cNvPr id="433" name="テキスト ボックス 432"/>
        <xdr:cNvSpPr txBox="1"/>
      </xdr:nvSpPr>
      <xdr:spPr>
        <a:xfrm>
          <a:off x="7626427"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80860</xdr:rowOff>
    </xdr:from>
    <xdr:to>
      <xdr:col>10</xdr:col>
      <xdr:colOff>155575</xdr:colOff>
      <xdr:row>79</xdr:row>
      <xdr:rowOff>11010</xdr:rowOff>
    </xdr:to>
    <xdr:sp macro="" textlink="">
      <xdr:nvSpPr>
        <xdr:cNvPr id="434" name="円/楕円 433"/>
        <xdr:cNvSpPr/>
      </xdr:nvSpPr>
      <xdr:spPr>
        <a:xfrm>
          <a:off x="6921500" y="1345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2137</xdr:rowOff>
    </xdr:from>
    <xdr:ext cx="469744" cy="259045"/>
    <xdr:sp macro="" textlink="">
      <xdr:nvSpPr>
        <xdr:cNvPr id="435" name="テキスト ボックス 434"/>
        <xdr:cNvSpPr txBox="1"/>
      </xdr:nvSpPr>
      <xdr:spPr>
        <a:xfrm>
          <a:off x="6737427" y="1354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50,410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54501</xdr:rowOff>
    </xdr:from>
    <xdr:to>
      <xdr:col>15</xdr:col>
      <xdr:colOff>180975</xdr:colOff>
      <xdr:row>97</xdr:row>
      <xdr:rowOff>77819</xdr:rowOff>
    </xdr:to>
    <xdr:cxnSp macro="">
      <xdr:nvCxnSpPr>
        <xdr:cNvPr id="463" name="直線コネクタ 462"/>
        <xdr:cNvCxnSpPr/>
      </xdr:nvCxnSpPr>
      <xdr:spPr>
        <a:xfrm>
          <a:off x="9639300" y="16685151"/>
          <a:ext cx="8382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91740</xdr:rowOff>
    </xdr:from>
    <xdr:to>
      <xdr:col>14</xdr:col>
      <xdr:colOff>28575</xdr:colOff>
      <xdr:row>97</xdr:row>
      <xdr:rowOff>54501</xdr:rowOff>
    </xdr:to>
    <xdr:cxnSp macro="">
      <xdr:nvCxnSpPr>
        <xdr:cNvPr id="466" name="直線コネクタ 465"/>
        <xdr:cNvCxnSpPr/>
      </xdr:nvCxnSpPr>
      <xdr:spPr>
        <a:xfrm>
          <a:off x="8750300" y="16550940"/>
          <a:ext cx="889000" cy="13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91740</xdr:rowOff>
    </xdr:from>
    <xdr:to>
      <xdr:col>12</xdr:col>
      <xdr:colOff>511175</xdr:colOff>
      <xdr:row>97</xdr:row>
      <xdr:rowOff>63165</xdr:rowOff>
    </xdr:to>
    <xdr:cxnSp macro="">
      <xdr:nvCxnSpPr>
        <xdr:cNvPr id="469" name="直線コネクタ 468"/>
        <xdr:cNvCxnSpPr/>
      </xdr:nvCxnSpPr>
      <xdr:spPr>
        <a:xfrm flipV="1">
          <a:off x="7861300" y="1655094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150169</xdr:rowOff>
    </xdr:from>
    <xdr:to>
      <xdr:col>11</xdr:col>
      <xdr:colOff>307975</xdr:colOff>
      <xdr:row>97</xdr:row>
      <xdr:rowOff>63165</xdr:rowOff>
    </xdr:to>
    <xdr:cxnSp macro="">
      <xdr:nvCxnSpPr>
        <xdr:cNvPr id="472" name="直線コネクタ 471"/>
        <xdr:cNvCxnSpPr/>
      </xdr:nvCxnSpPr>
      <xdr:spPr>
        <a:xfrm>
          <a:off x="6972300" y="16437919"/>
          <a:ext cx="889000" cy="25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6" name="テキスト ボックス 475"/>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27019</xdr:rowOff>
    </xdr:from>
    <xdr:to>
      <xdr:col>15</xdr:col>
      <xdr:colOff>231775</xdr:colOff>
      <xdr:row>97</xdr:row>
      <xdr:rowOff>128619</xdr:rowOff>
    </xdr:to>
    <xdr:sp macro="" textlink="">
      <xdr:nvSpPr>
        <xdr:cNvPr id="482" name="円/楕円 481"/>
        <xdr:cNvSpPr/>
      </xdr:nvSpPr>
      <xdr:spPr>
        <a:xfrm>
          <a:off x="10426700" y="1665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5446</xdr:rowOff>
    </xdr:from>
    <xdr:ext cx="534377" cy="259045"/>
    <xdr:sp macro="" textlink="">
      <xdr:nvSpPr>
        <xdr:cNvPr id="483" name="土木費該当値テキスト"/>
        <xdr:cNvSpPr txBox="1"/>
      </xdr:nvSpPr>
      <xdr:spPr>
        <a:xfrm>
          <a:off x="10528300" y="1663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30,207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3701</xdr:rowOff>
    </xdr:from>
    <xdr:to>
      <xdr:col>14</xdr:col>
      <xdr:colOff>79375</xdr:colOff>
      <xdr:row>97</xdr:row>
      <xdr:rowOff>105301</xdr:rowOff>
    </xdr:to>
    <xdr:sp macro="" textlink="">
      <xdr:nvSpPr>
        <xdr:cNvPr id="484" name="円/楕円 483"/>
        <xdr:cNvSpPr/>
      </xdr:nvSpPr>
      <xdr:spPr>
        <a:xfrm>
          <a:off x="9588500" y="1663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96428</xdr:rowOff>
    </xdr:from>
    <xdr:ext cx="534377" cy="259045"/>
    <xdr:sp macro="" textlink="">
      <xdr:nvSpPr>
        <xdr:cNvPr id="485" name="テキスト ボックス 484"/>
        <xdr:cNvSpPr txBox="1"/>
      </xdr:nvSpPr>
      <xdr:spPr>
        <a:xfrm>
          <a:off x="9372111" y="16727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31,227</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40940</xdr:rowOff>
    </xdr:from>
    <xdr:to>
      <xdr:col>12</xdr:col>
      <xdr:colOff>561975</xdr:colOff>
      <xdr:row>96</xdr:row>
      <xdr:rowOff>142540</xdr:rowOff>
    </xdr:to>
    <xdr:sp macro="" textlink="">
      <xdr:nvSpPr>
        <xdr:cNvPr id="486" name="円/楕円 485"/>
        <xdr:cNvSpPr/>
      </xdr:nvSpPr>
      <xdr:spPr>
        <a:xfrm>
          <a:off x="8699500" y="1650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133667</xdr:rowOff>
    </xdr:from>
    <xdr:ext cx="534377" cy="259045"/>
    <xdr:sp macro="" textlink="">
      <xdr:nvSpPr>
        <xdr:cNvPr id="487" name="テキスト ボックス 486"/>
        <xdr:cNvSpPr txBox="1"/>
      </xdr:nvSpPr>
      <xdr:spPr>
        <a:xfrm>
          <a:off x="8483111" y="16592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37,098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12365</xdr:rowOff>
    </xdr:from>
    <xdr:to>
      <xdr:col>11</xdr:col>
      <xdr:colOff>358775</xdr:colOff>
      <xdr:row>97</xdr:row>
      <xdr:rowOff>113965</xdr:rowOff>
    </xdr:to>
    <xdr:sp macro="" textlink="">
      <xdr:nvSpPr>
        <xdr:cNvPr id="488" name="円/楕円 487"/>
        <xdr:cNvSpPr/>
      </xdr:nvSpPr>
      <xdr:spPr>
        <a:xfrm>
          <a:off x="7810500" y="1664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105092</xdr:rowOff>
    </xdr:from>
    <xdr:ext cx="534377" cy="259045"/>
    <xdr:sp macro="" textlink="">
      <xdr:nvSpPr>
        <xdr:cNvPr id="489" name="テキスト ボックス 488"/>
        <xdr:cNvSpPr txBox="1"/>
      </xdr:nvSpPr>
      <xdr:spPr>
        <a:xfrm>
          <a:off x="7594111" y="167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30,848</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99369</xdr:rowOff>
    </xdr:from>
    <xdr:to>
      <xdr:col>10</xdr:col>
      <xdr:colOff>155575</xdr:colOff>
      <xdr:row>96</xdr:row>
      <xdr:rowOff>29519</xdr:rowOff>
    </xdr:to>
    <xdr:sp macro="" textlink="">
      <xdr:nvSpPr>
        <xdr:cNvPr id="490" name="円/楕円 489"/>
        <xdr:cNvSpPr/>
      </xdr:nvSpPr>
      <xdr:spPr>
        <a:xfrm>
          <a:off x="6921500" y="1638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46046</xdr:rowOff>
    </xdr:from>
    <xdr:ext cx="534377" cy="259045"/>
    <xdr:sp macro="" textlink="">
      <xdr:nvSpPr>
        <xdr:cNvPr id="491" name="テキスト ボックス 490"/>
        <xdr:cNvSpPr txBox="1"/>
      </xdr:nvSpPr>
      <xdr:spPr>
        <a:xfrm>
          <a:off x="6705111" y="1616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42,042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12,186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152006</xdr:rowOff>
    </xdr:from>
    <xdr:to>
      <xdr:col>23</xdr:col>
      <xdr:colOff>517525</xdr:colOff>
      <xdr:row>38</xdr:row>
      <xdr:rowOff>54966</xdr:rowOff>
    </xdr:to>
    <xdr:cxnSp macro="">
      <xdr:nvCxnSpPr>
        <xdr:cNvPr id="521" name="直線コネクタ 520"/>
        <xdr:cNvCxnSpPr/>
      </xdr:nvCxnSpPr>
      <xdr:spPr>
        <a:xfrm flipV="1">
          <a:off x="15481300" y="6495656"/>
          <a:ext cx="8382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149915</xdr:rowOff>
    </xdr:from>
    <xdr:ext cx="534377" cy="259045"/>
    <xdr:sp macro="" textlink="">
      <xdr:nvSpPr>
        <xdr:cNvPr id="522" name="消防費平均値テキスト"/>
        <xdr:cNvSpPr txBox="1"/>
      </xdr:nvSpPr>
      <xdr:spPr>
        <a:xfrm>
          <a:off x="16370300" y="6150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54966</xdr:rowOff>
    </xdr:from>
    <xdr:to>
      <xdr:col>22</xdr:col>
      <xdr:colOff>365125</xdr:colOff>
      <xdr:row>38</xdr:row>
      <xdr:rowOff>108724</xdr:rowOff>
    </xdr:to>
    <xdr:cxnSp macro="">
      <xdr:nvCxnSpPr>
        <xdr:cNvPr id="524" name="直線コネクタ 523"/>
        <xdr:cNvCxnSpPr/>
      </xdr:nvCxnSpPr>
      <xdr:spPr>
        <a:xfrm flipV="1">
          <a:off x="14592300" y="6570066"/>
          <a:ext cx="889000" cy="5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108724</xdr:rowOff>
    </xdr:from>
    <xdr:to>
      <xdr:col>21</xdr:col>
      <xdr:colOff>161925</xdr:colOff>
      <xdr:row>38</xdr:row>
      <xdr:rowOff>169342</xdr:rowOff>
    </xdr:to>
    <xdr:cxnSp macro="">
      <xdr:nvCxnSpPr>
        <xdr:cNvPr id="527" name="直線コネクタ 526"/>
        <xdr:cNvCxnSpPr/>
      </xdr:nvCxnSpPr>
      <xdr:spPr>
        <a:xfrm flipV="1">
          <a:off x="13703300" y="6623824"/>
          <a:ext cx="889000" cy="6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153645</xdr:rowOff>
    </xdr:from>
    <xdr:to>
      <xdr:col>19</xdr:col>
      <xdr:colOff>644525</xdr:colOff>
      <xdr:row>38</xdr:row>
      <xdr:rowOff>169342</xdr:rowOff>
    </xdr:to>
    <xdr:cxnSp macro="">
      <xdr:nvCxnSpPr>
        <xdr:cNvPr id="530" name="直線コネクタ 529"/>
        <xdr:cNvCxnSpPr/>
      </xdr:nvCxnSpPr>
      <xdr:spPr>
        <a:xfrm>
          <a:off x="12814300" y="6668745"/>
          <a:ext cx="889000" cy="1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101206</xdr:rowOff>
    </xdr:from>
    <xdr:to>
      <xdr:col>23</xdr:col>
      <xdr:colOff>568325</xdr:colOff>
      <xdr:row>38</xdr:row>
      <xdr:rowOff>31356</xdr:rowOff>
    </xdr:to>
    <xdr:sp macro="" textlink="">
      <xdr:nvSpPr>
        <xdr:cNvPr id="540" name="円/楕円 539"/>
        <xdr:cNvSpPr/>
      </xdr:nvSpPr>
      <xdr:spPr>
        <a:xfrm>
          <a:off x="16268700" y="644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79633</xdr:rowOff>
    </xdr:from>
    <xdr:ext cx="534377" cy="259045"/>
    <xdr:sp macro="" textlink="">
      <xdr:nvSpPr>
        <xdr:cNvPr id="541" name="消防費該当値テキスト"/>
        <xdr:cNvSpPr txBox="1"/>
      </xdr:nvSpPr>
      <xdr:spPr>
        <a:xfrm>
          <a:off x="16370300" y="642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16,177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4166</xdr:rowOff>
    </xdr:from>
    <xdr:to>
      <xdr:col>22</xdr:col>
      <xdr:colOff>415925</xdr:colOff>
      <xdr:row>38</xdr:row>
      <xdr:rowOff>105766</xdr:rowOff>
    </xdr:to>
    <xdr:sp macro="" textlink="">
      <xdr:nvSpPr>
        <xdr:cNvPr id="542" name="円/楕円 541"/>
        <xdr:cNvSpPr/>
      </xdr:nvSpPr>
      <xdr:spPr>
        <a:xfrm>
          <a:off x="15430500" y="651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96893</xdr:rowOff>
    </xdr:from>
    <xdr:ext cx="534377" cy="259045"/>
    <xdr:sp macro="" textlink="">
      <xdr:nvSpPr>
        <xdr:cNvPr id="543" name="テキスト ボックス 542"/>
        <xdr:cNvSpPr txBox="1"/>
      </xdr:nvSpPr>
      <xdr:spPr>
        <a:xfrm>
          <a:off x="15214111" y="66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14,224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57924</xdr:rowOff>
    </xdr:from>
    <xdr:to>
      <xdr:col>21</xdr:col>
      <xdr:colOff>212725</xdr:colOff>
      <xdr:row>38</xdr:row>
      <xdr:rowOff>159524</xdr:rowOff>
    </xdr:to>
    <xdr:sp macro="" textlink="">
      <xdr:nvSpPr>
        <xdr:cNvPr id="544" name="円/楕円 543"/>
        <xdr:cNvSpPr/>
      </xdr:nvSpPr>
      <xdr:spPr>
        <a:xfrm>
          <a:off x="14541500" y="6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150651</xdr:rowOff>
    </xdr:from>
    <xdr:ext cx="534377" cy="259045"/>
    <xdr:sp macro="" textlink="">
      <xdr:nvSpPr>
        <xdr:cNvPr id="545" name="テキスト ボックス 544"/>
        <xdr:cNvSpPr txBox="1"/>
      </xdr:nvSpPr>
      <xdr:spPr>
        <a:xfrm>
          <a:off x="14325111" y="666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118542</xdr:rowOff>
    </xdr:from>
    <xdr:to>
      <xdr:col>20</xdr:col>
      <xdr:colOff>9525</xdr:colOff>
      <xdr:row>39</xdr:row>
      <xdr:rowOff>48692</xdr:rowOff>
    </xdr:to>
    <xdr:sp macro="" textlink="">
      <xdr:nvSpPr>
        <xdr:cNvPr id="546" name="円/楕円 545"/>
        <xdr:cNvSpPr/>
      </xdr:nvSpPr>
      <xdr:spPr>
        <a:xfrm>
          <a:off x="13652500" y="66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39819</xdr:rowOff>
    </xdr:from>
    <xdr:ext cx="534377" cy="259045"/>
    <xdr:sp macro="" textlink="">
      <xdr:nvSpPr>
        <xdr:cNvPr id="547" name="テキスト ボックス 546"/>
        <xdr:cNvSpPr txBox="1"/>
      </xdr:nvSpPr>
      <xdr:spPr>
        <a:xfrm>
          <a:off x="13436111" y="672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102845</xdr:rowOff>
    </xdr:from>
    <xdr:to>
      <xdr:col>18</xdr:col>
      <xdr:colOff>492125</xdr:colOff>
      <xdr:row>39</xdr:row>
      <xdr:rowOff>32995</xdr:rowOff>
    </xdr:to>
    <xdr:sp macro="" textlink="">
      <xdr:nvSpPr>
        <xdr:cNvPr id="548" name="円/楕円 547"/>
        <xdr:cNvSpPr/>
      </xdr:nvSpPr>
      <xdr:spPr>
        <a:xfrm>
          <a:off x="12763500" y="661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24122</xdr:rowOff>
    </xdr:from>
    <xdr:ext cx="534377" cy="259045"/>
    <xdr:sp macro="" textlink="">
      <xdr:nvSpPr>
        <xdr:cNvPr id="549" name="テキスト ボックス 548"/>
        <xdr:cNvSpPr txBox="1"/>
      </xdr:nvSpPr>
      <xdr:spPr>
        <a:xfrm>
          <a:off x="12547111" y="67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38,385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47134</xdr:rowOff>
    </xdr:from>
    <xdr:to>
      <xdr:col>23</xdr:col>
      <xdr:colOff>517525</xdr:colOff>
      <xdr:row>58</xdr:row>
      <xdr:rowOff>114064</xdr:rowOff>
    </xdr:to>
    <xdr:cxnSp macro="">
      <xdr:nvCxnSpPr>
        <xdr:cNvPr id="581" name="直線コネクタ 580"/>
        <xdr:cNvCxnSpPr/>
      </xdr:nvCxnSpPr>
      <xdr:spPr>
        <a:xfrm>
          <a:off x="15481300" y="9991234"/>
          <a:ext cx="838200" cy="66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99351</xdr:rowOff>
    </xdr:from>
    <xdr:ext cx="534377" cy="259045"/>
    <xdr:sp macro="" textlink="">
      <xdr:nvSpPr>
        <xdr:cNvPr id="582" name="教育費平均値テキスト"/>
        <xdr:cNvSpPr txBox="1"/>
      </xdr:nvSpPr>
      <xdr:spPr>
        <a:xfrm>
          <a:off x="16370300" y="952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47134</xdr:rowOff>
    </xdr:from>
    <xdr:to>
      <xdr:col>22</xdr:col>
      <xdr:colOff>365125</xdr:colOff>
      <xdr:row>58</xdr:row>
      <xdr:rowOff>105704</xdr:rowOff>
    </xdr:to>
    <xdr:cxnSp macro="">
      <xdr:nvCxnSpPr>
        <xdr:cNvPr id="584" name="直線コネクタ 583"/>
        <xdr:cNvCxnSpPr/>
      </xdr:nvCxnSpPr>
      <xdr:spPr>
        <a:xfrm flipV="1">
          <a:off x="14592300" y="9991234"/>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156306</xdr:rowOff>
    </xdr:from>
    <xdr:to>
      <xdr:col>21</xdr:col>
      <xdr:colOff>161925</xdr:colOff>
      <xdr:row>58</xdr:row>
      <xdr:rowOff>105704</xdr:rowOff>
    </xdr:to>
    <xdr:cxnSp macro="">
      <xdr:nvCxnSpPr>
        <xdr:cNvPr id="587" name="直線コネクタ 586"/>
        <xdr:cNvCxnSpPr/>
      </xdr:nvCxnSpPr>
      <xdr:spPr>
        <a:xfrm>
          <a:off x="13703300" y="9586056"/>
          <a:ext cx="889000" cy="46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156306</xdr:rowOff>
    </xdr:from>
    <xdr:to>
      <xdr:col>19</xdr:col>
      <xdr:colOff>644525</xdr:colOff>
      <xdr:row>58</xdr:row>
      <xdr:rowOff>132385</xdr:rowOff>
    </xdr:to>
    <xdr:cxnSp macro="">
      <xdr:nvCxnSpPr>
        <xdr:cNvPr id="590" name="直線コネクタ 589"/>
        <xdr:cNvCxnSpPr/>
      </xdr:nvCxnSpPr>
      <xdr:spPr>
        <a:xfrm flipV="1">
          <a:off x="12814300" y="9586056"/>
          <a:ext cx="889000" cy="49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106777</xdr:rowOff>
    </xdr:from>
    <xdr:ext cx="534377" cy="259045"/>
    <xdr:sp macro="" textlink="">
      <xdr:nvSpPr>
        <xdr:cNvPr id="592" name="テキスト ボックス 591"/>
        <xdr:cNvSpPr txBox="1"/>
      </xdr:nvSpPr>
      <xdr:spPr>
        <a:xfrm>
          <a:off x="13436111" y="970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32409</xdr:rowOff>
    </xdr:from>
    <xdr:ext cx="534377" cy="259045"/>
    <xdr:sp macro="" textlink="">
      <xdr:nvSpPr>
        <xdr:cNvPr id="594" name="テキスト ボックス 593"/>
        <xdr:cNvSpPr txBox="1"/>
      </xdr:nvSpPr>
      <xdr:spPr>
        <a:xfrm>
          <a:off x="12547111" y="946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63264</xdr:rowOff>
    </xdr:from>
    <xdr:to>
      <xdr:col>23</xdr:col>
      <xdr:colOff>568325</xdr:colOff>
      <xdr:row>58</xdr:row>
      <xdr:rowOff>164864</xdr:rowOff>
    </xdr:to>
    <xdr:sp macro="" textlink="">
      <xdr:nvSpPr>
        <xdr:cNvPr id="600" name="円/楕円 599"/>
        <xdr:cNvSpPr/>
      </xdr:nvSpPr>
      <xdr:spPr>
        <a:xfrm>
          <a:off x="16268700" y="1000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149641</xdr:rowOff>
    </xdr:from>
    <xdr:ext cx="534377" cy="259045"/>
    <xdr:sp macro="" textlink="">
      <xdr:nvSpPr>
        <xdr:cNvPr id="601" name="教育費該当値テキスト"/>
        <xdr:cNvSpPr txBox="1"/>
      </xdr:nvSpPr>
      <xdr:spPr>
        <a:xfrm>
          <a:off x="16370300" y="992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29,570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167784</xdr:rowOff>
    </xdr:from>
    <xdr:to>
      <xdr:col>22</xdr:col>
      <xdr:colOff>415925</xdr:colOff>
      <xdr:row>58</xdr:row>
      <xdr:rowOff>97934</xdr:rowOff>
    </xdr:to>
    <xdr:sp macro="" textlink="">
      <xdr:nvSpPr>
        <xdr:cNvPr id="602" name="円/楕円 601"/>
        <xdr:cNvSpPr/>
      </xdr:nvSpPr>
      <xdr:spPr>
        <a:xfrm>
          <a:off x="15430500" y="994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89061</xdr:rowOff>
    </xdr:from>
    <xdr:ext cx="534377" cy="259045"/>
    <xdr:sp macro="" textlink="">
      <xdr:nvSpPr>
        <xdr:cNvPr id="603" name="テキスト ボックス 602"/>
        <xdr:cNvSpPr txBox="1"/>
      </xdr:nvSpPr>
      <xdr:spPr>
        <a:xfrm>
          <a:off x="15214111" y="1003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33,669</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54904</xdr:rowOff>
    </xdr:from>
    <xdr:to>
      <xdr:col>21</xdr:col>
      <xdr:colOff>212725</xdr:colOff>
      <xdr:row>58</xdr:row>
      <xdr:rowOff>156504</xdr:rowOff>
    </xdr:to>
    <xdr:sp macro="" textlink="">
      <xdr:nvSpPr>
        <xdr:cNvPr id="604" name="円/楕円 603"/>
        <xdr:cNvSpPr/>
      </xdr:nvSpPr>
      <xdr:spPr>
        <a:xfrm>
          <a:off x="14541500" y="999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147631</xdr:rowOff>
    </xdr:from>
    <xdr:ext cx="534377" cy="259045"/>
    <xdr:sp macro="" textlink="">
      <xdr:nvSpPr>
        <xdr:cNvPr id="605" name="テキスト ボックス 604"/>
        <xdr:cNvSpPr txBox="1"/>
      </xdr:nvSpPr>
      <xdr:spPr>
        <a:xfrm>
          <a:off x="14325111" y="1009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30,082</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105506</xdr:rowOff>
    </xdr:from>
    <xdr:to>
      <xdr:col>20</xdr:col>
      <xdr:colOff>9525</xdr:colOff>
      <xdr:row>56</xdr:row>
      <xdr:rowOff>35656</xdr:rowOff>
    </xdr:to>
    <xdr:sp macro="" textlink="">
      <xdr:nvSpPr>
        <xdr:cNvPr id="606" name="円/楕円 605"/>
        <xdr:cNvSpPr/>
      </xdr:nvSpPr>
      <xdr:spPr>
        <a:xfrm>
          <a:off x="13652500" y="95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52183</xdr:rowOff>
    </xdr:from>
    <xdr:ext cx="534377" cy="259045"/>
    <xdr:sp macro="" textlink="">
      <xdr:nvSpPr>
        <xdr:cNvPr id="607" name="テキスト ボックス 606"/>
        <xdr:cNvSpPr txBox="1"/>
      </xdr:nvSpPr>
      <xdr:spPr>
        <a:xfrm>
          <a:off x="13436111" y="93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58,483</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81585</xdr:rowOff>
    </xdr:from>
    <xdr:to>
      <xdr:col>18</xdr:col>
      <xdr:colOff>492125</xdr:colOff>
      <xdr:row>59</xdr:row>
      <xdr:rowOff>11735</xdr:rowOff>
    </xdr:to>
    <xdr:sp macro="" textlink="">
      <xdr:nvSpPr>
        <xdr:cNvPr id="608" name="円/楕円 607"/>
        <xdr:cNvSpPr/>
      </xdr:nvSpPr>
      <xdr:spPr>
        <a:xfrm>
          <a:off x="12763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2862</xdr:rowOff>
    </xdr:from>
    <xdr:ext cx="534377" cy="259045"/>
    <xdr:sp macro="" textlink="">
      <xdr:nvSpPr>
        <xdr:cNvPr id="609" name="テキスト ボックス 608"/>
        <xdr:cNvSpPr txBox="1"/>
      </xdr:nvSpPr>
      <xdr:spPr>
        <a:xfrm>
          <a:off x="12547111" y="1011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28,448</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32944</xdr:rowOff>
    </xdr:from>
    <xdr:to>
      <xdr:col>23</xdr:col>
      <xdr:colOff>517525</xdr:colOff>
      <xdr:row>79</xdr:row>
      <xdr:rowOff>34468</xdr:rowOff>
    </xdr:to>
    <xdr:cxnSp macro="">
      <xdr:nvCxnSpPr>
        <xdr:cNvPr id="638" name="直線コネクタ 637"/>
        <xdr:cNvCxnSpPr/>
      </xdr:nvCxnSpPr>
      <xdr:spPr>
        <a:xfrm flipV="1">
          <a:off x="15481300" y="1357749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34468</xdr:rowOff>
    </xdr:from>
    <xdr:to>
      <xdr:col>22</xdr:col>
      <xdr:colOff>365125</xdr:colOff>
      <xdr:row>79</xdr:row>
      <xdr:rowOff>44450</xdr:rowOff>
    </xdr:to>
    <xdr:cxnSp macro="">
      <xdr:nvCxnSpPr>
        <xdr:cNvPr id="641" name="直線コネクタ 640"/>
        <xdr:cNvCxnSpPr/>
      </xdr:nvCxnSpPr>
      <xdr:spPr>
        <a:xfrm flipV="1">
          <a:off x="14592300" y="13579018"/>
          <a:ext cx="8890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67429</xdr:rowOff>
    </xdr:from>
    <xdr:ext cx="378565" cy="259045"/>
    <xdr:sp macro="" textlink="">
      <xdr:nvSpPr>
        <xdr:cNvPr id="643" name="テキスト ボックス 642"/>
        <xdr:cNvSpPr txBox="1"/>
      </xdr:nvSpPr>
      <xdr:spPr>
        <a:xfrm>
          <a:off x="15292017" y="1326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44450</xdr:rowOff>
    </xdr:from>
    <xdr:to>
      <xdr:col>21</xdr:col>
      <xdr:colOff>161925</xdr:colOff>
      <xdr:row>79</xdr:row>
      <xdr:rowOff>44450</xdr:rowOff>
    </xdr:to>
    <xdr:cxnSp macro="">
      <xdr:nvCxnSpPr>
        <xdr:cNvPr id="644" name="直線コネクタ 643"/>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44450</xdr:rowOff>
    </xdr:from>
    <xdr:to>
      <xdr:col>19</xdr:col>
      <xdr:colOff>644525</xdr:colOff>
      <xdr:row>79</xdr:row>
      <xdr:rowOff>44450</xdr:rowOff>
    </xdr:to>
    <xdr:cxnSp macro="">
      <xdr:nvCxnSpPr>
        <xdr:cNvPr id="647" name="直線コネクタ 646"/>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153594</xdr:rowOff>
    </xdr:from>
    <xdr:to>
      <xdr:col>23</xdr:col>
      <xdr:colOff>568325</xdr:colOff>
      <xdr:row>79</xdr:row>
      <xdr:rowOff>83744</xdr:rowOff>
    </xdr:to>
    <xdr:sp macro="" textlink="">
      <xdr:nvSpPr>
        <xdr:cNvPr id="657" name="円/楕円 656"/>
        <xdr:cNvSpPr/>
      </xdr:nvSpPr>
      <xdr:spPr>
        <a:xfrm>
          <a:off x="16268700" y="1352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68521</xdr:rowOff>
    </xdr:from>
    <xdr:ext cx="378565" cy="259045"/>
    <xdr:sp macro="" textlink="">
      <xdr:nvSpPr>
        <xdr:cNvPr id="658" name="災害復旧費該当値テキスト"/>
        <xdr:cNvSpPr txBox="1"/>
      </xdr:nvSpPr>
      <xdr:spPr>
        <a:xfrm>
          <a:off x="16370300" y="13441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155118</xdr:rowOff>
    </xdr:from>
    <xdr:to>
      <xdr:col>22</xdr:col>
      <xdr:colOff>415925</xdr:colOff>
      <xdr:row>79</xdr:row>
      <xdr:rowOff>85268</xdr:rowOff>
    </xdr:to>
    <xdr:sp macro="" textlink="">
      <xdr:nvSpPr>
        <xdr:cNvPr id="659" name="円/楕円 658"/>
        <xdr:cNvSpPr/>
      </xdr:nvSpPr>
      <xdr:spPr>
        <a:xfrm>
          <a:off x="15430500" y="1352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76395</xdr:rowOff>
    </xdr:from>
    <xdr:ext cx="378565" cy="259045"/>
    <xdr:sp macro="" textlink="">
      <xdr:nvSpPr>
        <xdr:cNvPr id="660" name="テキスト ボックス 659"/>
        <xdr:cNvSpPr txBox="1"/>
      </xdr:nvSpPr>
      <xdr:spPr>
        <a:xfrm>
          <a:off x="15292017" y="13620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165100</xdr:rowOff>
    </xdr:from>
    <xdr:to>
      <xdr:col>21</xdr:col>
      <xdr:colOff>212725</xdr:colOff>
      <xdr:row>79</xdr:row>
      <xdr:rowOff>95250</xdr:rowOff>
    </xdr:to>
    <xdr:sp macro="" textlink="">
      <xdr:nvSpPr>
        <xdr:cNvPr id="661" name="円/楕円 660"/>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86377</xdr:rowOff>
    </xdr:from>
    <xdr:ext cx="249299" cy="259045"/>
    <xdr:sp macro="" textlink="">
      <xdr:nvSpPr>
        <xdr:cNvPr id="662" name="テキスト ボックス 661"/>
        <xdr:cNvSpPr txBox="1"/>
      </xdr:nvSpPr>
      <xdr:spPr>
        <a:xfrm>
          <a:off x="14467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5" name="円/楕円 664"/>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6" name="テキスト ボックス 665"/>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34,710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80966</xdr:rowOff>
    </xdr:from>
    <xdr:to>
      <xdr:col>23</xdr:col>
      <xdr:colOff>517525</xdr:colOff>
      <xdr:row>97</xdr:row>
      <xdr:rowOff>111125</xdr:rowOff>
    </xdr:to>
    <xdr:cxnSp macro="">
      <xdr:nvCxnSpPr>
        <xdr:cNvPr id="697" name="直線コネクタ 696"/>
        <xdr:cNvCxnSpPr/>
      </xdr:nvCxnSpPr>
      <xdr:spPr>
        <a:xfrm>
          <a:off x="15481300" y="16711616"/>
          <a:ext cx="8382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69503</xdr:rowOff>
    </xdr:from>
    <xdr:to>
      <xdr:col>22</xdr:col>
      <xdr:colOff>365125</xdr:colOff>
      <xdr:row>97</xdr:row>
      <xdr:rowOff>80966</xdr:rowOff>
    </xdr:to>
    <xdr:cxnSp macro="">
      <xdr:nvCxnSpPr>
        <xdr:cNvPr id="700" name="直線コネクタ 699"/>
        <xdr:cNvCxnSpPr/>
      </xdr:nvCxnSpPr>
      <xdr:spPr>
        <a:xfrm>
          <a:off x="14592300" y="16700153"/>
          <a:ext cx="889000" cy="1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51722</xdr:rowOff>
    </xdr:from>
    <xdr:to>
      <xdr:col>21</xdr:col>
      <xdr:colOff>161925</xdr:colOff>
      <xdr:row>97</xdr:row>
      <xdr:rowOff>69503</xdr:rowOff>
    </xdr:to>
    <xdr:cxnSp macro="">
      <xdr:nvCxnSpPr>
        <xdr:cNvPr id="703" name="直線コネクタ 702"/>
        <xdr:cNvCxnSpPr/>
      </xdr:nvCxnSpPr>
      <xdr:spPr>
        <a:xfrm>
          <a:off x="13703300" y="16682372"/>
          <a:ext cx="88900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170300</xdr:rowOff>
    </xdr:from>
    <xdr:to>
      <xdr:col>19</xdr:col>
      <xdr:colOff>644525</xdr:colOff>
      <xdr:row>97</xdr:row>
      <xdr:rowOff>51722</xdr:rowOff>
    </xdr:to>
    <xdr:cxnSp macro="">
      <xdr:nvCxnSpPr>
        <xdr:cNvPr id="706" name="直線コネクタ 705"/>
        <xdr:cNvCxnSpPr/>
      </xdr:nvCxnSpPr>
      <xdr:spPr>
        <a:xfrm>
          <a:off x="12814300" y="16629500"/>
          <a:ext cx="889000" cy="52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60325</xdr:rowOff>
    </xdr:from>
    <xdr:to>
      <xdr:col>23</xdr:col>
      <xdr:colOff>568325</xdr:colOff>
      <xdr:row>97</xdr:row>
      <xdr:rowOff>161925</xdr:rowOff>
    </xdr:to>
    <xdr:sp macro="" textlink="">
      <xdr:nvSpPr>
        <xdr:cNvPr id="716" name="円/楕円 715"/>
        <xdr:cNvSpPr/>
      </xdr:nvSpPr>
      <xdr:spPr>
        <a:xfrm>
          <a:off x="16268700" y="166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38752</xdr:rowOff>
    </xdr:from>
    <xdr:ext cx="534377" cy="259045"/>
    <xdr:sp macro="" textlink="">
      <xdr:nvSpPr>
        <xdr:cNvPr id="717" name="公債費該当値テキスト"/>
        <xdr:cNvSpPr txBox="1"/>
      </xdr:nvSpPr>
      <xdr:spPr>
        <a:xfrm>
          <a:off x="16370300" y="1666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20,250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30166</xdr:rowOff>
    </xdr:from>
    <xdr:to>
      <xdr:col>22</xdr:col>
      <xdr:colOff>415925</xdr:colOff>
      <xdr:row>97</xdr:row>
      <xdr:rowOff>131766</xdr:rowOff>
    </xdr:to>
    <xdr:sp macro="" textlink="">
      <xdr:nvSpPr>
        <xdr:cNvPr id="718" name="円/楕円 717"/>
        <xdr:cNvSpPr/>
      </xdr:nvSpPr>
      <xdr:spPr>
        <a:xfrm>
          <a:off x="15430500" y="1666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122893</xdr:rowOff>
    </xdr:from>
    <xdr:ext cx="534377" cy="259045"/>
    <xdr:sp macro="" textlink="">
      <xdr:nvSpPr>
        <xdr:cNvPr id="719" name="テキスト ボックス 718"/>
        <xdr:cNvSpPr txBox="1"/>
      </xdr:nvSpPr>
      <xdr:spPr>
        <a:xfrm>
          <a:off x="15214111" y="1675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22,097</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18703</xdr:rowOff>
    </xdr:from>
    <xdr:to>
      <xdr:col>21</xdr:col>
      <xdr:colOff>212725</xdr:colOff>
      <xdr:row>97</xdr:row>
      <xdr:rowOff>120303</xdr:rowOff>
    </xdr:to>
    <xdr:sp macro="" textlink="">
      <xdr:nvSpPr>
        <xdr:cNvPr id="720" name="円/楕円 719"/>
        <xdr:cNvSpPr/>
      </xdr:nvSpPr>
      <xdr:spPr>
        <a:xfrm>
          <a:off x="14541500" y="1664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111430</xdr:rowOff>
    </xdr:from>
    <xdr:ext cx="534377" cy="259045"/>
    <xdr:sp macro="" textlink="">
      <xdr:nvSpPr>
        <xdr:cNvPr id="721" name="テキスト ボックス 720"/>
        <xdr:cNvSpPr txBox="1"/>
      </xdr:nvSpPr>
      <xdr:spPr>
        <a:xfrm>
          <a:off x="14325111" y="1674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22,799</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922</xdr:rowOff>
    </xdr:from>
    <xdr:to>
      <xdr:col>20</xdr:col>
      <xdr:colOff>9525</xdr:colOff>
      <xdr:row>97</xdr:row>
      <xdr:rowOff>102522</xdr:rowOff>
    </xdr:to>
    <xdr:sp macro="" textlink="">
      <xdr:nvSpPr>
        <xdr:cNvPr id="722" name="円/楕円 721"/>
        <xdr:cNvSpPr/>
      </xdr:nvSpPr>
      <xdr:spPr>
        <a:xfrm>
          <a:off x="13652500" y="1663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93649</xdr:rowOff>
    </xdr:from>
    <xdr:ext cx="534377" cy="259045"/>
    <xdr:sp macro="" textlink="">
      <xdr:nvSpPr>
        <xdr:cNvPr id="723" name="テキスト ボックス 722"/>
        <xdr:cNvSpPr txBox="1"/>
      </xdr:nvSpPr>
      <xdr:spPr>
        <a:xfrm>
          <a:off x="13436111" y="1672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23,888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119500</xdr:rowOff>
    </xdr:from>
    <xdr:to>
      <xdr:col>18</xdr:col>
      <xdr:colOff>492125</xdr:colOff>
      <xdr:row>97</xdr:row>
      <xdr:rowOff>49650</xdr:rowOff>
    </xdr:to>
    <xdr:sp macro="" textlink="">
      <xdr:nvSpPr>
        <xdr:cNvPr id="724" name="円/楕円 723"/>
        <xdr:cNvSpPr/>
      </xdr:nvSpPr>
      <xdr:spPr>
        <a:xfrm>
          <a:off x="12763500" y="165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40777</xdr:rowOff>
    </xdr:from>
    <xdr:ext cx="534377" cy="259045"/>
    <xdr:sp macro="" textlink="">
      <xdr:nvSpPr>
        <xdr:cNvPr id="725" name="テキスト ボックス 724"/>
        <xdr:cNvSpPr txBox="1"/>
      </xdr:nvSpPr>
      <xdr:spPr>
        <a:xfrm>
          <a:off x="12547111" y="166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年度決算において類似団体を超えて支出している</a:t>
          </a:r>
          <a:r>
            <a:rPr kumimoji="1" lang="ja-JP" altLang="en-US" sz="1300">
              <a:solidFill>
                <a:schemeClr val="dk1"/>
              </a:solidFill>
              <a:effectLst/>
              <a:latin typeface="+mn-lt"/>
              <a:ea typeface="+mn-ea"/>
              <a:cs typeface="+mn-cs"/>
            </a:rPr>
            <a:t>区分</a:t>
          </a:r>
          <a:r>
            <a:rPr kumimoji="1" lang="ja-JP" altLang="ja-JP" sz="1300">
              <a:solidFill>
                <a:schemeClr val="dk1"/>
              </a:solidFill>
              <a:effectLst/>
              <a:latin typeface="+mn-lt"/>
              <a:ea typeface="+mn-ea"/>
              <a:cs typeface="+mn-cs"/>
            </a:rPr>
            <a:t>はない</a:t>
          </a:r>
          <a:r>
            <a:rPr kumimoji="1" lang="ja-JP" altLang="en-US" sz="1300">
              <a:solidFill>
                <a:schemeClr val="dk1"/>
              </a:solidFill>
              <a:effectLst/>
              <a:latin typeface="+mn-lt"/>
              <a:ea typeface="+mn-ea"/>
              <a:cs typeface="+mn-cs"/>
            </a:rPr>
            <a:t>が、主な支出である民生費が増加傾向にある。民生費増加は、性質別の扶助費の増に同じく、臨時福祉給付金の給付が主な理由である。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また、総務費が</a:t>
          </a:r>
          <a:r>
            <a:rPr kumimoji="1" lang="ja-JP" altLang="ja-JP" sz="1300">
              <a:solidFill>
                <a:schemeClr val="dk1"/>
              </a:solidFill>
              <a:effectLst/>
              <a:latin typeface="+mn-lt"/>
              <a:ea typeface="+mn-ea"/>
              <a:cs typeface="+mn-cs"/>
            </a:rPr>
            <a:t>増加傾向にある</a:t>
          </a:r>
          <a:r>
            <a:rPr kumimoji="1" lang="ja-JP" altLang="en-US" sz="1300">
              <a:solidFill>
                <a:schemeClr val="dk1"/>
              </a:solidFill>
              <a:effectLst/>
              <a:latin typeface="+mn-lt"/>
              <a:ea typeface="+mn-ea"/>
              <a:cs typeface="+mn-cs"/>
            </a:rPr>
            <a:t>が、これは、</a:t>
          </a:r>
          <a:r>
            <a:rPr kumimoji="1" lang="en-US" altLang="ja-JP" sz="1300">
              <a:solidFill>
                <a:schemeClr val="dk1"/>
              </a:solidFill>
              <a:effectLst/>
              <a:latin typeface="+mn-lt"/>
              <a:ea typeface="+mn-ea"/>
              <a:cs typeface="+mn-cs"/>
            </a:rPr>
            <a:t>27</a:t>
          </a:r>
          <a:r>
            <a:rPr kumimoji="1" lang="ja-JP" altLang="en-US" sz="1300">
              <a:solidFill>
                <a:schemeClr val="dk1"/>
              </a:solidFill>
              <a:effectLst/>
              <a:latin typeface="+mn-lt"/>
              <a:ea typeface="+mn-ea"/>
              <a:cs typeface="+mn-cs"/>
            </a:rPr>
            <a:t>年度からふるさと納税に係る返礼品事業を開始したことによるものである。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消防費は、防災倉庫整備や、防災行政無線操作卓更新などにより増加した。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25</a:t>
          </a:r>
          <a:r>
            <a:rPr kumimoji="1" lang="ja-JP" altLang="en-US" sz="1300">
              <a:solidFill>
                <a:schemeClr val="dk1"/>
              </a:solidFill>
              <a:effectLst/>
              <a:latin typeface="+mn-lt"/>
              <a:ea typeface="+mn-ea"/>
              <a:cs typeface="+mn-cs"/>
            </a:rPr>
            <a:t>年度の教育費の増加は、給食センターの新設による一時的なものである。公債費は、地方債残高を増やさない財政運営に努めているため減少している。 </a:t>
          </a: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実質単年度収支は平成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年度を除いて赤字となっているが、純繰越金及び財政調整基金の取崩しにより実質収支は黒字を確保している。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また、財政調整基金残高は、税収等の増により、歳計剰余金の積立額等が取崩し額を上回る年度が続いているため増加傾向にある。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引き続き黒字を確保していくよう、健全な財政運営を行う。</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なお、緒川駅東土地区画整理事業特別会計</a:t>
          </a:r>
          <a:r>
            <a:rPr kumimoji="1" lang="ja-JP" altLang="en-US" sz="1400">
              <a:solidFill>
                <a:schemeClr val="dk1"/>
              </a:solidFill>
              <a:effectLst/>
              <a:latin typeface="+mn-lt"/>
              <a:ea typeface="+mn-ea"/>
              <a:cs typeface="+mn-cs"/>
            </a:rPr>
            <a:t>を事業完了により</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26</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で</a:t>
          </a:r>
          <a:r>
            <a:rPr kumimoji="1" lang="ja-JP" altLang="ja-JP" sz="1400">
              <a:solidFill>
                <a:schemeClr val="dk1"/>
              </a:solidFill>
              <a:effectLst/>
              <a:latin typeface="+mn-lt"/>
              <a:ea typeface="+mn-ea"/>
              <a:cs typeface="+mn-cs"/>
            </a:rPr>
            <a:t>廃止</a:t>
          </a:r>
          <a:r>
            <a:rPr kumimoji="1" lang="ja-JP" altLang="en-US" sz="1400">
              <a:solidFill>
                <a:schemeClr val="dk1"/>
              </a:solidFill>
              <a:effectLst/>
              <a:latin typeface="+mn-lt"/>
              <a:ea typeface="+mn-ea"/>
              <a:cs typeface="+mn-cs"/>
            </a:rPr>
            <a:t>し</a:t>
          </a:r>
          <a:r>
            <a:rPr kumimoji="1" lang="ja-JP" altLang="ja-JP" sz="1400">
              <a:solidFill>
                <a:schemeClr val="dk1"/>
              </a:solidFill>
              <a:effectLst/>
              <a:latin typeface="+mn-lt"/>
              <a:ea typeface="+mn-ea"/>
              <a:cs typeface="+mn-cs"/>
            </a:rPr>
            <a:t>、平成</a:t>
          </a:r>
          <a:r>
            <a:rPr kumimoji="1" lang="en-US" altLang="ja-JP" sz="1400">
              <a:solidFill>
                <a:schemeClr val="dk1"/>
              </a:solidFill>
              <a:effectLst/>
              <a:latin typeface="+mn-lt"/>
              <a:ea typeface="+mn-ea"/>
              <a:cs typeface="+mn-cs"/>
            </a:rPr>
            <a:t>27</a:t>
          </a:r>
          <a:r>
            <a:rPr kumimoji="1" lang="ja-JP" altLang="ja-JP" sz="1400">
              <a:solidFill>
                <a:schemeClr val="dk1"/>
              </a:solidFill>
              <a:effectLst/>
              <a:latin typeface="+mn-lt"/>
              <a:ea typeface="+mn-ea"/>
              <a:cs typeface="+mn-cs"/>
            </a:rPr>
            <a:t>年度</a:t>
          </a:r>
          <a:r>
            <a:rPr kumimoji="1" lang="ja-JP" altLang="en-US" sz="1400">
              <a:solidFill>
                <a:schemeClr val="dk1"/>
              </a:solidFill>
              <a:effectLst/>
              <a:latin typeface="+mn-lt"/>
              <a:ea typeface="+mn-ea"/>
              <a:cs typeface="+mn-cs"/>
            </a:rPr>
            <a:t>から</a:t>
          </a:r>
          <a:r>
            <a:rPr kumimoji="1" lang="ja-JP" altLang="ja-JP" sz="1400">
              <a:solidFill>
                <a:schemeClr val="dk1"/>
              </a:solidFill>
              <a:effectLst/>
              <a:latin typeface="+mn-lt"/>
              <a:ea typeface="+mn-ea"/>
              <a:cs typeface="+mn-cs"/>
            </a:rPr>
            <a:t>一般会計に編入</a:t>
          </a:r>
          <a:r>
            <a:rPr kumimoji="1" lang="ja-JP" altLang="en-US" sz="1400">
              <a:solidFill>
                <a:schemeClr val="dk1"/>
              </a:solidFill>
              <a:effectLst/>
              <a:latin typeface="+mn-lt"/>
              <a:ea typeface="+mn-ea"/>
              <a:cs typeface="+mn-cs"/>
            </a:rPr>
            <a:t>している</a:t>
          </a:r>
          <a:r>
            <a:rPr kumimoji="1" lang="ja-JP" altLang="ja-JP" sz="1400">
              <a:solidFill>
                <a:schemeClr val="dk1"/>
              </a:solidFill>
              <a:effectLst/>
              <a:latin typeface="+mn-lt"/>
              <a:ea typeface="+mn-ea"/>
              <a:cs typeface="+mn-cs"/>
            </a:rPr>
            <a:t>。</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地方債残高を増やさない財政運営により、元利償還金や準元利償還金は逓減傾向にあり、引き続き地方債の新発抑制による元利償還金の減に努める。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なお、平成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年度で</a:t>
          </a:r>
          <a:r>
            <a:rPr kumimoji="1" lang="ja-JP" altLang="ja-JP" sz="1400">
              <a:solidFill>
                <a:schemeClr val="dk1"/>
              </a:solidFill>
              <a:effectLst/>
              <a:latin typeface="+mn-lt"/>
              <a:ea typeface="+mn-ea"/>
              <a:cs typeface="+mn-cs"/>
            </a:rPr>
            <a:t>緒川駅東土地区画整理事業特別会計</a:t>
          </a:r>
          <a:r>
            <a:rPr kumimoji="1" lang="ja-JP" altLang="en-US" sz="1400">
              <a:solidFill>
                <a:schemeClr val="dk1"/>
              </a:solidFill>
              <a:effectLst/>
              <a:latin typeface="+mn-lt"/>
              <a:ea typeface="+mn-ea"/>
              <a:cs typeface="+mn-cs"/>
            </a:rPr>
            <a:t>を廃止し、翌年度から当特別会計の残債を一般会計で管理することとしたため、元利償還金が増加している。（その分、公営企業債の元利償還金に対する繰入金は減少。）</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愛知県東浦町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mn-lt"/>
              <a:ea typeface="+mn-ea"/>
              <a:cs typeface="+mn-cs"/>
            </a:rPr>
            <a:t>地方債残高を増やさない財政運営によ</a:t>
          </a:r>
          <a:r>
            <a:rPr kumimoji="1" lang="ja-JP" altLang="en-US" sz="1400">
              <a:solidFill>
                <a:schemeClr val="dk1"/>
              </a:solidFill>
              <a:effectLst/>
              <a:latin typeface="+mn-lt"/>
              <a:ea typeface="+mn-ea"/>
              <a:cs typeface="+mn-cs"/>
            </a:rPr>
            <a:t>り、一般会計等に係る地方債の現在高や公営企業債等繰入見込額は逓減傾向にある。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また、財政調整基金、新庁舎建設基金、ふるさとづくり基金（ふるさと納税に係る寄附金の積み立て用基金）の残高が増加しているため、充当可能基金も増加傾向にある。</a:t>
          </a:r>
          <a:endParaRPr kumimoji="1" lang="en-US" altLang="ja-JP" sz="1400">
            <a:solidFill>
              <a:schemeClr val="dk1"/>
            </a:solidFill>
            <a:effectLst/>
            <a:latin typeface="+mn-lt"/>
            <a:ea typeface="+mn-ea"/>
            <a:cs typeface="+mn-cs"/>
          </a:endParaRPr>
        </a:p>
        <a:p>
          <a:r>
            <a:rPr kumimoji="1" lang="ja-JP" altLang="en-US" sz="1400">
              <a:latin typeface="ＭＳ ゴシック" pitchFamily="49" charset="-128"/>
              <a:ea typeface="ＭＳ ゴシック" pitchFamily="49" charset="-128"/>
            </a:rPr>
            <a:t>引き続き、地方債の新発抑制等により現状維持に努める。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愛知県東浦町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50,321
48,927
31.14
15,141,581
14,600,476
513,997
9,522,111
9,030,359</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4" name="角丸四角形 23"/>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7" name="正方形/長方形 26"/>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8" name="直線コネクタ 27"/>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9" name="円/楕円 28"/>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0" name="フローチャート : 判断 29"/>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1" name="直線コネクタ 30"/>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2" name="直線コネクタ 31"/>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3" name="直線コネクタ 32"/>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4" name="直線コネクタ 33"/>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5" name="テキスト ボックス 34"/>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6" name="テキスト ボックス 35"/>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7" name="テキスト ボックス 36"/>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8" name="テキスト ボックス 37"/>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9" name="正方形/長方形 38"/>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0" name="正方形/長方形 39"/>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1" name="正方形/長方形 40"/>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[ 59.2</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2" name="正方形/長方形 41"/>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3" name="正方形/長方形 42"/>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4" name="正方形/長方形 43"/>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5" name="正方形/長方形 44"/>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6" name="正方形/長方形 45"/>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7" name="正方形/長方形 46"/>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8" name="正方形/長方形 4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9" name="正方形/長方形 48"/>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0" name="正方形/長方形 4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1" name="テキスト ボックス 50"/>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施設別にみると「体育館・プール」（</a:t>
          </a:r>
          <a:r>
            <a:rPr kumimoji="1" lang="en-US" altLang="ja-JP" sz="1100">
              <a:solidFill>
                <a:schemeClr val="dk1"/>
              </a:solidFill>
              <a:effectLst/>
              <a:latin typeface="+mn-lt"/>
              <a:ea typeface="+mn-ea"/>
              <a:cs typeface="+mn-cs"/>
            </a:rPr>
            <a:t>82.9</a:t>
          </a:r>
          <a:r>
            <a:rPr kumimoji="1" lang="ja-JP" altLang="ja-JP" sz="1100">
              <a:solidFill>
                <a:schemeClr val="dk1"/>
              </a:solidFill>
              <a:effectLst/>
              <a:latin typeface="+mn-lt"/>
              <a:ea typeface="+mn-ea"/>
              <a:cs typeface="+mn-cs"/>
            </a:rPr>
            <a:t>％）、「学校施設」（</a:t>
          </a:r>
          <a:r>
            <a:rPr kumimoji="1" lang="en-US" altLang="ja-JP" sz="1100">
              <a:solidFill>
                <a:schemeClr val="dk1"/>
              </a:solidFill>
              <a:effectLst/>
              <a:latin typeface="+mn-lt"/>
              <a:ea typeface="+mn-ea"/>
              <a:cs typeface="+mn-cs"/>
            </a:rPr>
            <a:t>78.8</a:t>
          </a:r>
          <a:r>
            <a:rPr kumimoji="1" lang="ja-JP" altLang="ja-JP" sz="1100">
              <a:solidFill>
                <a:schemeClr val="dk1"/>
              </a:solidFill>
              <a:effectLst/>
              <a:latin typeface="+mn-lt"/>
              <a:ea typeface="+mn-ea"/>
              <a:cs typeface="+mn-cs"/>
            </a:rPr>
            <a:t>％）、「庁舎」（</a:t>
          </a:r>
          <a:r>
            <a:rPr kumimoji="1" lang="en-US" altLang="ja-JP" sz="1100">
              <a:solidFill>
                <a:schemeClr val="dk1"/>
              </a:solidFill>
              <a:effectLst/>
              <a:latin typeface="+mn-lt"/>
              <a:ea typeface="+mn-ea"/>
              <a:cs typeface="+mn-cs"/>
            </a:rPr>
            <a:t>84.7</a:t>
          </a:r>
          <a:r>
            <a:rPr kumimoji="1" lang="ja-JP" altLang="ja-JP" sz="1100">
              <a:solidFill>
                <a:schemeClr val="dk1"/>
              </a:solidFill>
              <a:effectLst/>
              <a:latin typeface="+mn-lt"/>
              <a:ea typeface="+mn-ea"/>
              <a:cs typeface="+mn-cs"/>
            </a:rPr>
            <a:t>％）の減価償却率が高いが、いずれも修繕をすることで施設の維持を図っているためで、修繕では減価償却率は下がらないため高い率となっている。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2" name="テキスト ボックス 5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3" name="直線コネクタ 5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4" name="テキスト ボックス 5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5" name="直線コネクタ 54"/>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6" name="テキスト ボックス 55"/>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7" name="直線コネクタ 56"/>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8" name="テキスト ボックス 57"/>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9" name="直線コネクタ 58"/>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60" name="テキスト ボックス 59"/>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61" name="直線コネクタ 60"/>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62" name="テキスト ボックス 61"/>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63" name="直線コネクタ 62"/>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4" name="テキスト ボックス 63"/>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110067</xdr:rowOff>
    </xdr:from>
    <xdr:to>
      <xdr:col>3</xdr:col>
      <xdr:colOff>1170940</xdr:colOff>
      <xdr:row>34</xdr:row>
      <xdr:rowOff>91440</xdr:rowOff>
    </xdr:to>
    <xdr:cxnSp macro="">
      <xdr:nvCxnSpPr>
        <xdr:cNvPr id="68" name="直線コネクタ 67"/>
        <xdr:cNvCxnSpPr/>
      </xdr:nvCxnSpPr>
      <xdr:spPr>
        <a:xfrm flipV="1">
          <a:off x="4760595" y="5348817"/>
          <a:ext cx="1270" cy="1352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95267</xdr:rowOff>
    </xdr:from>
    <xdr:ext cx="405111" cy="259045"/>
    <xdr:sp macro="" textlink="">
      <xdr:nvSpPr>
        <xdr:cNvPr id="69"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a:t>
          </a:r>
          <a:endParaRPr kumimoji="1" lang="ja-JP" altLang="en-US" sz="1000" b="1">
            <a:latin typeface="ＭＳ Ｐゴシック"/>
          </a:endParaRPr>
        </a:p>
      </xdr:txBody>
    </xdr:sp>
    <xdr:clientData/>
  </xdr:oneCellAnchor>
  <xdr:twoCellAnchor>
    <xdr:from>
      <xdr:col>3</xdr:col>
      <xdr:colOff>1082675</xdr:colOff>
      <xdr:row>34</xdr:row>
      <xdr:rowOff>91440</xdr:rowOff>
    </xdr:from>
    <xdr:to>
      <xdr:col>3</xdr:col>
      <xdr:colOff>1260475</xdr:colOff>
      <xdr:row>34</xdr:row>
      <xdr:rowOff>91440</xdr:rowOff>
    </xdr:to>
    <xdr:cxnSp macro="">
      <xdr:nvCxnSpPr>
        <xdr:cNvPr id="70" name="直線コネクタ 69"/>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56744</xdr:rowOff>
    </xdr:from>
    <xdr:ext cx="405111" cy="259045"/>
    <xdr:sp macro="" textlink="">
      <xdr:nvSpPr>
        <xdr:cNvPr id="71"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64.5</a:t>
          </a:r>
          <a:endParaRPr kumimoji="1" lang="ja-JP" altLang="en-US" sz="1000" b="1">
            <a:latin typeface="ＭＳ Ｐゴシック"/>
          </a:endParaRPr>
        </a:p>
      </xdr:txBody>
    </xdr:sp>
    <xdr:clientData/>
  </xdr:oneCellAnchor>
  <xdr:twoCellAnchor>
    <xdr:from>
      <xdr:col>3</xdr:col>
      <xdr:colOff>1082675</xdr:colOff>
      <xdr:row>26</xdr:row>
      <xdr:rowOff>110067</xdr:rowOff>
    </xdr:from>
    <xdr:to>
      <xdr:col>3</xdr:col>
      <xdr:colOff>1260475</xdr:colOff>
      <xdr:row>26</xdr:row>
      <xdr:rowOff>110067</xdr:rowOff>
    </xdr:to>
    <xdr:cxnSp macro="">
      <xdr:nvCxnSpPr>
        <xdr:cNvPr id="72" name="直線コネクタ 71"/>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171044</xdr:rowOff>
    </xdr:from>
    <xdr:ext cx="405111" cy="259045"/>
    <xdr:sp macro="" textlink="">
      <xdr:nvSpPr>
        <xdr:cNvPr id="73" name="有形固定資産減価償却率平均値テキスト"/>
        <xdr:cNvSpPr txBox="1"/>
      </xdr:nvSpPr>
      <xdr:spPr>
        <a:xfrm>
          <a:off x="4813300" y="59241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21167</xdr:rowOff>
    </xdr:from>
    <xdr:to>
      <xdr:col>3</xdr:col>
      <xdr:colOff>1222375</xdr:colOff>
      <xdr:row>30</xdr:row>
      <xdr:rowOff>122767</xdr:rowOff>
    </xdr:to>
    <xdr:sp macro="" textlink="">
      <xdr:nvSpPr>
        <xdr:cNvPr id="74" name="フローチャート : 判断 73"/>
        <xdr:cNvSpPr/>
      </xdr:nvSpPr>
      <xdr:spPr>
        <a:xfrm>
          <a:off x="4711700" y="594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93133</xdr:rowOff>
    </xdr:from>
    <xdr:to>
      <xdr:col>3</xdr:col>
      <xdr:colOff>511175</xdr:colOff>
      <xdr:row>31</xdr:row>
      <xdr:rowOff>23283</xdr:rowOff>
    </xdr:to>
    <xdr:sp macro="" textlink="">
      <xdr:nvSpPr>
        <xdr:cNvPr id="75" name="フローチャート : 判断 74"/>
        <xdr:cNvSpPr/>
      </xdr:nvSpPr>
      <xdr:spPr>
        <a:xfrm>
          <a:off x="4000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28</xdr:row>
      <xdr:rowOff>97790</xdr:rowOff>
    </xdr:from>
    <xdr:to>
      <xdr:col>3</xdr:col>
      <xdr:colOff>1222375</xdr:colOff>
      <xdr:row>29</xdr:row>
      <xdr:rowOff>27940</xdr:rowOff>
    </xdr:to>
    <xdr:sp macro="" textlink="">
      <xdr:nvSpPr>
        <xdr:cNvPr id="81" name="円/楕円 80"/>
        <xdr:cNvSpPr/>
      </xdr:nvSpPr>
      <xdr:spPr>
        <a:xfrm>
          <a:off x="47117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27</xdr:row>
      <xdr:rowOff>120667</xdr:rowOff>
    </xdr:from>
    <xdr:ext cx="405111" cy="259045"/>
    <xdr:sp macro="" textlink="">
      <xdr:nvSpPr>
        <xdr:cNvPr id="82" name="有形固定資産減価償却率該当値テキスト"/>
        <xdr:cNvSpPr txBox="1"/>
      </xdr:nvSpPr>
      <xdr:spPr>
        <a:xfrm>
          <a:off x="4813300" y="55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oneCellAnchor>
    <xdr:from>
      <xdr:col>3</xdr:col>
      <xdr:colOff>245118</xdr:colOff>
      <xdr:row>29</xdr:row>
      <xdr:rowOff>39810</xdr:rowOff>
    </xdr:from>
    <xdr:ext cx="405111" cy="259045"/>
    <xdr:sp macro="" textlink="">
      <xdr:nvSpPr>
        <xdr:cNvPr id="83" name="n_1aveValue有形固定資産減価償却率"/>
        <xdr:cNvSpPr txBox="1"/>
      </xdr:nvSpPr>
      <xdr:spPr>
        <a:xfrm>
          <a:off x="3836043"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4" name="正方形/長方形 8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5" name="正方形/長方形 8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6" name="正方形/長方形 8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7" name="正方形/長方形 8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8" name="正方形/長方形 8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9" name="正方形/長方形 8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0" name="テキスト ボックス 8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1" name="正方形/長方形 9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2" name="正方形/長方形 9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3" name="正方形/長方形 9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4" name="テキスト ボックス 9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5" name="テキスト ボックス 9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6" name="テキスト ボックス 9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7" name="テキスト ボックス 9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50,321
48,927
31.14
15,141,581
14,600,476
513,997
9,522,111
9,030,359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5" name="テキスト ボックス 54"/>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57150</xdr:rowOff>
    </xdr:from>
    <xdr:to>
      <xdr:col>6</xdr:col>
      <xdr:colOff>510540</xdr:colOff>
      <xdr:row>41</xdr:row>
      <xdr:rowOff>3810</xdr:rowOff>
    </xdr:to>
    <xdr:cxnSp macro="">
      <xdr:nvCxnSpPr>
        <xdr:cNvPr id="57" name="直線コネクタ 56"/>
        <xdr:cNvCxnSpPr/>
      </xdr:nvCxnSpPr>
      <xdr:spPr>
        <a:xfrm flipV="1">
          <a:off x="4634865" y="57150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7637</xdr:rowOff>
    </xdr:from>
    <xdr:ext cx="405111" cy="259045"/>
    <xdr:sp macro="" textlink="">
      <xdr:nvSpPr>
        <xdr:cNvPr id="58" name="【道路】&#10;有形固定資産減価償却率最小値テキスト"/>
        <xdr:cNvSpPr txBox="1"/>
      </xdr:nvSpPr>
      <xdr:spPr>
        <a:xfrm>
          <a:off x="4724400" y="703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422275</xdr:colOff>
      <xdr:row>41</xdr:row>
      <xdr:rowOff>3810</xdr:rowOff>
    </xdr:from>
    <xdr:to>
      <xdr:col>6</xdr:col>
      <xdr:colOff>600075</xdr:colOff>
      <xdr:row>41</xdr:row>
      <xdr:rowOff>3810</xdr:rowOff>
    </xdr:to>
    <xdr:cxnSp macro="">
      <xdr:nvCxnSpPr>
        <xdr:cNvPr id="59" name="直線コネクタ 58"/>
        <xdr:cNvCxnSpPr/>
      </xdr:nvCxnSpPr>
      <xdr:spPr>
        <a:xfrm>
          <a:off x="4546600" y="703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3827</xdr:rowOff>
    </xdr:from>
    <xdr:ext cx="405111" cy="259045"/>
    <xdr:sp macro="" textlink="">
      <xdr:nvSpPr>
        <xdr:cNvPr id="60" name="【道路】&#10;有形固定資産減価償却率最大値テキスト"/>
        <xdr:cNvSpPr txBox="1"/>
      </xdr:nvSpPr>
      <xdr:spPr>
        <a:xfrm>
          <a:off x="4724400" y="549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65.0</a:t>
          </a:r>
          <a:endParaRPr kumimoji="1" lang="ja-JP" altLang="en-US" sz="1000" b="1">
            <a:latin typeface="ＭＳ Ｐゴシック"/>
          </a:endParaRPr>
        </a:p>
      </xdr:txBody>
    </xdr:sp>
    <xdr:clientData/>
  </xdr:oneCellAnchor>
  <xdr:twoCellAnchor>
    <xdr:from>
      <xdr:col>6</xdr:col>
      <xdr:colOff>422275</xdr:colOff>
      <xdr:row>33</xdr:row>
      <xdr:rowOff>57150</xdr:rowOff>
    </xdr:from>
    <xdr:to>
      <xdr:col>6</xdr:col>
      <xdr:colOff>600075</xdr:colOff>
      <xdr:row>33</xdr:row>
      <xdr:rowOff>57150</xdr:rowOff>
    </xdr:to>
    <xdr:cxnSp macro="">
      <xdr:nvCxnSpPr>
        <xdr:cNvPr id="61" name="直線コネクタ 60"/>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63517</xdr:rowOff>
    </xdr:from>
    <xdr:ext cx="405111" cy="259045"/>
    <xdr:sp macro="" textlink="">
      <xdr:nvSpPr>
        <xdr:cNvPr id="62" name="【道路】&#10;有形固定資産減価償却率平均値テキスト"/>
        <xdr:cNvSpPr txBox="1"/>
      </xdr:nvSpPr>
      <xdr:spPr>
        <a:xfrm>
          <a:off x="4724400" y="60642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40640</xdr:rowOff>
    </xdr:from>
    <xdr:to>
      <xdr:col>6</xdr:col>
      <xdr:colOff>561975</xdr:colOff>
      <xdr:row>36</xdr:row>
      <xdr:rowOff>142240</xdr:rowOff>
    </xdr:to>
    <xdr:sp macro="" textlink="">
      <xdr:nvSpPr>
        <xdr:cNvPr id="63" name="フローチャート : 判断 62"/>
        <xdr:cNvSpPr/>
      </xdr:nvSpPr>
      <xdr:spPr>
        <a:xfrm>
          <a:off x="4584700" y="621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36</xdr:row>
      <xdr:rowOff>71120</xdr:rowOff>
    </xdr:from>
    <xdr:to>
      <xdr:col>5</xdr:col>
      <xdr:colOff>409575</xdr:colOff>
      <xdr:row>37</xdr:row>
      <xdr:rowOff>1270</xdr:rowOff>
    </xdr:to>
    <xdr:sp macro="" textlink="">
      <xdr:nvSpPr>
        <xdr:cNvPr id="64" name="フローチャート : 判断 63"/>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39</xdr:row>
      <xdr:rowOff>158750</xdr:rowOff>
    </xdr:from>
    <xdr:to>
      <xdr:col>6</xdr:col>
      <xdr:colOff>561975</xdr:colOff>
      <xdr:row>40</xdr:row>
      <xdr:rowOff>88900</xdr:rowOff>
    </xdr:to>
    <xdr:sp macro="" textlink="">
      <xdr:nvSpPr>
        <xdr:cNvPr id="70" name="円/楕円 69"/>
        <xdr:cNvSpPr/>
      </xdr:nvSpPr>
      <xdr:spPr>
        <a:xfrm>
          <a:off x="4584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39</xdr:row>
      <xdr:rowOff>137177</xdr:rowOff>
    </xdr:from>
    <xdr:ext cx="405111" cy="259045"/>
    <xdr:sp macro="" textlink="">
      <xdr:nvSpPr>
        <xdr:cNvPr id="71" name="【道路】&#10;有形固定資産減価償却率該当値テキスト"/>
        <xdr:cNvSpPr txBox="1"/>
      </xdr:nvSpPr>
      <xdr:spPr>
        <a:xfrm>
          <a:off x="47244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oneCellAnchor>
    <xdr:from>
      <xdr:col>5</xdr:col>
      <xdr:colOff>143518</xdr:colOff>
      <xdr:row>35</xdr:row>
      <xdr:rowOff>17797</xdr:rowOff>
    </xdr:from>
    <xdr:ext cx="405111" cy="259045"/>
    <xdr:sp macro="" textlink="">
      <xdr:nvSpPr>
        <xdr:cNvPr id="72" name="n_1aveValue【道路】&#10;有形固定資産減価償却率"/>
        <xdr:cNvSpPr txBox="1"/>
      </xdr:nvSpPr>
      <xdr:spPr>
        <a:xfrm>
          <a:off x="3582043"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3" name="直線コネクタ 8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4" name="テキスト ボックス 8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5" name="直線コネクタ 8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6" name="テキスト ボックス 8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7" name="直線コネクタ 8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8" name="テキスト ボックス 8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9" name="直線コネクタ 8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0" name="テキスト ボックス 8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1" name="直線コネクタ 9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2" name="テキスト ボックス 9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117653</xdr:rowOff>
    </xdr:from>
    <xdr:to>
      <xdr:col>15</xdr:col>
      <xdr:colOff>180340</xdr:colOff>
      <xdr:row>40</xdr:row>
      <xdr:rowOff>157544</xdr:rowOff>
    </xdr:to>
    <xdr:cxnSp macro="">
      <xdr:nvCxnSpPr>
        <xdr:cNvPr id="96" name="直線コネクタ 95"/>
        <xdr:cNvCxnSpPr/>
      </xdr:nvCxnSpPr>
      <xdr:spPr>
        <a:xfrm flipV="1">
          <a:off x="10476865" y="5604053"/>
          <a:ext cx="0" cy="141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161371</xdr:rowOff>
    </xdr:from>
    <xdr:ext cx="469744" cy="259045"/>
    <xdr:sp macro="" textlink="">
      <xdr:nvSpPr>
        <xdr:cNvPr id="97" name="【道路】&#10;一人当たり延長最小値テキスト"/>
        <xdr:cNvSpPr txBox="1"/>
      </xdr:nvSpPr>
      <xdr:spPr>
        <a:xfrm>
          <a:off x="10566400" y="701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5.865</a:t>
          </a:r>
          <a:endParaRPr kumimoji="1" lang="ja-JP" altLang="en-US" sz="1000" b="1">
            <a:latin typeface="ＭＳ Ｐゴシック"/>
          </a:endParaRPr>
        </a:p>
      </xdr:txBody>
    </xdr:sp>
    <xdr:clientData/>
  </xdr:oneCellAnchor>
  <xdr:twoCellAnchor>
    <xdr:from>
      <xdr:col>15</xdr:col>
      <xdr:colOff>92075</xdr:colOff>
      <xdr:row>40</xdr:row>
      <xdr:rowOff>157544</xdr:rowOff>
    </xdr:from>
    <xdr:to>
      <xdr:col>15</xdr:col>
      <xdr:colOff>269875</xdr:colOff>
      <xdr:row>40</xdr:row>
      <xdr:rowOff>157544</xdr:rowOff>
    </xdr:to>
    <xdr:cxnSp macro="">
      <xdr:nvCxnSpPr>
        <xdr:cNvPr id="98" name="直線コネクタ 97"/>
        <xdr:cNvCxnSpPr/>
      </xdr:nvCxnSpPr>
      <xdr:spPr>
        <a:xfrm>
          <a:off x="10388600" y="701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64330</xdr:rowOff>
    </xdr:from>
    <xdr:ext cx="534377" cy="259045"/>
    <xdr:sp macro="" textlink="">
      <xdr:nvSpPr>
        <xdr:cNvPr id="99" name="【道路】&#10;一人当たり延長最大値テキスト"/>
        <xdr:cNvSpPr txBox="1"/>
      </xdr:nvSpPr>
      <xdr:spPr>
        <a:xfrm>
          <a:off x="10566400" y="537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42.912</a:t>
          </a:r>
          <a:endParaRPr kumimoji="1" lang="ja-JP" altLang="en-US" sz="1000" b="1">
            <a:latin typeface="ＭＳ Ｐゴシック"/>
          </a:endParaRPr>
        </a:p>
      </xdr:txBody>
    </xdr:sp>
    <xdr:clientData/>
  </xdr:oneCellAnchor>
  <xdr:twoCellAnchor>
    <xdr:from>
      <xdr:col>15</xdr:col>
      <xdr:colOff>92075</xdr:colOff>
      <xdr:row>32</xdr:row>
      <xdr:rowOff>117653</xdr:rowOff>
    </xdr:from>
    <xdr:to>
      <xdr:col>15</xdr:col>
      <xdr:colOff>269875</xdr:colOff>
      <xdr:row>32</xdr:row>
      <xdr:rowOff>117653</xdr:rowOff>
    </xdr:to>
    <xdr:cxnSp macro="">
      <xdr:nvCxnSpPr>
        <xdr:cNvPr id="100" name="直線コネクタ 99"/>
        <xdr:cNvCxnSpPr/>
      </xdr:nvCxnSpPr>
      <xdr:spPr>
        <a:xfrm>
          <a:off x="10388600" y="560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92511</xdr:rowOff>
    </xdr:from>
    <xdr:ext cx="534377" cy="259045"/>
    <xdr:sp macro="" textlink="">
      <xdr:nvSpPr>
        <xdr:cNvPr id="101" name="【道路】&#10;一人当たり延長平均値テキスト"/>
        <xdr:cNvSpPr txBox="1"/>
      </xdr:nvSpPr>
      <xdr:spPr>
        <a:xfrm>
          <a:off x="10566400" y="6436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15.839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69634</xdr:rowOff>
    </xdr:from>
    <xdr:to>
      <xdr:col>15</xdr:col>
      <xdr:colOff>231775</xdr:colOff>
      <xdr:row>38</xdr:row>
      <xdr:rowOff>171234</xdr:rowOff>
    </xdr:to>
    <xdr:sp macro="" textlink="">
      <xdr:nvSpPr>
        <xdr:cNvPr id="102" name="フローチャート : 判断 101"/>
        <xdr:cNvSpPr/>
      </xdr:nvSpPr>
      <xdr:spPr>
        <a:xfrm>
          <a:off x="10426700" y="6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42164</xdr:rowOff>
    </xdr:from>
    <xdr:to>
      <xdr:col>14</xdr:col>
      <xdr:colOff>79375</xdr:colOff>
      <xdr:row>38</xdr:row>
      <xdr:rowOff>143764</xdr:rowOff>
    </xdr:to>
    <xdr:sp macro="" textlink="">
      <xdr:nvSpPr>
        <xdr:cNvPr id="103" name="フローチャート : 判断 102"/>
        <xdr:cNvSpPr/>
      </xdr:nvSpPr>
      <xdr:spPr>
        <a:xfrm>
          <a:off x="9588500" y="6557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151816</xdr:rowOff>
    </xdr:from>
    <xdr:to>
      <xdr:col>15</xdr:col>
      <xdr:colOff>231775</xdr:colOff>
      <xdr:row>40</xdr:row>
      <xdr:rowOff>81966</xdr:rowOff>
    </xdr:to>
    <xdr:sp macro="" textlink="">
      <xdr:nvSpPr>
        <xdr:cNvPr id="109" name="円/楕円 108"/>
        <xdr:cNvSpPr/>
      </xdr:nvSpPr>
      <xdr:spPr>
        <a:xfrm>
          <a:off x="10426700" y="683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66743</xdr:rowOff>
    </xdr:from>
    <xdr:ext cx="469744" cy="259045"/>
    <xdr:sp macro="" textlink="">
      <xdr:nvSpPr>
        <xdr:cNvPr id="110" name="【道路】&#10;一人当たり延長該当値テキスト"/>
        <xdr:cNvSpPr txBox="1"/>
      </xdr:nvSpPr>
      <xdr:spPr>
        <a:xfrm>
          <a:off x="10566400" y="675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9.182</a:t>
          </a:r>
          <a:endParaRPr kumimoji="1" lang="ja-JP" altLang="en-US" sz="1000" b="1">
            <a:solidFill>
              <a:srgbClr val="FF0000"/>
            </a:solidFill>
            <a:latin typeface="ＭＳ Ｐゴシック"/>
          </a:endParaRPr>
        </a:p>
      </xdr:txBody>
    </xdr:sp>
    <xdr:clientData/>
  </xdr:oneCellAnchor>
  <xdr:oneCellAnchor>
    <xdr:from>
      <xdr:col>13</xdr:col>
      <xdr:colOff>434485</xdr:colOff>
      <xdr:row>36</xdr:row>
      <xdr:rowOff>160291</xdr:rowOff>
    </xdr:from>
    <xdr:ext cx="534377" cy="259045"/>
    <xdr:sp macro="" textlink="">
      <xdr:nvSpPr>
        <xdr:cNvPr id="111" name="n_1aveValue【道路】&#10;一人当たり延長"/>
        <xdr:cNvSpPr txBox="1"/>
      </xdr:nvSpPr>
      <xdr:spPr>
        <a:xfrm>
          <a:off x="9359410" y="633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16.560</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2" name="正方形/長方形 11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3" name="正方形/長方形 11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4" name="正方形/長方形 11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5" name="正方形/長方形 11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6" name="正方形/長方形 11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7" name="正方形/長方形 11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8" name="正方形/長方形 11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9" name="正方形/長方形 11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0" name="テキスト ボックス 11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1" name="直線コネクタ 12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64</xdr:row>
      <xdr:rowOff>76200</xdr:rowOff>
    </xdr:from>
    <xdr:to>
      <xdr:col>7</xdr:col>
      <xdr:colOff>638175</xdr:colOff>
      <xdr:row>64</xdr:row>
      <xdr:rowOff>76200</xdr:rowOff>
    </xdr:to>
    <xdr:cxnSp macro="">
      <xdr:nvCxnSpPr>
        <xdr:cNvPr id="122" name="直線コネクタ 12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63</xdr:row>
      <xdr:rowOff>105427</xdr:rowOff>
    </xdr:from>
    <xdr:ext cx="338939" cy="259045"/>
    <xdr:sp macro="" textlink="">
      <xdr:nvSpPr>
        <xdr:cNvPr id="123" name="テキスト ボックス 122"/>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4" name="直線コネクタ 12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5" name="テキスト ボックス 12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6" name="直線コネクタ 12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7" name="テキスト ボックス 12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8" name="直線コネクタ 12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9" name="テキスト ボックス 12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0" name="直線コネクタ 12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1" name="テキスト ボックス 13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2" name="直線コネクタ 13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3" name="テキスト ボックス 13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26670</xdr:rowOff>
    </xdr:from>
    <xdr:to>
      <xdr:col>6</xdr:col>
      <xdr:colOff>510540</xdr:colOff>
      <xdr:row>62</xdr:row>
      <xdr:rowOff>152400</xdr:rowOff>
    </xdr:to>
    <xdr:cxnSp macro="">
      <xdr:nvCxnSpPr>
        <xdr:cNvPr id="135" name="直線コネクタ 134"/>
        <xdr:cNvCxnSpPr/>
      </xdr:nvCxnSpPr>
      <xdr:spPr>
        <a:xfrm flipV="1">
          <a:off x="4634865" y="9627870"/>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62</xdr:row>
      <xdr:rowOff>156227</xdr:rowOff>
    </xdr:from>
    <xdr:ext cx="405111" cy="259045"/>
    <xdr:sp macro="" textlink="">
      <xdr:nvSpPr>
        <xdr:cNvPr id="136" name="【橋りょう・トンネル】&#10;有形固定資産減価償却率最小値テキスト"/>
        <xdr:cNvSpPr txBox="1"/>
      </xdr:nvSpPr>
      <xdr:spPr>
        <a:xfrm>
          <a:off x="47244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62</xdr:row>
      <xdr:rowOff>152400</xdr:rowOff>
    </xdr:from>
    <xdr:to>
      <xdr:col>6</xdr:col>
      <xdr:colOff>600075</xdr:colOff>
      <xdr:row>62</xdr:row>
      <xdr:rowOff>152400</xdr:rowOff>
    </xdr:to>
    <xdr:cxnSp macro="">
      <xdr:nvCxnSpPr>
        <xdr:cNvPr id="137" name="直線コネクタ 136"/>
        <xdr:cNvCxnSpPr/>
      </xdr:nvCxnSpPr>
      <xdr:spPr>
        <a:xfrm>
          <a:off x="4546600" y="1078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144797</xdr:rowOff>
    </xdr:from>
    <xdr:ext cx="405111" cy="259045"/>
    <xdr:sp macro="" textlink="">
      <xdr:nvSpPr>
        <xdr:cNvPr id="138" name="【橋りょう・トンネル】&#10;有形固定資産減価償却率最大値テキスト"/>
        <xdr:cNvSpPr txBox="1"/>
      </xdr:nvSpPr>
      <xdr:spPr>
        <a:xfrm>
          <a:off x="4724400" y="940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74.6</a:t>
          </a:r>
          <a:endParaRPr kumimoji="1" lang="ja-JP" altLang="en-US" sz="1000" b="1">
            <a:latin typeface="ＭＳ Ｐゴシック"/>
          </a:endParaRPr>
        </a:p>
      </xdr:txBody>
    </xdr:sp>
    <xdr:clientData/>
  </xdr:oneCellAnchor>
  <xdr:twoCellAnchor>
    <xdr:from>
      <xdr:col>6</xdr:col>
      <xdr:colOff>422275</xdr:colOff>
      <xdr:row>56</xdr:row>
      <xdr:rowOff>26670</xdr:rowOff>
    </xdr:from>
    <xdr:to>
      <xdr:col>6</xdr:col>
      <xdr:colOff>600075</xdr:colOff>
      <xdr:row>56</xdr:row>
      <xdr:rowOff>26670</xdr:rowOff>
    </xdr:to>
    <xdr:cxnSp macro="">
      <xdr:nvCxnSpPr>
        <xdr:cNvPr id="139" name="直線コネクタ 138"/>
        <xdr:cNvCxnSpPr/>
      </xdr:nvCxnSpPr>
      <xdr:spPr>
        <a:xfrm>
          <a:off x="4546600" y="962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53992</xdr:rowOff>
    </xdr:from>
    <xdr:ext cx="405111" cy="259045"/>
    <xdr:sp macro="" textlink="">
      <xdr:nvSpPr>
        <xdr:cNvPr id="140" name="【橋りょう・トンネル】&#10;有形固定資産減価償却率平均値テキスト"/>
        <xdr:cNvSpPr txBox="1"/>
      </xdr:nvSpPr>
      <xdr:spPr>
        <a:xfrm>
          <a:off x="4724400" y="9826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31115</xdr:rowOff>
    </xdr:from>
    <xdr:to>
      <xdr:col>6</xdr:col>
      <xdr:colOff>561975</xdr:colOff>
      <xdr:row>58</xdr:row>
      <xdr:rowOff>132715</xdr:rowOff>
    </xdr:to>
    <xdr:sp macro="" textlink="">
      <xdr:nvSpPr>
        <xdr:cNvPr id="141" name="フローチャート : 判断 140"/>
        <xdr:cNvSpPr/>
      </xdr:nvSpPr>
      <xdr:spPr>
        <a:xfrm>
          <a:off x="4584700" y="997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38735</xdr:rowOff>
    </xdr:from>
    <xdr:to>
      <xdr:col>5</xdr:col>
      <xdr:colOff>409575</xdr:colOff>
      <xdr:row>58</xdr:row>
      <xdr:rowOff>140335</xdr:rowOff>
    </xdr:to>
    <xdr:sp macro="" textlink="">
      <xdr:nvSpPr>
        <xdr:cNvPr id="142" name="フローチャート : 判断 141"/>
        <xdr:cNvSpPr/>
      </xdr:nvSpPr>
      <xdr:spPr>
        <a:xfrm>
          <a:off x="3746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109220</xdr:rowOff>
    </xdr:from>
    <xdr:to>
      <xdr:col>6</xdr:col>
      <xdr:colOff>561975</xdr:colOff>
      <xdr:row>60</xdr:row>
      <xdr:rowOff>39370</xdr:rowOff>
    </xdr:to>
    <xdr:sp macro="" textlink="">
      <xdr:nvSpPr>
        <xdr:cNvPr id="148" name="円/楕円 147"/>
        <xdr:cNvSpPr/>
      </xdr:nvSpPr>
      <xdr:spPr>
        <a:xfrm>
          <a:off x="4584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87647</xdr:rowOff>
    </xdr:from>
    <xdr:ext cx="405111" cy="259045"/>
    <xdr:sp macro="" textlink="">
      <xdr:nvSpPr>
        <xdr:cNvPr id="149" name="【橋りょう・トンネル】&#10;有形固定資産減価償却率該当値テキスト"/>
        <xdr:cNvSpPr txBox="1"/>
      </xdr:nvSpPr>
      <xdr:spPr>
        <a:xfrm>
          <a:off x="4724400" y="1020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40.6</a:t>
          </a:r>
          <a:endParaRPr kumimoji="1" lang="ja-JP" altLang="en-US" sz="1000" b="1">
            <a:solidFill>
              <a:srgbClr val="FF0000"/>
            </a:solidFill>
            <a:latin typeface="ＭＳ Ｐゴシック"/>
          </a:endParaRPr>
        </a:p>
      </xdr:txBody>
    </xdr:sp>
    <xdr:clientData/>
  </xdr:oneCellAnchor>
  <xdr:oneCellAnchor>
    <xdr:from>
      <xdr:col>5</xdr:col>
      <xdr:colOff>143518</xdr:colOff>
      <xdr:row>56</xdr:row>
      <xdr:rowOff>156862</xdr:rowOff>
    </xdr:from>
    <xdr:ext cx="405111" cy="259045"/>
    <xdr:sp macro="" textlink="">
      <xdr:nvSpPr>
        <xdr:cNvPr id="150" name="n_1aveValue【橋りょう・トンネル】&#10;有形固定資産減価償却率"/>
        <xdr:cNvSpPr txBox="1"/>
      </xdr:nvSpPr>
      <xdr:spPr>
        <a:xfrm>
          <a:off x="3582043"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1" name="正方形/長方形 15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2" name="正方形/長方形 15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3" name="正方形/長方形 15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4" name="正方形/長方形 15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5" name="正方形/長方形 15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6" name="正方形/長方形 15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7" name="正方形/長方形 15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92,061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8" name="正方形/長方形 15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9" name="テキスト ボックス 15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0" name="直線コネクタ 15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1" name="直線コネクタ 16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2" name="テキスト ボックス 16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3" name="直線コネクタ 16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4" name="テキスト ボックス 16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5" name="直線コネクタ 16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6" name="テキスト ボックス 16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7" name="直線コネクタ 16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8" name="テキスト ボックス 16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9" name="直線コネクタ 16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0" name="テキスト ボックス 16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1" name="直線コネクタ 17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2" name="テキスト ボックス 17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139686</xdr:rowOff>
    </xdr:from>
    <xdr:to>
      <xdr:col>15</xdr:col>
      <xdr:colOff>180340</xdr:colOff>
      <xdr:row>64</xdr:row>
      <xdr:rowOff>873</xdr:rowOff>
    </xdr:to>
    <xdr:cxnSp macro="">
      <xdr:nvCxnSpPr>
        <xdr:cNvPr id="174" name="直線コネクタ 173"/>
        <xdr:cNvCxnSpPr/>
      </xdr:nvCxnSpPr>
      <xdr:spPr>
        <a:xfrm flipV="1">
          <a:off x="10476865" y="9740886"/>
          <a:ext cx="0" cy="1232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4700</xdr:rowOff>
    </xdr:from>
    <xdr:ext cx="534377" cy="259045"/>
    <xdr:sp macro="" textlink="">
      <xdr:nvSpPr>
        <xdr:cNvPr id="175" name="【橋りょう・トンネル】&#10;一人当たり有形固定資産（償却資産）額最小値テキスト"/>
        <xdr:cNvSpPr txBox="1"/>
      </xdr:nvSpPr>
      <xdr:spPr>
        <a:xfrm>
          <a:off x="10566400" y="1097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19,771</a:t>
          </a:r>
          <a:endParaRPr kumimoji="1" lang="ja-JP" altLang="en-US" sz="1000" b="1">
            <a:latin typeface="ＭＳ Ｐゴシック"/>
          </a:endParaRPr>
        </a:p>
      </xdr:txBody>
    </xdr:sp>
    <xdr:clientData/>
  </xdr:oneCellAnchor>
  <xdr:twoCellAnchor>
    <xdr:from>
      <xdr:col>15</xdr:col>
      <xdr:colOff>92075</xdr:colOff>
      <xdr:row>64</xdr:row>
      <xdr:rowOff>873</xdr:rowOff>
    </xdr:from>
    <xdr:to>
      <xdr:col>15</xdr:col>
      <xdr:colOff>269875</xdr:colOff>
      <xdr:row>64</xdr:row>
      <xdr:rowOff>873</xdr:rowOff>
    </xdr:to>
    <xdr:cxnSp macro="">
      <xdr:nvCxnSpPr>
        <xdr:cNvPr id="176" name="直線コネクタ 175"/>
        <xdr:cNvCxnSpPr/>
      </xdr:nvCxnSpPr>
      <xdr:spPr>
        <a:xfrm>
          <a:off x="10388600" y="10973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86363</xdr:rowOff>
    </xdr:from>
    <xdr:ext cx="599010" cy="259045"/>
    <xdr:sp macro="" textlink="">
      <xdr:nvSpPr>
        <xdr:cNvPr id="177" name="【橋りょう・トンネル】&#10;一人当たり有形固定資産（償却資産）額最大値テキスト"/>
        <xdr:cNvSpPr txBox="1"/>
      </xdr:nvSpPr>
      <xdr:spPr>
        <a:xfrm>
          <a:off x="10566400" y="951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343,337</a:t>
          </a:r>
          <a:endParaRPr kumimoji="1" lang="ja-JP" altLang="en-US" sz="1000" b="1">
            <a:latin typeface="ＭＳ Ｐゴシック"/>
          </a:endParaRPr>
        </a:p>
      </xdr:txBody>
    </xdr:sp>
    <xdr:clientData/>
  </xdr:oneCellAnchor>
  <xdr:twoCellAnchor>
    <xdr:from>
      <xdr:col>15</xdr:col>
      <xdr:colOff>92075</xdr:colOff>
      <xdr:row>56</xdr:row>
      <xdr:rowOff>139686</xdr:rowOff>
    </xdr:from>
    <xdr:to>
      <xdr:col>15</xdr:col>
      <xdr:colOff>269875</xdr:colOff>
      <xdr:row>56</xdr:row>
      <xdr:rowOff>139686</xdr:rowOff>
    </xdr:to>
    <xdr:cxnSp macro="">
      <xdr:nvCxnSpPr>
        <xdr:cNvPr id="178" name="直線コネクタ 177"/>
        <xdr:cNvCxnSpPr/>
      </xdr:nvCxnSpPr>
      <xdr:spPr>
        <a:xfrm>
          <a:off x="10388600" y="974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52819</xdr:rowOff>
    </xdr:from>
    <xdr:ext cx="534377" cy="259045"/>
    <xdr:sp macro="" textlink="">
      <xdr:nvSpPr>
        <xdr:cNvPr id="179" name="【橋りょう・トンネル】&#10;一人当たり有形固定資産（償却資産）額平均値テキスト"/>
        <xdr:cNvSpPr txBox="1"/>
      </xdr:nvSpPr>
      <xdr:spPr>
        <a:xfrm>
          <a:off x="10566400" y="10511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88,808</a:t>
          </a:r>
          <a:endParaRPr kumimoji="1" lang="ja-JP" altLang="en-US" sz="1000" b="1">
            <a:solidFill>
              <a:srgbClr val="000080"/>
            </a:solidFill>
            <a:latin typeface="ＭＳ Ｐゴシック"/>
          </a:endParaRPr>
        </a:p>
      </xdr:txBody>
    </xdr:sp>
    <xdr:clientData/>
  </xdr:oneCellAnchor>
  <xdr:twoCellAnchor>
    <xdr:from>
      <xdr:col>15</xdr:col>
      <xdr:colOff>130175</xdr:colOff>
      <xdr:row>62</xdr:row>
      <xdr:rowOff>29942</xdr:rowOff>
    </xdr:from>
    <xdr:to>
      <xdr:col>15</xdr:col>
      <xdr:colOff>231775</xdr:colOff>
      <xdr:row>62</xdr:row>
      <xdr:rowOff>131542</xdr:rowOff>
    </xdr:to>
    <xdr:sp macro="" textlink="">
      <xdr:nvSpPr>
        <xdr:cNvPr id="180" name="フローチャート : 判断 179"/>
        <xdr:cNvSpPr/>
      </xdr:nvSpPr>
      <xdr:spPr>
        <a:xfrm>
          <a:off x="10426700" y="1065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104126</xdr:rowOff>
    </xdr:from>
    <xdr:to>
      <xdr:col>14</xdr:col>
      <xdr:colOff>79375</xdr:colOff>
      <xdr:row>61</xdr:row>
      <xdr:rowOff>34276</xdr:rowOff>
    </xdr:to>
    <xdr:sp macro="" textlink="">
      <xdr:nvSpPr>
        <xdr:cNvPr id="181" name="フローチャート : 判断 180"/>
        <xdr:cNvSpPr/>
      </xdr:nvSpPr>
      <xdr:spPr>
        <a:xfrm>
          <a:off x="9588500" y="1039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2" name="テキスト ボックス 18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3" name="テキスト ボックス 18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4" name="テキスト ボックス 18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5" name="テキスト ボックス 18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6" name="テキスト ボックス 18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2216</xdr:rowOff>
    </xdr:from>
    <xdr:to>
      <xdr:col>15</xdr:col>
      <xdr:colOff>231775</xdr:colOff>
      <xdr:row>63</xdr:row>
      <xdr:rowOff>103816</xdr:rowOff>
    </xdr:to>
    <xdr:sp macro="" textlink="">
      <xdr:nvSpPr>
        <xdr:cNvPr id="187" name="円/楕円 186"/>
        <xdr:cNvSpPr/>
      </xdr:nvSpPr>
      <xdr:spPr>
        <a:xfrm>
          <a:off x="10426700" y="1080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88593</xdr:rowOff>
    </xdr:from>
    <xdr:ext cx="534377" cy="259045"/>
    <xdr:sp macro="" textlink="">
      <xdr:nvSpPr>
        <xdr:cNvPr id="188" name="【橋りょう・トンネル】&#10;一人当たり有形固定資産（償却資産）額該当値テキスト"/>
        <xdr:cNvSpPr txBox="1"/>
      </xdr:nvSpPr>
      <xdr:spPr>
        <a:xfrm>
          <a:off x="10566400" y="1071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51,085</a:t>
          </a:r>
          <a:endParaRPr kumimoji="1" lang="ja-JP" altLang="en-US" sz="1000" b="1">
            <a:solidFill>
              <a:srgbClr val="FF0000"/>
            </a:solidFill>
            <a:latin typeface="ＭＳ Ｐゴシック"/>
          </a:endParaRPr>
        </a:p>
      </xdr:txBody>
    </xdr:sp>
    <xdr:clientData/>
  </xdr:oneCellAnchor>
  <xdr:oneCellAnchor>
    <xdr:from>
      <xdr:col>13</xdr:col>
      <xdr:colOff>402169</xdr:colOff>
      <xdr:row>59</xdr:row>
      <xdr:rowOff>50803</xdr:rowOff>
    </xdr:from>
    <xdr:ext cx="599010" cy="259045"/>
    <xdr:sp macro="" textlink="">
      <xdr:nvSpPr>
        <xdr:cNvPr id="189" name="n_1aveValue【橋りょう・トンネル】&#10;一人当たり有形固定資産（償却資産）額"/>
        <xdr:cNvSpPr txBox="1"/>
      </xdr:nvSpPr>
      <xdr:spPr>
        <a:xfrm>
          <a:off x="9327094" y="10166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159,337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0" name="正方形/長方形 18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1" name="正方形/長方形 19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2" name="正方形/長方形 19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3" name="正方形/長方形 19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4" name="正方形/長方形 19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5" name="正方形/長方形 19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6" name="正方形/長方形 19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7" name="正方形/長方形 19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8" name="テキスト ボックス 19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9" name="直線コネクタ 19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0" name="テキスト ボックス 19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1" name="直線コネクタ 20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2" name="テキスト ボックス 20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3" name="直線コネクタ 20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4" name="テキスト ボックス 20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5" name="直線コネクタ 20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6" name="テキスト ボックス 20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7" name="直線コネクタ 20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8" name="テキスト ボックス 20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9" name="直線コネクタ 20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0" name="テキスト ボックス 20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124968</xdr:rowOff>
    </xdr:from>
    <xdr:to>
      <xdr:col>6</xdr:col>
      <xdr:colOff>510540</xdr:colOff>
      <xdr:row>86</xdr:row>
      <xdr:rowOff>140970</xdr:rowOff>
    </xdr:to>
    <xdr:cxnSp macro="">
      <xdr:nvCxnSpPr>
        <xdr:cNvPr id="212" name="直線コネクタ 211"/>
        <xdr:cNvCxnSpPr/>
      </xdr:nvCxnSpPr>
      <xdr:spPr>
        <a:xfrm flipV="1">
          <a:off x="4634865" y="1366951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144797</xdr:rowOff>
    </xdr:from>
    <xdr:ext cx="405111" cy="259045"/>
    <xdr:sp macro="" textlink="">
      <xdr:nvSpPr>
        <xdr:cNvPr id="213" name="【公営住宅】&#10;有形固定資産減価償却率最小値テキスト"/>
        <xdr:cNvSpPr txBox="1"/>
      </xdr:nvSpPr>
      <xdr:spPr>
        <a:xfrm>
          <a:off x="4724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86</xdr:row>
      <xdr:rowOff>140970</xdr:rowOff>
    </xdr:from>
    <xdr:to>
      <xdr:col>6</xdr:col>
      <xdr:colOff>600075</xdr:colOff>
      <xdr:row>86</xdr:row>
      <xdr:rowOff>140970</xdr:rowOff>
    </xdr:to>
    <xdr:cxnSp macro="">
      <xdr:nvCxnSpPr>
        <xdr:cNvPr id="214" name="直線コネクタ 213"/>
        <xdr:cNvCxnSpPr/>
      </xdr:nvCxnSpPr>
      <xdr:spPr>
        <a:xfrm>
          <a:off x="4546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71645</xdr:rowOff>
    </xdr:from>
    <xdr:ext cx="405111" cy="259045"/>
    <xdr:sp macro="" textlink="">
      <xdr:nvSpPr>
        <xdr:cNvPr id="215" name="【公営住宅】&#10;有形固定資産減価償却率最大値テキスト"/>
        <xdr:cNvSpPr txBox="1"/>
      </xdr:nvSpPr>
      <xdr:spPr>
        <a:xfrm>
          <a:off x="4724400" y="1344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88.7</a:t>
          </a:r>
          <a:endParaRPr kumimoji="1" lang="ja-JP" altLang="en-US" sz="1000" b="1">
            <a:latin typeface="ＭＳ Ｐゴシック"/>
          </a:endParaRPr>
        </a:p>
      </xdr:txBody>
    </xdr:sp>
    <xdr:clientData/>
  </xdr:oneCellAnchor>
  <xdr:twoCellAnchor>
    <xdr:from>
      <xdr:col>6</xdr:col>
      <xdr:colOff>422275</xdr:colOff>
      <xdr:row>79</xdr:row>
      <xdr:rowOff>124968</xdr:rowOff>
    </xdr:from>
    <xdr:to>
      <xdr:col>6</xdr:col>
      <xdr:colOff>600075</xdr:colOff>
      <xdr:row>79</xdr:row>
      <xdr:rowOff>124968</xdr:rowOff>
    </xdr:to>
    <xdr:cxnSp macro="">
      <xdr:nvCxnSpPr>
        <xdr:cNvPr id="216" name="直線コネクタ 215"/>
        <xdr:cNvCxnSpPr/>
      </xdr:nvCxnSpPr>
      <xdr:spPr>
        <a:xfrm>
          <a:off x="4546600" y="1366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217" name="【公営住宅】&#10;有形固定資産減価償却率平均値テキスト"/>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218" name="フローチャート : 判断 217"/>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122174</xdr:rowOff>
    </xdr:from>
    <xdr:to>
      <xdr:col>5</xdr:col>
      <xdr:colOff>409575</xdr:colOff>
      <xdr:row>83</xdr:row>
      <xdr:rowOff>52324</xdr:rowOff>
    </xdr:to>
    <xdr:sp macro="" textlink="">
      <xdr:nvSpPr>
        <xdr:cNvPr id="219" name="フローチャート : 判断 218"/>
        <xdr:cNvSpPr/>
      </xdr:nvSpPr>
      <xdr:spPr>
        <a:xfrm>
          <a:off x="3746500" y="1418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0" name="テキスト ボックス 21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1" name="テキスト ボックス 22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2" name="テキスト ボックス 22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3" name="テキスト ボックス 22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4" name="テキスト ボックス 22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167894</xdr:rowOff>
    </xdr:from>
    <xdr:to>
      <xdr:col>6</xdr:col>
      <xdr:colOff>561975</xdr:colOff>
      <xdr:row>84</xdr:row>
      <xdr:rowOff>98044</xdr:rowOff>
    </xdr:to>
    <xdr:sp macro="" textlink="">
      <xdr:nvSpPr>
        <xdr:cNvPr id="225" name="円/楕円 224"/>
        <xdr:cNvSpPr/>
      </xdr:nvSpPr>
      <xdr:spPr>
        <a:xfrm>
          <a:off x="4584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146321</xdr:rowOff>
    </xdr:from>
    <xdr:ext cx="405111" cy="259045"/>
    <xdr:sp macro="" textlink="">
      <xdr:nvSpPr>
        <xdr:cNvPr id="226" name="【公営住宅】&#10;有形固定資産減価償却率該当値テキスト"/>
        <xdr:cNvSpPr txBox="1"/>
      </xdr:nvSpPr>
      <xdr:spPr>
        <a:xfrm>
          <a:off x="4724400" y="1437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54.6</a:t>
          </a:r>
          <a:endParaRPr kumimoji="1" lang="ja-JP" altLang="en-US" sz="1000" b="1">
            <a:solidFill>
              <a:srgbClr val="FF0000"/>
            </a:solidFill>
            <a:latin typeface="ＭＳ Ｐゴシック"/>
          </a:endParaRPr>
        </a:p>
      </xdr:txBody>
    </xdr:sp>
    <xdr:clientData/>
  </xdr:oneCellAnchor>
  <xdr:oneCellAnchor>
    <xdr:from>
      <xdr:col>5</xdr:col>
      <xdr:colOff>143518</xdr:colOff>
      <xdr:row>81</xdr:row>
      <xdr:rowOff>68851</xdr:rowOff>
    </xdr:from>
    <xdr:ext cx="405111" cy="259045"/>
    <xdr:sp macro="" textlink="">
      <xdr:nvSpPr>
        <xdr:cNvPr id="227" name="n_1aveValue【公営住宅】&#10;有形固定資産減価償却率"/>
        <xdr:cNvSpPr txBox="1"/>
      </xdr:nvSpPr>
      <xdr:spPr>
        <a:xfrm>
          <a:off x="3582043" y="13956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8" name="正方形/長方形 22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9" name="正方形/長方形 22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0" name="正方形/長方形 22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1" name="正方形/長方形 23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2" name="正方形/長方形 23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3" name="正方形/長方形 23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4" name="正方形/長方形 23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5" name="正方形/長方形 23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6" name="テキスト ボックス 23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7" name="直線コネクタ 23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8" name="直線コネクタ 23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9" name="テキスト ボックス 23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40" name="直線コネクタ 23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41" name="テキスト ボックス 24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4" name="直線コネクタ 24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5" name="テキスト ボックス 24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6" name="直線コネクタ 24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7" name="テキスト ボックス 24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8" name="直線コネクタ 2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9" name="テキスト ボックス 2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90170</xdr:rowOff>
    </xdr:from>
    <xdr:to>
      <xdr:col>15</xdr:col>
      <xdr:colOff>180340</xdr:colOff>
      <xdr:row>86</xdr:row>
      <xdr:rowOff>88900</xdr:rowOff>
    </xdr:to>
    <xdr:cxnSp macro="">
      <xdr:nvCxnSpPr>
        <xdr:cNvPr id="251" name="直線コネクタ 250"/>
        <xdr:cNvCxnSpPr/>
      </xdr:nvCxnSpPr>
      <xdr:spPr>
        <a:xfrm flipV="1">
          <a:off x="10476865" y="1346327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92727</xdr:rowOff>
    </xdr:from>
    <xdr:ext cx="469744" cy="259045"/>
    <xdr:sp macro="" textlink="">
      <xdr:nvSpPr>
        <xdr:cNvPr id="252" name="【公営住宅】&#10;一人当たり面積最小値テキスト"/>
        <xdr:cNvSpPr txBox="1"/>
      </xdr:nvSpPr>
      <xdr:spPr>
        <a:xfrm>
          <a:off x="105664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0.020</a:t>
          </a:r>
          <a:endParaRPr kumimoji="1" lang="ja-JP" altLang="en-US" sz="1000" b="1">
            <a:latin typeface="ＭＳ Ｐゴシック"/>
          </a:endParaRPr>
        </a:p>
      </xdr:txBody>
    </xdr:sp>
    <xdr:clientData/>
  </xdr:oneCellAnchor>
  <xdr:twoCellAnchor>
    <xdr:from>
      <xdr:col>15</xdr:col>
      <xdr:colOff>92075</xdr:colOff>
      <xdr:row>86</xdr:row>
      <xdr:rowOff>88900</xdr:rowOff>
    </xdr:from>
    <xdr:to>
      <xdr:col>15</xdr:col>
      <xdr:colOff>269875</xdr:colOff>
      <xdr:row>86</xdr:row>
      <xdr:rowOff>88900</xdr:rowOff>
    </xdr:to>
    <xdr:cxnSp macro="">
      <xdr:nvCxnSpPr>
        <xdr:cNvPr id="253" name="直線コネクタ 252"/>
        <xdr:cNvCxnSpPr/>
      </xdr:nvCxnSpPr>
      <xdr:spPr>
        <a:xfrm>
          <a:off x="10388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36847</xdr:rowOff>
    </xdr:from>
    <xdr:ext cx="469744" cy="259045"/>
    <xdr:sp macro="" textlink="">
      <xdr:nvSpPr>
        <xdr:cNvPr id="254" name="【公営住宅】&#10;一人当たり面積最大値テキスト"/>
        <xdr:cNvSpPr txBox="1"/>
      </xdr:nvSpPr>
      <xdr:spPr>
        <a:xfrm>
          <a:off x="10566400" y="1323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1.099</a:t>
          </a:r>
          <a:endParaRPr kumimoji="1" lang="ja-JP" altLang="en-US" sz="1000" b="1">
            <a:latin typeface="ＭＳ Ｐゴシック"/>
          </a:endParaRPr>
        </a:p>
      </xdr:txBody>
    </xdr:sp>
    <xdr:clientData/>
  </xdr:oneCellAnchor>
  <xdr:twoCellAnchor>
    <xdr:from>
      <xdr:col>15</xdr:col>
      <xdr:colOff>92075</xdr:colOff>
      <xdr:row>78</xdr:row>
      <xdr:rowOff>90170</xdr:rowOff>
    </xdr:from>
    <xdr:to>
      <xdr:col>15</xdr:col>
      <xdr:colOff>269875</xdr:colOff>
      <xdr:row>78</xdr:row>
      <xdr:rowOff>90170</xdr:rowOff>
    </xdr:to>
    <xdr:cxnSp macro="">
      <xdr:nvCxnSpPr>
        <xdr:cNvPr id="255" name="直線コネクタ 254"/>
        <xdr:cNvCxnSpPr/>
      </xdr:nvCxnSpPr>
      <xdr:spPr>
        <a:xfrm>
          <a:off x="10388600" y="1346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170197</xdr:rowOff>
    </xdr:from>
    <xdr:ext cx="469744" cy="259045"/>
    <xdr:sp macro="" textlink="">
      <xdr:nvSpPr>
        <xdr:cNvPr id="256" name="【公営住宅】&#10;一人当たり面積平均値テキスト"/>
        <xdr:cNvSpPr txBox="1"/>
      </xdr:nvSpPr>
      <xdr:spPr>
        <a:xfrm>
          <a:off x="105664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147320</xdr:rowOff>
    </xdr:from>
    <xdr:to>
      <xdr:col>15</xdr:col>
      <xdr:colOff>231775</xdr:colOff>
      <xdr:row>84</xdr:row>
      <xdr:rowOff>77470</xdr:rowOff>
    </xdr:to>
    <xdr:sp macro="" textlink="">
      <xdr:nvSpPr>
        <xdr:cNvPr id="257" name="フローチャート : 判断 256"/>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54611</xdr:rowOff>
    </xdr:from>
    <xdr:to>
      <xdr:col>14</xdr:col>
      <xdr:colOff>79375</xdr:colOff>
      <xdr:row>82</xdr:row>
      <xdr:rowOff>156211</xdr:rowOff>
    </xdr:to>
    <xdr:sp macro="" textlink="">
      <xdr:nvSpPr>
        <xdr:cNvPr id="258" name="フローチャート : 判断 257"/>
        <xdr:cNvSpPr/>
      </xdr:nvSpPr>
      <xdr:spPr>
        <a:xfrm>
          <a:off x="9588500" y="1411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9" name="テキスト ボックス 2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0" name="テキスト ボックス 2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1" name="テキスト ボックス 2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2" name="テキスト ボックス 2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3" name="テキスト ボックス 2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86</xdr:row>
      <xdr:rowOff>38100</xdr:rowOff>
    </xdr:from>
    <xdr:to>
      <xdr:col>15</xdr:col>
      <xdr:colOff>231775</xdr:colOff>
      <xdr:row>86</xdr:row>
      <xdr:rowOff>139700</xdr:rowOff>
    </xdr:to>
    <xdr:sp macro="" textlink="">
      <xdr:nvSpPr>
        <xdr:cNvPr id="264" name="円/楕円 263"/>
        <xdr:cNvSpPr/>
      </xdr:nvSpPr>
      <xdr:spPr>
        <a:xfrm>
          <a:off x="10426700" y="147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85</xdr:row>
      <xdr:rowOff>124477</xdr:rowOff>
    </xdr:from>
    <xdr:ext cx="469744" cy="259045"/>
    <xdr:sp macro="" textlink="">
      <xdr:nvSpPr>
        <xdr:cNvPr id="265" name="【公営住宅】&#10;一人当たり面積該当値テキスト"/>
        <xdr:cNvSpPr txBox="1"/>
      </xdr:nvSpPr>
      <xdr:spPr>
        <a:xfrm>
          <a:off x="10566400" y="1469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0.020</a:t>
          </a:r>
          <a:endParaRPr kumimoji="1" lang="ja-JP" altLang="en-US" sz="1000" b="1">
            <a:solidFill>
              <a:srgbClr val="FF0000"/>
            </a:solidFill>
            <a:latin typeface="ＭＳ Ｐゴシック"/>
          </a:endParaRPr>
        </a:p>
      </xdr:txBody>
    </xdr:sp>
    <xdr:clientData/>
  </xdr:oneCellAnchor>
  <xdr:oneCellAnchor>
    <xdr:from>
      <xdr:col>13</xdr:col>
      <xdr:colOff>466802</xdr:colOff>
      <xdr:row>81</xdr:row>
      <xdr:rowOff>1288</xdr:rowOff>
    </xdr:from>
    <xdr:ext cx="469744" cy="259045"/>
    <xdr:sp macro="" textlink="">
      <xdr:nvSpPr>
        <xdr:cNvPr id="266" name="n_1aveValue【公営住宅】&#10;一人当たり面積"/>
        <xdr:cNvSpPr txBox="1"/>
      </xdr:nvSpPr>
      <xdr:spPr>
        <a:xfrm>
          <a:off x="9391727" y="1388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0.547</a:t>
          </a:r>
          <a:endParaRPr kumimoji="1" lang="ja-JP" altLang="en-US" sz="1000" b="1">
            <a:solidFill>
              <a:srgbClr val="00008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7" name="正方形/長方形 26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8" name="正方形/長方形 267"/>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9" name="正方形/長方形 268"/>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70" name="正方形/長方形 269"/>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71" name="正方形/長方形 270"/>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74" name="正方形/長方形 2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75" name="正方形/長方形 2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76" name="正方形/長方形 2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277" name="正方形/長方形 2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24,132</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78" name="正方形/長方形 27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79" name="正方形/長方形 2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0" name="正方形/長方形 27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1" name="正方形/長方形 28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2" name="正方形/長方形 28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3" name="正方形/長方形 28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4" name="正方形/長方形 28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5" name="正方形/長方形 28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6" name="正方形/長方形 28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7" name="テキスト ボックス 28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88" name="直線コネクタ 28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89" name="テキスト ボックス 28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290" name="直線コネクタ 289"/>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291" name="テキスト ボックス 290"/>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292" name="直線コネクタ 291"/>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293" name="テキスト ボックス 292"/>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294" name="直線コネクタ 293"/>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295" name="テキスト ボックス 294"/>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296" name="直線コネクタ 295"/>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162577</xdr:rowOff>
    </xdr:from>
    <xdr:ext cx="403059" cy="259045"/>
    <xdr:sp macro="" textlink="">
      <xdr:nvSpPr>
        <xdr:cNvPr id="297" name="テキスト ボックス 296"/>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98" name="直線コネクタ 29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99" name="テキスト ボックス 29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53340</xdr:rowOff>
    </xdr:from>
    <xdr:to>
      <xdr:col>23</xdr:col>
      <xdr:colOff>516889</xdr:colOff>
      <xdr:row>40</xdr:row>
      <xdr:rowOff>131064</xdr:rowOff>
    </xdr:to>
    <xdr:cxnSp macro="">
      <xdr:nvCxnSpPr>
        <xdr:cNvPr id="301" name="直線コネクタ 300"/>
        <xdr:cNvCxnSpPr/>
      </xdr:nvCxnSpPr>
      <xdr:spPr>
        <a:xfrm flipV="1">
          <a:off x="16318864" y="5711190"/>
          <a:ext cx="0" cy="1277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134891</xdr:rowOff>
    </xdr:from>
    <xdr:ext cx="405111" cy="259045"/>
    <xdr:sp macro="" textlink="">
      <xdr:nvSpPr>
        <xdr:cNvPr id="302" name="【認定こども園・幼稚園・保育所】&#10;有形固定資産減価償却率最小値テキスト"/>
        <xdr:cNvSpPr txBox="1"/>
      </xdr:nvSpPr>
      <xdr:spPr>
        <a:xfrm>
          <a:off x="16408400" y="699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23</xdr:col>
      <xdr:colOff>428625</xdr:colOff>
      <xdr:row>40</xdr:row>
      <xdr:rowOff>131064</xdr:rowOff>
    </xdr:from>
    <xdr:to>
      <xdr:col>23</xdr:col>
      <xdr:colOff>606425</xdr:colOff>
      <xdr:row>40</xdr:row>
      <xdr:rowOff>131064</xdr:rowOff>
    </xdr:to>
    <xdr:cxnSp macro="">
      <xdr:nvCxnSpPr>
        <xdr:cNvPr id="303" name="直線コネクタ 302"/>
        <xdr:cNvCxnSpPr/>
      </xdr:nvCxnSpPr>
      <xdr:spPr>
        <a:xfrm>
          <a:off x="16230600" y="698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17</xdr:rowOff>
    </xdr:from>
    <xdr:ext cx="405111" cy="259045"/>
    <xdr:sp macro="" textlink="">
      <xdr:nvSpPr>
        <xdr:cNvPr id="304" name="【認定こども園・幼稚園・保育所】&#10;有形固定資産減価償却率最大値テキスト"/>
        <xdr:cNvSpPr txBox="1"/>
      </xdr:nvSpPr>
      <xdr:spPr>
        <a:xfrm>
          <a:off x="164084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83.5</a:t>
          </a:r>
          <a:endParaRPr kumimoji="1" lang="ja-JP" altLang="en-US" sz="1000" b="1">
            <a:latin typeface="ＭＳ Ｐゴシック"/>
          </a:endParaRPr>
        </a:p>
      </xdr:txBody>
    </xdr:sp>
    <xdr:clientData/>
  </xdr:oneCellAnchor>
  <xdr:twoCellAnchor>
    <xdr:from>
      <xdr:col>23</xdr:col>
      <xdr:colOff>428625</xdr:colOff>
      <xdr:row>33</xdr:row>
      <xdr:rowOff>53340</xdr:rowOff>
    </xdr:from>
    <xdr:to>
      <xdr:col>23</xdr:col>
      <xdr:colOff>606425</xdr:colOff>
      <xdr:row>33</xdr:row>
      <xdr:rowOff>53340</xdr:rowOff>
    </xdr:to>
    <xdr:cxnSp macro="">
      <xdr:nvCxnSpPr>
        <xdr:cNvPr id="305" name="直線コネクタ 304"/>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95267</xdr:rowOff>
    </xdr:from>
    <xdr:ext cx="405111" cy="259045"/>
    <xdr:sp macro="" textlink="">
      <xdr:nvSpPr>
        <xdr:cNvPr id="306" name="【認定こども園・幼稚園・保育所】&#10;有形固定資産減価償却率平均値テキスト"/>
        <xdr:cNvSpPr txBox="1"/>
      </xdr:nvSpPr>
      <xdr:spPr>
        <a:xfrm>
          <a:off x="164084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116840</xdr:rowOff>
    </xdr:from>
    <xdr:to>
      <xdr:col>23</xdr:col>
      <xdr:colOff>568325</xdr:colOff>
      <xdr:row>37</xdr:row>
      <xdr:rowOff>46990</xdr:rowOff>
    </xdr:to>
    <xdr:sp macro="" textlink="">
      <xdr:nvSpPr>
        <xdr:cNvPr id="307" name="フローチャート : 判断 306"/>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141986</xdr:rowOff>
    </xdr:from>
    <xdr:to>
      <xdr:col>22</xdr:col>
      <xdr:colOff>415925</xdr:colOff>
      <xdr:row>37</xdr:row>
      <xdr:rowOff>72136</xdr:rowOff>
    </xdr:to>
    <xdr:sp macro="" textlink="">
      <xdr:nvSpPr>
        <xdr:cNvPr id="308" name="フローチャート : 判断 307"/>
        <xdr:cNvSpPr/>
      </xdr:nvSpPr>
      <xdr:spPr>
        <a:xfrm>
          <a:off x="15430500" y="631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09" name="テキスト ボックス 30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0" name="テキスト ボックス 30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1" name="テキスト ボックス 31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2" name="テキスト ボックス 31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3" name="テキスト ボックス 31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139700</xdr:rowOff>
    </xdr:from>
    <xdr:to>
      <xdr:col>23</xdr:col>
      <xdr:colOff>568325</xdr:colOff>
      <xdr:row>34</xdr:row>
      <xdr:rowOff>69850</xdr:rowOff>
    </xdr:to>
    <xdr:sp macro="" textlink="">
      <xdr:nvSpPr>
        <xdr:cNvPr id="314" name="円/楕円 313"/>
        <xdr:cNvSpPr/>
      </xdr:nvSpPr>
      <xdr:spPr>
        <a:xfrm>
          <a:off x="16268700" y="579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162577</xdr:rowOff>
    </xdr:from>
    <xdr:ext cx="405111" cy="259045"/>
    <xdr:sp macro="" textlink="">
      <xdr:nvSpPr>
        <xdr:cNvPr id="315" name="【認定こども園・幼稚園・保育所】&#10;有形固定資産減価償却率該当値テキスト"/>
        <xdr:cNvSpPr txBox="1"/>
      </xdr:nvSpPr>
      <xdr:spPr>
        <a:xfrm>
          <a:off x="16408400"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oneCellAnchor>
    <xdr:from>
      <xdr:col>22</xdr:col>
      <xdr:colOff>149868</xdr:colOff>
      <xdr:row>35</xdr:row>
      <xdr:rowOff>88663</xdr:rowOff>
    </xdr:from>
    <xdr:ext cx="405111" cy="259045"/>
    <xdr:sp macro="" textlink="">
      <xdr:nvSpPr>
        <xdr:cNvPr id="316" name="n_1aveValue【認定こども園・幼稚園・保育所】&#10;有形固定資産減価償却率"/>
        <xdr:cNvSpPr txBox="1"/>
      </xdr:nvSpPr>
      <xdr:spPr>
        <a:xfrm>
          <a:off x="15266043" y="60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17" name="正方形/長方形 3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18" name="正方形/長方形 3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19" name="正方形/長方形 3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0" name="正方形/長方形 3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1" name="正方形/長方形 3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2" name="正方形/長方形 3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3" name="正方形/長方形 3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4" name="正方形/長方形 3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5" name="テキスト ボックス 3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26" name="直線コネクタ 3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27" name="直線コネクタ 3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28" name="テキスト ボックス 32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29" name="直線コネクタ 3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0" name="テキスト ボックス 32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1" name="直線コネクタ 3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2" name="テキスト ボックス 33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3" name="直線コネクタ 3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4" name="テキスト ボックス 33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5" name="直線コネクタ 3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36" name="テキスト ボックス 33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37" name="直線コネクタ 3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38" name="テキスト ボックス 33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3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7620</xdr:rowOff>
    </xdr:from>
    <xdr:to>
      <xdr:col>32</xdr:col>
      <xdr:colOff>186689</xdr:colOff>
      <xdr:row>41</xdr:row>
      <xdr:rowOff>0</xdr:rowOff>
    </xdr:to>
    <xdr:cxnSp macro="">
      <xdr:nvCxnSpPr>
        <xdr:cNvPr id="340" name="直線コネクタ 339"/>
        <xdr:cNvCxnSpPr/>
      </xdr:nvCxnSpPr>
      <xdr:spPr>
        <a:xfrm flipV="1">
          <a:off x="22160864" y="58369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3827</xdr:rowOff>
    </xdr:from>
    <xdr:ext cx="469744" cy="259045"/>
    <xdr:sp macro="" textlink="">
      <xdr:nvSpPr>
        <xdr:cNvPr id="341" name="【認定こども園・幼稚園・保育所】&#10;一人当たり面積最小値テキスト"/>
        <xdr:cNvSpPr txBox="1"/>
      </xdr:nvSpPr>
      <xdr:spPr>
        <a:xfrm>
          <a:off x="22250400"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0.055</a:t>
          </a:r>
          <a:endParaRPr kumimoji="1" lang="ja-JP" altLang="en-US" sz="1000" b="1">
            <a:latin typeface="ＭＳ Ｐゴシック"/>
          </a:endParaRPr>
        </a:p>
      </xdr:txBody>
    </xdr:sp>
    <xdr:clientData/>
  </xdr:oneCellAnchor>
  <xdr:twoCellAnchor>
    <xdr:from>
      <xdr:col>32</xdr:col>
      <xdr:colOff>98425</xdr:colOff>
      <xdr:row>41</xdr:row>
      <xdr:rowOff>0</xdr:rowOff>
    </xdr:from>
    <xdr:to>
      <xdr:col>32</xdr:col>
      <xdr:colOff>276225</xdr:colOff>
      <xdr:row>41</xdr:row>
      <xdr:rowOff>0</xdr:rowOff>
    </xdr:to>
    <xdr:cxnSp macro="">
      <xdr:nvCxnSpPr>
        <xdr:cNvPr id="342" name="直線コネクタ 341"/>
        <xdr:cNvCxnSpPr/>
      </xdr:nvCxnSpPr>
      <xdr:spPr>
        <a:xfrm>
          <a:off x="22072600" y="702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125747</xdr:rowOff>
    </xdr:from>
    <xdr:ext cx="469744" cy="259045"/>
    <xdr:sp macro="" textlink="">
      <xdr:nvSpPr>
        <xdr:cNvPr id="343" name="【認定こども園・幼稚園・保育所】&#10;一人当たり面積最大値テキスト"/>
        <xdr:cNvSpPr txBox="1"/>
      </xdr:nvSpPr>
      <xdr:spPr>
        <a:xfrm>
          <a:off x="22250400" y="56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0.368</a:t>
          </a:r>
          <a:endParaRPr kumimoji="1" lang="ja-JP" altLang="en-US" sz="1000" b="1">
            <a:latin typeface="ＭＳ Ｐゴシック"/>
          </a:endParaRPr>
        </a:p>
      </xdr:txBody>
    </xdr:sp>
    <xdr:clientData/>
  </xdr:oneCellAnchor>
  <xdr:twoCellAnchor>
    <xdr:from>
      <xdr:col>32</xdr:col>
      <xdr:colOff>98425</xdr:colOff>
      <xdr:row>34</xdr:row>
      <xdr:rowOff>7620</xdr:rowOff>
    </xdr:from>
    <xdr:to>
      <xdr:col>32</xdr:col>
      <xdr:colOff>276225</xdr:colOff>
      <xdr:row>34</xdr:row>
      <xdr:rowOff>7620</xdr:rowOff>
    </xdr:to>
    <xdr:cxnSp macro="">
      <xdr:nvCxnSpPr>
        <xdr:cNvPr id="344" name="直線コネクタ 343"/>
        <xdr:cNvCxnSpPr/>
      </xdr:nvCxnSpPr>
      <xdr:spPr>
        <a:xfrm>
          <a:off x="22072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49547</xdr:rowOff>
    </xdr:from>
    <xdr:ext cx="469744" cy="259045"/>
    <xdr:sp macro="" textlink="">
      <xdr:nvSpPr>
        <xdr:cNvPr id="345" name="【認定こども園・幼稚園・保育所】&#10;一人当たり面積平均値テキスト"/>
        <xdr:cNvSpPr txBox="1"/>
      </xdr:nvSpPr>
      <xdr:spPr>
        <a:xfrm>
          <a:off x="22250400" y="63931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71120</xdr:rowOff>
    </xdr:from>
    <xdr:to>
      <xdr:col>32</xdr:col>
      <xdr:colOff>238125</xdr:colOff>
      <xdr:row>38</xdr:row>
      <xdr:rowOff>1270</xdr:rowOff>
    </xdr:to>
    <xdr:sp macro="" textlink="">
      <xdr:nvSpPr>
        <xdr:cNvPr id="346" name="フローチャート : 判断 345"/>
        <xdr:cNvSpPr/>
      </xdr:nvSpPr>
      <xdr:spPr>
        <a:xfrm>
          <a:off x="22110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59690</xdr:rowOff>
    </xdr:from>
    <xdr:to>
      <xdr:col>31</xdr:col>
      <xdr:colOff>85725</xdr:colOff>
      <xdr:row>37</xdr:row>
      <xdr:rowOff>161290</xdr:rowOff>
    </xdr:to>
    <xdr:sp macro="" textlink="">
      <xdr:nvSpPr>
        <xdr:cNvPr id="347" name="フローチャート : 判断 346"/>
        <xdr:cNvSpPr/>
      </xdr:nvSpPr>
      <xdr:spPr>
        <a:xfrm>
          <a:off x="21272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48" name="テキスト ボックス 3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49" name="テキスト ボックス 3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0" name="テキスト ボックス 3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1" name="テキスト ボックス 3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2" name="テキスト ボックス 3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36</xdr:row>
      <xdr:rowOff>170180</xdr:rowOff>
    </xdr:from>
    <xdr:to>
      <xdr:col>32</xdr:col>
      <xdr:colOff>238125</xdr:colOff>
      <xdr:row>37</xdr:row>
      <xdr:rowOff>100330</xdr:rowOff>
    </xdr:to>
    <xdr:sp macro="" textlink="">
      <xdr:nvSpPr>
        <xdr:cNvPr id="353" name="円/楕円 352"/>
        <xdr:cNvSpPr/>
      </xdr:nvSpPr>
      <xdr:spPr>
        <a:xfrm>
          <a:off x="22110700" y="634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21607</xdr:rowOff>
    </xdr:from>
    <xdr:ext cx="469744" cy="259045"/>
    <xdr:sp macro="" textlink="">
      <xdr:nvSpPr>
        <xdr:cNvPr id="354" name="【認定こども園・幼稚園・保育所】&#10;一人当たり面積該当値テキスト"/>
        <xdr:cNvSpPr txBox="1"/>
      </xdr:nvSpPr>
      <xdr:spPr>
        <a:xfrm>
          <a:off x="22250400"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oneCellAnchor>
    <xdr:from>
      <xdr:col>30</xdr:col>
      <xdr:colOff>473152</xdr:colOff>
      <xdr:row>36</xdr:row>
      <xdr:rowOff>6367</xdr:rowOff>
    </xdr:from>
    <xdr:ext cx="469744" cy="259045"/>
    <xdr:sp macro="" textlink="">
      <xdr:nvSpPr>
        <xdr:cNvPr id="355" name="n_1aveValue【認定こども園・幼稚園・保育所】&#10;一人当たり面積"/>
        <xdr:cNvSpPr txBox="1"/>
      </xdr:nvSpPr>
      <xdr:spPr>
        <a:xfrm>
          <a:off x="210757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0.206</a:t>
          </a:r>
          <a:endParaRPr kumimoji="1" lang="ja-JP" altLang="en-US" sz="1000" b="1">
            <a:solidFill>
              <a:srgbClr val="00008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56" name="正方形/長方形 3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57" name="正方形/長方形 3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58" name="正方形/長方形 3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59" name="正方形/長方形 3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0" name="正方形/長方形 3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1" name="正方形/長方形 3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2" name="正方形/長方形 3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3" name="正方形/長方形 3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4" name="テキスト ボックス 3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5" name="直線コネクタ 3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66" name="テキスト ボックス 3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67" name="直線コネクタ 3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68" name="テキスト ボックス 3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69" name="直線コネクタ 3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370" name="テキスト ボックス 3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371" name="直線コネクタ 3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372" name="テキスト ボックス 3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373" name="直線コネクタ 3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374" name="テキスト ボックス 3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375" name="直線コネクタ 3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76" name="テキスト ボックス 3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77" name="直線コネクタ 3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78" name="テキスト ボックス 3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79" name="直線コネクタ 3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80" name="テキスト ボックス 3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1633</xdr:rowOff>
    </xdr:from>
    <xdr:to>
      <xdr:col>23</xdr:col>
      <xdr:colOff>516889</xdr:colOff>
      <xdr:row>64</xdr:row>
      <xdr:rowOff>32657</xdr:rowOff>
    </xdr:to>
    <xdr:cxnSp macro="">
      <xdr:nvCxnSpPr>
        <xdr:cNvPr id="382" name="直線コネクタ 381"/>
        <xdr:cNvCxnSpPr/>
      </xdr:nvCxnSpPr>
      <xdr:spPr>
        <a:xfrm flipV="1">
          <a:off x="16318864" y="9431383"/>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36484</xdr:rowOff>
    </xdr:from>
    <xdr:ext cx="405111" cy="259045"/>
    <xdr:sp macro="" textlink="">
      <xdr:nvSpPr>
        <xdr:cNvPr id="383" name="【学校施設】&#10;有形固定資産減価償却率最小値テキスト"/>
        <xdr:cNvSpPr txBox="1"/>
      </xdr:nvSpPr>
      <xdr:spPr>
        <a:xfrm>
          <a:off x="164084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43.0</a:t>
          </a:r>
          <a:endParaRPr kumimoji="1" lang="ja-JP" altLang="en-US" sz="1000" b="1">
            <a:latin typeface="ＭＳ Ｐゴシック"/>
          </a:endParaRPr>
        </a:p>
      </xdr:txBody>
    </xdr:sp>
    <xdr:clientData/>
  </xdr:oneCellAnchor>
  <xdr:twoCellAnchor>
    <xdr:from>
      <xdr:col>23</xdr:col>
      <xdr:colOff>428625</xdr:colOff>
      <xdr:row>64</xdr:row>
      <xdr:rowOff>32657</xdr:rowOff>
    </xdr:from>
    <xdr:to>
      <xdr:col>23</xdr:col>
      <xdr:colOff>606425</xdr:colOff>
      <xdr:row>64</xdr:row>
      <xdr:rowOff>32657</xdr:rowOff>
    </xdr:to>
    <xdr:cxnSp macro="">
      <xdr:nvCxnSpPr>
        <xdr:cNvPr id="384" name="直線コネクタ 383"/>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119760</xdr:rowOff>
    </xdr:from>
    <xdr:ext cx="405111" cy="259045"/>
    <xdr:sp macro="" textlink="">
      <xdr:nvSpPr>
        <xdr:cNvPr id="385" name="【学校施設】&#10;有形固定資産減価償却率最大値テキスト"/>
        <xdr:cNvSpPr txBox="1"/>
      </xdr:nvSpPr>
      <xdr:spPr>
        <a:xfrm>
          <a:off x="164084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91.2</a:t>
          </a:r>
          <a:endParaRPr kumimoji="1" lang="ja-JP" altLang="en-US" sz="1000" b="1">
            <a:latin typeface="ＭＳ Ｐゴシック"/>
          </a:endParaRPr>
        </a:p>
      </xdr:txBody>
    </xdr:sp>
    <xdr:clientData/>
  </xdr:oneCellAnchor>
  <xdr:twoCellAnchor>
    <xdr:from>
      <xdr:col>23</xdr:col>
      <xdr:colOff>428625</xdr:colOff>
      <xdr:row>55</xdr:row>
      <xdr:rowOff>1633</xdr:rowOff>
    </xdr:from>
    <xdr:to>
      <xdr:col>23</xdr:col>
      <xdr:colOff>606425</xdr:colOff>
      <xdr:row>55</xdr:row>
      <xdr:rowOff>1633</xdr:rowOff>
    </xdr:to>
    <xdr:cxnSp macro="">
      <xdr:nvCxnSpPr>
        <xdr:cNvPr id="386" name="直線コネクタ 385"/>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43560</xdr:rowOff>
    </xdr:from>
    <xdr:ext cx="405111" cy="259045"/>
    <xdr:sp macro="" textlink="">
      <xdr:nvSpPr>
        <xdr:cNvPr id="387" name="【学校施設】&#10;有形固定資産減価償却率平均値テキスト"/>
        <xdr:cNvSpPr txBox="1"/>
      </xdr:nvSpPr>
      <xdr:spPr>
        <a:xfrm>
          <a:off x="164084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65133</xdr:rowOff>
    </xdr:from>
    <xdr:to>
      <xdr:col>23</xdr:col>
      <xdr:colOff>568325</xdr:colOff>
      <xdr:row>59</xdr:row>
      <xdr:rowOff>166733</xdr:rowOff>
    </xdr:to>
    <xdr:sp macro="" textlink="">
      <xdr:nvSpPr>
        <xdr:cNvPr id="388" name="フローチャート : 判断 387"/>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102688</xdr:rowOff>
    </xdr:from>
    <xdr:to>
      <xdr:col>22</xdr:col>
      <xdr:colOff>415925</xdr:colOff>
      <xdr:row>61</xdr:row>
      <xdr:rowOff>32838</xdr:rowOff>
    </xdr:to>
    <xdr:sp macro="" textlink="">
      <xdr:nvSpPr>
        <xdr:cNvPr id="389" name="フローチャート : 判断 388"/>
        <xdr:cNvSpPr/>
      </xdr:nvSpPr>
      <xdr:spPr>
        <a:xfrm>
          <a:off x="15430500" y="1038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0" name="テキスト ボックス 38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1" name="テキスト ボックス 39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2" name="テキスト ボックス 39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3" name="テキスト ボックス 39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4" name="テキスト ボックス 39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12881</xdr:rowOff>
    </xdr:from>
    <xdr:to>
      <xdr:col>23</xdr:col>
      <xdr:colOff>568325</xdr:colOff>
      <xdr:row>57</xdr:row>
      <xdr:rowOff>114481</xdr:rowOff>
    </xdr:to>
    <xdr:sp macro="" textlink="">
      <xdr:nvSpPr>
        <xdr:cNvPr id="395" name="円/楕円 394"/>
        <xdr:cNvSpPr/>
      </xdr:nvSpPr>
      <xdr:spPr>
        <a:xfrm>
          <a:off x="16268700" y="978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56</xdr:row>
      <xdr:rowOff>35758</xdr:rowOff>
    </xdr:from>
    <xdr:ext cx="405111" cy="259045"/>
    <xdr:sp macro="" textlink="">
      <xdr:nvSpPr>
        <xdr:cNvPr id="396" name="【学校施設】&#10;有形固定資産減価償却率該当値テキスト"/>
        <xdr:cNvSpPr txBox="1"/>
      </xdr:nvSpPr>
      <xdr:spPr>
        <a:xfrm>
          <a:off x="16408400" y="963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oneCellAnchor>
    <xdr:from>
      <xdr:col>22</xdr:col>
      <xdr:colOff>149868</xdr:colOff>
      <xdr:row>59</xdr:row>
      <xdr:rowOff>49365</xdr:rowOff>
    </xdr:from>
    <xdr:ext cx="405111" cy="259045"/>
    <xdr:sp macro="" textlink="">
      <xdr:nvSpPr>
        <xdr:cNvPr id="397" name="n_1aveValue【学校施設】&#10;有形固定資産減価償却率"/>
        <xdr:cNvSpPr txBox="1"/>
      </xdr:nvSpPr>
      <xdr:spPr>
        <a:xfrm>
          <a:off x="15266043"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98" name="正方形/長方形 39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99" name="正方形/長方形 39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0" name="正方形/長方形 39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1" name="正方形/長方形 40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2" name="正方形/長方形 40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3" name="正方形/長方形 40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4" name="正方形/長方形 40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5" name="正方形/長方形 40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6" name="テキスト ボックス 40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7" name="直線コネクタ 40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08" name="テキスト ボックス 40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09" name="直線コネクタ 40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0" name="テキスト ボックス 40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1" name="直線コネクタ 41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2" name="テキスト ボックス 411"/>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3" name="直線コネクタ 41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4" name="テキスト ボックス 41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5" name="直線コネクタ 41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6" name="テキスト ボックス 415"/>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7" name="直線コネクタ 41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18" name="テキスト ボックス 417"/>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19" name="直線コネクタ 41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0" name="テキスト ボックス 41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76200</xdr:rowOff>
    </xdr:from>
    <xdr:to>
      <xdr:col>32</xdr:col>
      <xdr:colOff>186689</xdr:colOff>
      <xdr:row>64</xdr:row>
      <xdr:rowOff>5080</xdr:rowOff>
    </xdr:to>
    <xdr:cxnSp macro="">
      <xdr:nvCxnSpPr>
        <xdr:cNvPr id="422" name="直線コネクタ 421"/>
        <xdr:cNvCxnSpPr/>
      </xdr:nvCxnSpPr>
      <xdr:spPr>
        <a:xfrm flipV="1">
          <a:off x="22160864" y="9505950"/>
          <a:ext cx="0" cy="1471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8907</xdr:rowOff>
    </xdr:from>
    <xdr:ext cx="469744" cy="259045"/>
    <xdr:sp macro="" textlink="">
      <xdr:nvSpPr>
        <xdr:cNvPr id="423" name="【学校施設】&#10;一人当たり面積最小値テキスト"/>
        <xdr:cNvSpPr txBox="1"/>
      </xdr:nvSpPr>
      <xdr:spPr>
        <a:xfrm>
          <a:off x="22250400" y="1098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1.256</a:t>
          </a:r>
          <a:endParaRPr kumimoji="1" lang="ja-JP" altLang="en-US" sz="1000" b="1">
            <a:latin typeface="ＭＳ Ｐゴシック"/>
          </a:endParaRPr>
        </a:p>
      </xdr:txBody>
    </xdr:sp>
    <xdr:clientData/>
  </xdr:oneCellAnchor>
  <xdr:twoCellAnchor>
    <xdr:from>
      <xdr:col>32</xdr:col>
      <xdr:colOff>98425</xdr:colOff>
      <xdr:row>64</xdr:row>
      <xdr:rowOff>5080</xdr:rowOff>
    </xdr:from>
    <xdr:to>
      <xdr:col>32</xdr:col>
      <xdr:colOff>276225</xdr:colOff>
      <xdr:row>64</xdr:row>
      <xdr:rowOff>5080</xdr:rowOff>
    </xdr:to>
    <xdr:cxnSp macro="">
      <xdr:nvCxnSpPr>
        <xdr:cNvPr id="424" name="直線コネクタ 423"/>
        <xdr:cNvCxnSpPr/>
      </xdr:nvCxnSpPr>
      <xdr:spPr>
        <a:xfrm>
          <a:off x="22072600" y="1097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22877</xdr:rowOff>
    </xdr:from>
    <xdr:ext cx="469744" cy="259045"/>
    <xdr:sp macro="" textlink="">
      <xdr:nvSpPr>
        <xdr:cNvPr id="425" name="【学校施設】&#10;一人当たり面積最大値テキスト"/>
        <xdr:cNvSpPr txBox="1"/>
      </xdr:nvSpPr>
      <xdr:spPr>
        <a:xfrm>
          <a:off x="222504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2.415</a:t>
          </a:r>
          <a:endParaRPr kumimoji="1" lang="ja-JP" altLang="en-US" sz="1000" b="1">
            <a:latin typeface="ＭＳ Ｐゴシック"/>
          </a:endParaRPr>
        </a:p>
      </xdr:txBody>
    </xdr:sp>
    <xdr:clientData/>
  </xdr:oneCellAnchor>
  <xdr:twoCellAnchor>
    <xdr:from>
      <xdr:col>32</xdr:col>
      <xdr:colOff>98425</xdr:colOff>
      <xdr:row>55</xdr:row>
      <xdr:rowOff>76200</xdr:rowOff>
    </xdr:from>
    <xdr:to>
      <xdr:col>32</xdr:col>
      <xdr:colOff>276225</xdr:colOff>
      <xdr:row>55</xdr:row>
      <xdr:rowOff>76200</xdr:rowOff>
    </xdr:to>
    <xdr:cxnSp macro="">
      <xdr:nvCxnSpPr>
        <xdr:cNvPr id="426" name="直線コネクタ 425"/>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167657</xdr:rowOff>
    </xdr:from>
    <xdr:ext cx="469744" cy="259045"/>
    <xdr:sp macro="" textlink="">
      <xdr:nvSpPr>
        <xdr:cNvPr id="427" name="【学校施設】&#10;一人当たり面積平均値テキスト"/>
        <xdr:cNvSpPr txBox="1"/>
      </xdr:nvSpPr>
      <xdr:spPr>
        <a:xfrm>
          <a:off x="22250400" y="10283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1.646</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144780</xdr:rowOff>
    </xdr:from>
    <xdr:to>
      <xdr:col>32</xdr:col>
      <xdr:colOff>238125</xdr:colOff>
      <xdr:row>61</xdr:row>
      <xdr:rowOff>74930</xdr:rowOff>
    </xdr:to>
    <xdr:sp macro="" textlink="">
      <xdr:nvSpPr>
        <xdr:cNvPr id="428" name="フローチャート : 判断 427"/>
        <xdr:cNvSpPr/>
      </xdr:nvSpPr>
      <xdr:spPr>
        <a:xfrm>
          <a:off x="22110700" y="104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156210</xdr:rowOff>
    </xdr:from>
    <xdr:to>
      <xdr:col>31</xdr:col>
      <xdr:colOff>85725</xdr:colOff>
      <xdr:row>61</xdr:row>
      <xdr:rowOff>86360</xdr:rowOff>
    </xdr:to>
    <xdr:sp macro="" textlink="">
      <xdr:nvSpPr>
        <xdr:cNvPr id="429" name="フローチャート : 判断 428"/>
        <xdr:cNvSpPr/>
      </xdr:nvSpPr>
      <xdr:spPr>
        <a:xfrm>
          <a:off x="21272500" y="1044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0" name="テキスト ボックス 4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1" name="テキスト ボックス 4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2" name="テキスト ボックス 4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3" name="テキスト ボックス 4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4" name="テキスト ボックス 4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61</xdr:row>
      <xdr:rowOff>41910</xdr:rowOff>
    </xdr:from>
    <xdr:to>
      <xdr:col>32</xdr:col>
      <xdr:colOff>238125</xdr:colOff>
      <xdr:row>61</xdr:row>
      <xdr:rowOff>143510</xdr:rowOff>
    </xdr:to>
    <xdr:sp macro="" textlink="">
      <xdr:nvSpPr>
        <xdr:cNvPr id="435" name="円/楕円 434"/>
        <xdr:cNvSpPr/>
      </xdr:nvSpPr>
      <xdr:spPr>
        <a:xfrm>
          <a:off x="22110700" y="1050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61</xdr:row>
      <xdr:rowOff>20337</xdr:rowOff>
    </xdr:from>
    <xdr:ext cx="469744" cy="259045"/>
    <xdr:sp macro="" textlink="">
      <xdr:nvSpPr>
        <xdr:cNvPr id="436" name="【学校施設】&#10;一人当たり面積該当値テキスト"/>
        <xdr:cNvSpPr txBox="1"/>
      </xdr:nvSpPr>
      <xdr:spPr>
        <a:xfrm>
          <a:off x="22250400" y="1047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1.592</a:t>
          </a:r>
          <a:endParaRPr kumimoji="1" lang="ja-JP" altLang="en-US" sz="1000" b="1">
            <a:solidFill>
              <a:srgbClr val="FF0000"/>
            </a:solidFill>
            <a:latin typeface="ＭＳ Ｐゴシック"/>
          </a:endParaRPr>
        </a:p>
      </xdr:txBody>
    </xdr:sp>
    <xdr:clientData/>
  </xdr:oneCellAnchor>
  <xdr:oneCellAnchor>
    <xdr:from>
      <xdr:col>30</xdr:col>
      <xdr:colOff>473152</xdr:colOff>
      <xdr:row>59</xdr:row>
      <xdr:rowOff>102887</xdr:rowOff>
    </xdr:from>
    <xdr:ext cx="469744" cy="259045"/>
    <xdr:sp macro="" textlink="">
      <xdr:nvSpPr>
        <xdr:cNvPr id="437" name="n_1aveValue【学校施設】&#10;一人当たり面積"/>
        <xdr:cNvSpPr txBox="1"/>
      </xdr:nvSpPr>
      <xdr:spPr>
        <a:xfrm>
          <a:off x="21075727" y="10218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1.637</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38" name="正方形/長方形 43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39" name="正方形/長方形 43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0" name="正方形/長方形 43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1" name="正方形/長方形 44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2" name="正方形/長方形 44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3" name="正方形/長方形 44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4" name="正方形/長方形 44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5" name="正方形/長方形 44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6" name="テキスト ボックス 44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7" name="直線コネクタ 44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448" name="テキスト ボックス 447"/>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86</xdr:row>
      <xdr:rowOff>168729</xdr:rowOff>
    </xdr:from>
    <xdr:to>
      <xdr:col>24</xdr:col>
      <xdr:colOff>644525</xdr:colOff>
      <xdr:row>86</xdr:row>
      <xdr:rowOff>168729</xdr:rowOff>
    </xdr:to>
    <xdr:cxnSp macro="">
      <xdr:nvCxnSpPr>
        <xdr:cNvPr id="449" name="直線コネクタ 44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26506</xdr:rowOff>
    </xdr:from>
    <xdr:ext cx="403059" cy="259045"/>
    <xdr:sp macro="" textlink="">
      <xdr:nvSpPr>
        <xdr:cNvPr id="450" name="テキスト ボックス 449"/>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1" name="直線コネクタ 45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2" name="テキスト ボックス 45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3" name="直線コネクタ 45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4" name="テキスト ボックス 45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5" name="直線コネクタ 45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6" name="テキスト ボックス 45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7" name="直線コネクタ 45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8" name="テキスト ボックス 45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59" name="直線コネクタ 45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0" name="テキスト ボックス 459"/>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1" name="直線コネクタ 46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2" name="テキスト ボックス 46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3"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25037</xdr:rowOff>
    </xdr:from>
    <xdr:to>
      <xdr:col>23</xdr:col>
      <xdr:colOff>516889</xdr:colOff>
      <xdr:row>87</xdr:row>
      <xdr:rowOff>20138</xdr:rowOff>
    </xdr:to>
    <xdr:cxnSp macro="">
      <xdr:nvCxnSpPr>
        <xdr:cNvPr id="464" name="直線コネクタ 463"/>
        <xdr:cNvCxnSpPr/>
      </xdr:nvCxnSpPr>
      <xdr:spPr>
        <a:xfrm flipV="1">
          <a:off x="16318864" y="13398137"/>
          <a:ext cx="0" cy="153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23965</xdr:rowOff>
    </xdr:from>
    <xdr:ext cx="405111" cy="259045"/>
    <xdr:sp macro="" textlink="">
      <xdr:nvSpPr>
        <xdr:cNvPr id="465" name="【児童館】&#10;有形固定資産減価償却率最小値テキスト"/>
        <xdr:cNvSpPr txBox="1"/>
      </xdr:nvSpPr>
      <xdr:spPr>
        <a:xfrm>
          <a:off x="16408400" y="14940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49.3</a:t>
          </a:r>
          <a:endParaRPr kumimoji="1" lang="ja-JP" altLang="en-US" sz="1000" b="1">
            <a:latin typeface="ＭＳ Ｐゴシック"/>
          </a:endParaRPr>
        </a:p>
      </xdr:txBody>
    </xdr:sp>
    <xdr:clientData/>
  </xdr:oneCellAnchor>
  <xdr:twoCellAnchor>
    <xdr:from>
      <xdr:col>23</xdr:col>
      <xdr:colOff>428625</xdr:colOff>
      <xdr:row>87</xdr:row>
      <xdr:rowOff>20138</xdr:rowOff>
    </xdr:from>
    <xdr:to>
      <xdr:col>23</xdr:col>
      <xdr:colOff>606425</xdr:colOff>
      <xdr:row>87</xdr:row>
      <xdr:rowOff>20138</xdr:rowOff>
    </xdr:to>
    <xdr:cxnSp macro="">
      <xdr:nvCxnSpPr>
        <xdr:cNvPr id="466" name="直線コネクタ 465"/>
        <xdr:cNvCxnSpPr/>
      </xdr:nvCxnSpPr>
      <xdr:spPr>
        <a:xfrm>
          <a:off x="16230600" y="1493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143164</xdr:rowOff>
    </xdr:from>
    <xdr:ext cx="405111" cy="259045"/>
    <xdr:sp macro="" textlink="">
      <xdr:nvSpPr>
        <xdr:cNvPr id="467" name="【児童館】&#10;有形固定資産減価償却率最大値テキスト"/>
        <xdr:cNvSpPr txBox="1"/>
      </xdr:nvSpPr>
      <xdr:spPr>
        <a:xfrm>
          <a:off x="164084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a:t>
          </a:r>
          <a:endParaRPr kumimoji="1" lang="ja-JP" altLang="en-US" sz="1000" b="1">
            <a:latin typeface="ＭＳ Ｐゴシック"/>
          </a:endParaRPr>
        </a:p>
      </xdr:txBody>
    </xdr:sp>
    <xdr:clientData/>
  </xdr:oneCellAnchor>
  <xdr:twoCellAnchor>
    <xdr:from>
      <xdr:col>23</xdr:col>
      <xdr:colOff>428625</xdr:colOff>
      <xdr:row>78</xdr:row>
      <xdr:rowOff>25037</xdr:rowOff>
    </xdr:from>
    <xdr:to>
      <xdr:col>23</xdr:col>
      <xdr:colOff>606425</xdr:colOff>
      <xdr:row>78</xdr:row>
      <xdr:rowOff>25037</xdr:rowOff>
    </xdr:to>
    <xdr:cxnSp macro="">
      <xdr:nvCxnSpPr>
        <xdr:cNvPr id="468" name="直線コネクタ 467"/>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6911</xdr:rowOff>
    </xdr:from>
    <xdr:ext cx="405111" cy="259045"/>
    <xdr:sp macro="" textlink="">
      <xdr:nvSpPr>
        <xdr:cNvPr id="469" name="【児童館】&#10;有形固定資産減価償却率平均値テキスト"/>
        <xdr:cNvSpPr txBox="1"/>
      </xdr:nvSpPr>
      <xdr:spPr>
        <a:xfrm>
          <a:off x="16408400" y="1423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155484</xdr:rowOff>
    </xdr:from>
    <xdr:to>
      <xdr:col>23</xdr:col>
      <xdr:colOff>568325</xdr:colOff>
      <xdr:row>84</xdr:row>
      <xdr:rowOff>85634</xdr:rowOff>
    </xdr:to>
    <xdr:sp macro="" textlink="">
      <xdr:nvSpPr>
        <xdr:cNvPr id="470" name="フローチャート : 判断 469"/>
        <xdr:cNvSpPr/>
      </xdr:nvSpPr>
      <xdr:spPr>
        <a:xfrm>
          <a:off x="16268700" y="1438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86</xdr:row>
      <xdr:rowOff>65677</xdr:rowOff>
    </xdr:from>
    <xdr:to>
      <xdr:col>22</xdr:col>
      <xdr:colOff>415925</xdr:colOff>
      <xdr:row>86</xdr:row>
      <xdr:rowOff>167277</xdr:rowOff>
    </xdr:to>
    <xdr:sp macro="" textlink="">
      <xdr:nvSpPr>
        <xdr:cNvPr id="471" name="フローチャート : 判断 470"/>
        <xdr:cNvSpPr/>
      </xdr:nvSpPr>
      <xdr:spPr>
        <a:xfrm>
          <a:off x="15430500" y="1481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2" name="テキスト ボックス 47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3" name="テキスト ボックス 47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4" name="テキスト ボックス 47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5" name="テキスト ボックス 47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6" name="テキスト ボックス 47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85</xdr:row>
      <xdr:rowOff>126093</xdr:rowOff>
    </xdr:from>
    <xdr:to>
      <xdr:col>23</xdr:col>
      <xdr:colOff>568325</xdr:colOff>
      <xdr:row>86</xdr:row>
      <xdr:rowOff>56243</xdr:rowOff>
    </xdr:to>
    <xdr:sp macro="" textlink="">
      <xdr:nvSpPr>
        <xdr:cNvPr id="477" name="円/楕円 476"/>
        <xdr:cNvSpPr/>
      </xdr:nvSpPr>
      <xdr:spPr>
        <a:xfrm>
          <a:off x="162687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85</xdr:row>
      <xdr:rowOff>104520</xdr:rowOff>
    </xdr:from>
    <xdr:ext cx="405111" cy="259045"/>
    <xdr:sp macro="" textlink="">
      <xdr:nvSpPr>
        <xdr:cNvPr id="478" name="【児童館】&#10;有形固定資産減価償却率該当値テキスト"/>
        <xdr:cNvSpPr txBox="1"/>
      </xdr:nvSpPr>
      <xdr:spPr>
        <a:xfrm>
          <a:off x="16408400"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oneCellAnchor>
    <xdr:from>
      <xdr:col>22</xdr:col>
      <xdr:colOff>149868</xdr:colOff>
      <xdr:row>85</xdr:row>
      <xdr:rowOff>12354</xdr:rowOff>
    </xdr:from>
    <xdr:ext cx="405111" cy="259045"/>
    <xdr:sp macro="" textlink="">
      <xdr:nvSpPr>
        <xdr:cNvPr id="479" name="n_1aveValue【児童館】&#10;有形固定資産減価償却率"/>
        <xdr:cNvSpPr txBox="1"/>
      </xdr:nvSpPr>
      <xdr:spPr>
        <a:xfrm>
          <a:off x="15266043" y="14585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8" name="テキスト ボックス 4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89" name="直線コネクタ 4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490" name="直線コネクタ 489"/>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91" name="テキスト ボックス 490"/>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92" name="直線コネクタ 491"/>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93" name="テキスト ボックス 492"/>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94" name="直線コネクタ 493"/>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95" name="テキスト ボックス 494"/>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96" name="直線コネクタ 495"/>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97" name="テキスト ボックス 496"/>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98" name="直線コネクタ 497"/>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99" name="テキスト ボックス 498"/>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00" name="直線コネクタ 499"/>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01" name="テキスト ボックス 500"/>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2" name="直線コネクタ 5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3" name="テキスト ボックス 50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87086</xdr:rowOff>
    </xdr:from>
    <xdr:to>
      <xdr:col>32</xdr:col>
      <xdr:colOff>186689</xdr:colOff>
      <xdr:row>86</xdr:row>
      <xdr:rowOff>70757</xdr:rowOff>
    </xdr:to>
    <xdr:cxnSp macro="">
      <xdr:nvCxnSpPr>
        <xdr:cNvPr id="505" name="直線コネクタ 504"/>
        <xdr:cNvCxnSpPr/>
      </xdr:nvCxnSpPr>
      <xdr:spPr>
        <a:xfrm flipV="1">
          <a:off x="22160864" y="13460186"/>
          <a:ext cx="0" cy="1355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74584</xdr:rowOff>
    </xdr:from>
    <xdr:ext cx="469744" cy="259045"/>
    <xdr:sp macro="" textlink="">
      <xdr:nvSpPr>
        <xdr:cNvPr id="506" name="【児童館】&#10;一人当たり面積最小値テキスト"/>
        <xdr:cNvSpPr txBox="1"/>
      </xdr:nvSpPr>
      <xdr:spPr>
        <a:xfrm>
          <a:off x="222504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86</xdr:row>
      <xdr:rowOff>70757</xdr:rowOff>
    </xdr:from>
    <xdr:to>
      <xdr:col>32</xdr:col>
      <xdr:colOff>276225</xdr:colOff>
      <xdr:row>86</xdr:row>
      <xdr:rowOff>70757</xdr:rowOff>
    </xdr:to>
    <xdr:cxnSp macro="">
      <xdr:nvCxnSpPr>
        <xdr:cNvPr id="507" name="直線コネクタ 506"/>
        <xdr:cNvCxnSpPr/>
      </xdr:nvCxnSpPr>
      <xdr:spPr>
        <a:xfrm>
          <a:off x="22072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33763</xdr:rowOff>
    </xdr:from>
    <xdr:ext cx="469744" cy="259045"/>
    <xdr:sp macro="" textlink="">
      <xdr:nvSpPr>
        <xdr:cNvPr id="508" name="【児童館】&#10;一人当たり面積最大値テキスト"/>
        <xdr:cNvSpPr txBox="1"/>
      </xdr:nvSpPr>
      <xdr:spPr>
        <a:xfrm>
          <a:off x="22250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0.089</a:t>
          </a:r>
          <a:endParaRPr kumimoji="1" lang="ja-JP" altLang="en-US" sz="1000" b="1">
            <a:latin typeface="ＭＳ Ｐゴシック"/>
          </a:endParaRPr>
        </a:p>
      </xdr:txBody>
    </xdr:sp>
    <xdr:clientData/>
  </xdr:oneCellAnchor>
  <xdr:twoCellAnchor>
    <xdr:from>
      <xdr:col>32</xdr:col>
      <xdr:colOff>98425</xdr:colOff>
      <xdr:row>78</xdr:row>
      <xdr:rowOff>87086</xdr:rowOff>
    </xdr:from>
    <xdr:to>
      <xdr:col>32</xdr:col>
      <xdr:colOff>276225</xdr:colOff>
      <xdr:row>78</xdr:row>
      <xdr:rowOff>87086</xdr:rowOff>
    </xdr:to>
    <xdr:cxnSp macro="">
      <xdr:nvCxnSpPr>
        <xdr:cNvPr id="509" name="直線コネクタ 508"/>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153506</xdr:rowOff>
    </xdr:from>
    <xdr:ext cx="469744" cy="259045"/>
    <xdr:sp macro="" textlink="">
      <xdr:nvSpPr>
        <xdr:cNvPr id="510" name="【児童館】&#10;一人当たり面積平均値テキスト"/>
        <xdr:cNvSpPr txBox="1"/>
      </xdr:nvSpPr>
      <xdr:spPr>
        <a:xfrm>
          <a:off x="22250400" y="14040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0.049</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3629</xdr:rowOff>
    </xdr:from>
    <xdr:to>
      <xdr:col>32</xdr:col>
      <xdr:colOff>238125</xdr:colOff>
      <xdr:row>82</xdr:row>
      <xdr:rowOff>105229</xdr:rowOff>
    </xdr:to>
    <xdr:sp macro="" textlink="">
      <xdr:nvSpPr>
        <xdr:cNvPr id="511" name="フローチャート : 判断 510"/>
        <xdr:cNvSpPr/>
      </xdr:nvSpPr>
      <xdr:spPr>
        <a:xfrm>
          <a:off x="221107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85271</xdr:rowOff>
    </xdr:from>
    <xdr:to>
      <xdr:col>31</xdr:col>
      <xdr:colOff>85725</xdr:colOff>
      <xdr:row>83</xdr:row>
      <xdr:rowOff>15421</xdr:rowOff>
    </xdr:to>
    <xdr:sp macro="" textlink="">
      <xdr:nvSpPr>
        <xdr:cNvPr id="512" name="フローチャート : 判断 511"/>
        <xdr:cNvSpPr/>
      </xdr:nvSpPr>
      <xdr:spPr>
        <a:xfrm>
          <a:off x="21272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3" name="テキスト ボックス 5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4" name="テキスト ボックス 5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5" name="テキスト ボックス 5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6" name="テキスト ボックス 5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7" name="テキスト ボックス 5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79</xdr:row>
      <xdr:rowOff>126093</xdr:rowOff>
    </xdr:from>
    <xdr:to>
      <xdr:col>32</xdr:col>
      <xdr:colOff>238125</xdr:colOff>
      <xdr:row>80</xdr:row>
      <xdr:rowOff>56243</xdr:rowOff>
    </xdr:to>
    <xdr:sp macro="" textlink="">
      <xdr:nvSpPr>
        <xdr:cNvPr id="518" name="円/楕円 517"/>
        <xdr:cNvSpPr/>
      </xdr:nvSpPr>
      <xdr:spPr>
        <a:xfrm>
          <a:off x="22110700" y="13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78</xdr:row>
      <xdr:rowOff>148970</xdr:rowOff>
    </xdr:from>
    <xdr:ext cx="469744" cy="259045"/>
    <xdr:sp macro="" textlink="">
      <xdr:nvSpPr>
        <xdr:cNvPr id="519" name="【児童館】&#10;一人当たり面積該当値テキスト"/>
        <xdr:cNvSpPr txBox="1"/>
      </xdr:nvSpPr>
      <xdr:spPr>
        <a:xfrm>
          <a:off x="22250400" y="1352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oneCellAnchor>
    <xdr:from>
      <xdr:col>30</xdr:col>
      <xdr:colOff>473152</xdr:colOff>
      <xdr:row>81</xdr:row>
      <xdr:rowOff>31948</xdr:rowOff>
    </xdr:from>
    <xdr:ext cx="469744" cy="259045"/>
    <xdr:sp macro="" textlink="">
      <xdr:nvSpPr>
        <xdr:cNvPr id="520" name="n_1aveValue【児童館】&#10;一人当たり面積"/>
        <xdr:cNvSpPr txBox="1"/>
      </xdr:nvSpPr>
      <xdr:spPr>
        <a:xfrm>
          <a:off x="21075727" y="13919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0.044</a:t>
          </a:r>
          <a:endParaRPr kumimoji="1" lang="ja-JP" altLang="en-US" sz="1000" b="1">
            <a:solidFill>
              <a:srgbClr val="00008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1" name="正方形/長方形 5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2" name="正方形/長方形 5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3" name="正方形/長方形 5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4" name="正方形/長方形 5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5" name="正方形/長方形 5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6" name="正方形/長方形 5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7" name="正方形/長方形 5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8" name="正方形/長方形 5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9" name="テキスト ボックス 5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0" name="直線コネクタ 5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1" name="テキスト ボックス 5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2" name="直線コネクタ 53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3" name="テキスト ボックス 53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4" name="直線コネクタ 53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5" name="テキスト ボックス 53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36" name="直線コネクタ 53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37" name="テキスト ボックス 53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38" name="直線コネクタ 53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39" name="テキスト ボックス 53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0" name="直線コネクタ 53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1" name="テキスト ボックス 540"/>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2" name="直線コネクタ 54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3" name="テキスト ボックス 542"/>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83820</xdr:rowOff>
    </xdr:from>
    <xdr:to>
      <xdr:col>23</xdr:col>
      <xdr:colOff>516889</xdr:colOff>
      <xdr:row>109</xdr:row>
      <xdr:rowOff>7620</xdr:rowOff>
    </xdr:to>
    <xdr:cxnSp macro="">
      <xdr:nvCxnSpPr>
        <xdr:cNvPr id="545" name="直線コネクタ 544"/>
        <xdr:cNvCxnSpPr/>
      </xdr:nvCxnSpPr>
      <xdr:spPr>
        <a:xfrm flipV="1">
          <a:off x="16318864" y="172288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11447</xdr:rowOff>
    </xdr:from>
    <xdr:ext cx="405111" cy="259045"/>
    <xdr:sp macro="" textlink="">
      <xdr:nvSpPr>
        <xdr:cNvPr id="546" name="【公民館】&#10;有形固定資産減価償却率最小値テキスト"/>
        <xdr:cNvSpPr txBox="1"/>
      </xdr:nvSpPr>
      <xdr:spPr>
        <a:xfrm>
          <a:off x="164084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39.3</a:t>
          </a:r>
          <a:endParaRPr kumimoji="1" lang="ja-JP" altLang="en-US" sz="1000" b="1">
            <a:latin typeface="ＭＳ Ｐゴシック"/>
          </a:endParaRPr>
        </a:p>
      </xdr:txBody>
    </xdr:sp>
    <xdr:clientData/>
  </xdr:oneCellAnchor>
  <xdr:twoCellAnchor>
    <xdr:from>
      <xdr:col>23</xdr:col>
      <xdr:colOff>428625</xdr:colOff>
      <xdr:row>109</xdr:row>
      <xdr:rowOff>7620</xdr:rowOff>
    </xdr:from>
    <xdr:to>
      <xdr:col>23</xdr:col>
      <xdr:colOff>606425</xdr:colOff>
      <xdr:row>109</xdr:row>
      <xdr:rowOff>7620</xdr:rowOff>
    </xdr:to>
    <xdr:cxnSp macro="">
      <xdr:nvCxnSpPr>
        <xdr:cNvPr id="547" name="直線コネクタ 546"/>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30497</xdr:rowOff>
    </xdr:from>
    <xdr:ext cx="405111" cy="259045"/>
    <xdr:sp macro="" textlink="">
      <xdr:nvSpPr>
        <xdr:cNvPr id="548" name="【公民館】&#10;有形固定資産減価償却率最大値テキスト"/>
        <xdr:cNvSpPr txBox="1"/>
      </xdr:nvSpPr>
      <xdr:spPr>
        <a:xfrm>
          <a:off x="16408400" y="1700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23</xdr:col>
      <xdr:colOff>428625</xdr:colOff>
      <xdr:row>100</xdr:row>
      <xdr:rowOff>83820</xdr:rowOff>
    </xdr:from>
    <xdr:to>
      <xdr:col>23</xdr:col>
      <xdr:colOff>606425</xdr:colOff>
      <xdr:row>100</xdr:row>
      <xdr:rowOff>83820</xdr:rowOff>
    </xdr:to>
    <xdr:cxnSp macro="">
      <xdr:nvCxnSpPr>
        <xdr:cNvPr id="549" name="直線コネクタ 548"/>
        <xdr:cNvCxnSpPr/>
      </xdr:nvCxnSpPr>
      <xdr:spPr>
        <a:xfrm>
          <a:off x="16230600" y="1722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11447</xdr:rowOff>
    </xdr:from>
    <xdr:ext cx="405111" cy="259045"/>
    <xdr:sp macro="" textlink="">
      <xdr:nvSpPr>
        <xdr:cNvPr id="550" name="【公民館】&#10;有形固定資産減価償却率平均値テキスト"/>
        <xdr:cNvSpPr txBox="1"/>
      </xdr:nvSpPr>
      <xdr:spPr>
        <a:xfrm>
          <a:off x="16408400" y="1784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33020</xdr:rowOff>
    </xdr:from>
    <xdr:to>
      <xdr:col>23</xdr:col>
      <xdr:colOff>568325</xdr:colOff>
      <xdr:row>104</xdr:row>
      <xdr:rowOff>134620</xdr:rowOff>
    </xdr:to>
    <xdr:sp macro="" textlink="">
      <xdr:nvSpPr>
        <xdr:cNvPr id="551" name="フローチャート : 判断 550"/>
        <xdr:cNvSpPr/>
      </xdr:nvSpPr>
      <xdr:spPr>
        <a:xfrm>
          <a:off x="162687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139700</xdr:rowOff>
    </xdr:from>
    <xdr:to>
      <xdr:col>22</xdr:col>
      <xdr:colOff>415925</xdr:colOff>
      <xdr:row>104</xdr:row>
      <xdr:rowOff>69850</xdr:rowOff>
    </xdr:to>
    <xdr:sp macro="" textlink="">
      <xdr:nvSpPr>
        <xdr:cNvPr id="552" name="フローチャート : 判断 551"/>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3" name="テキスト ボックス 5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4" name="テキスト ボックス 5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5" name="テキスト ボックス 5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6" name="テキスト ボックス 5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7" name="テキスト ボックス 5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48261</xdr:rowOff>
    </xdr:from>
    <xdr:to>
      <xdr:col>23</xdr:col>
      <xdr:colOff>568325</xdr:colOff>
      <xdr:row>101</xdr:row>
      <xdr:rowOff>149861</xdr:rowOff>
    </xdr:to>
    <xdr:sp macro="" textlink="">
      <xdr:nvSpPr>
        <xdr:cNvPr id="558" name="円/楕円 557"/>
        <xdr:cNvSpPr/>
      </xdr:nvSpPr>
      <xdr:spPr>
        <a:xfrm>
          <a:off x="16268700" y="1736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100</xdr:row>
      <xdr:rowOff>71138</xdr:rowOff>
    </xdr:from>
    <xdr:ext cx="405111" cy="259045"/>
    <xdr:sp macro="" textlink="">
      <xdr:nvSpPr>
        <xdr:cNvPr id="559" name="【公民館】&#10;有形固定資産減価償却率該当値テキスト"/>
        <xdr:cNvSpPr txBox="1"/>
      </xdr:nvSpPr>
      <xdr:spPr>
        <a:xfrm>
          <a:off x="16408400" y="17216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oneCellAnchor>
    <xdr:from>
      <xdr:col>22</xdr:col>
      <xdr:colOff>149868</xdr:colOff>
      <xdr:row>102</xdr:row>
      <xdr:rowOff>86377</xdr:rowOff>
    </xdr:from>
    <xdr:ext cx="405111" cy="259045"/>
    <xdr:sp macro="" textlink="">
      <xdr:nvSpPr>
        <xdr:cNvPr id="560" name="n_1aveValue【公民館】&#10;有形固定資産減価償却率"/>
        <xdr:cNvSpPr txBox="1"/>
      </xdr:nvSpPr>
      <xdr:spPr>
        <a:xfrm>
          <a:off x="15266043"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1" name="正方形/長方形 56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2" name="正方形/長方形 56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3" name="正方形/長方形 56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4" name="正方形/長方形 56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5" name="正方形/長方形 56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6" name="正方形/長方形 56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7" name="正方形/長方形 56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8" name="正方形/長方形 56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9" name="テキスト ボックス 56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0" name="直線コネクタ 56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1" name="直線コネクタ 57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2" name="テキスト ボックス 57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3" name="直線コネクタ 57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4" name="テキスト ボックス 57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5" name="直線コネクタ 57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6" name="テキスト ボックス 57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7" name="直線コネクタ 57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8" name="テキスト ボックス 57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9" name="直線コネクタ 57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0" name="テキスト ボックス 57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1" name="直線コネクタ 58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2" name="テキスト ボックス 58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80011</xdr:rowOff>
    </xdr:from>
    <xdr:to>
      <xdr:col>32</xdr:col>
      <xdr:colOff>186689</xdr:colOff>
      <xdr:row>107</xdr:row>
      <xdr:rowOff>49530</xdr:rowOff>
    </xdr:to>
    <xdr:cxnSp macro="">
      <xdr:nvCxnSpPr>
        <xdr:cNvPr id="584" name="直線コネクタ 583"/>
        <xdr:cNvCxnSpPr/>
      </xdr:nvCxnSpPr>
      <xdr:spPr>
        <a:xfrm flipV="1">
          <a:off x="22160864" y="17225011"/>
          <a:ext cx="0" cy="1169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53357</xdr:rowOff>
    </xdr:from>
    <xdr:ext cx="469744" cy="259045"/>
    <xdr:sp macro="" textlink="">
      <xdr:nvSpPr>
        <xdr:cNvPr id="585" name="【公民館】&#10;一人当たり面積最小値テキスト"/>
        <xdr:cNvSpPr txBox="1"/>
      </xdr:nvSpPr>
      <xdr:spPr>
        <a:xfrm>
          <a:off x="22250400" y="1839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0.072</a:t>
          </a:r>
          <a:endParaRPr kumimoji="1" lang="ja-JP" altLang="en-US" sz="1000" b="1">
            <a:latin typeface="ＭＳ Ｐゴシック"/>
          </a:endParaRPr>
        </a:p>
      </xdr:txBody>
    </xdr:sp>
    <xdr:clientData/>
  </xdr:oneCellAnchor>
  <xdr:twoCellAnchor>
    <xdr:from>
      <xdr:col>32</xdr:col>
      <xdr:colOff>98425</xdr:colOff>
      <xdr:row>107</xdr:row>
      <xdr:rowOff>49530</xdr:rowOff>
    </xdr:from>
    <xdr:to>
      <xdr:col>32</xdr:col>
      <xdr:colOff>276225</xdr:colOff>
      <xdr:row>107</xdr:row>
      <xdr:rowOff>49530</xdr:rowOff>
    </xdr:to>
    <xdr:cxnSp macro="">
      <xdr:nvCxnSpPr>
        <xdr:cNvPr id="586" name="直線コネクタ 585"/>
        <xdr:cNvCxnSpPr/>
      </xdr:nvCxnSpPr>
      <xdr:spPr>
        <a:xfrm>
          <a:off x="22072600" y="18394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26688</xdr:rowOff>
    </xdr:from>
    <xdr:ext cx="469744" cy="259045"/>
    <xdr:sp macro="" textlink="">
      <xdr:nvSpPr>
        <xdr:cNvPr id="587" name="【公民館】&#10;一人当たり面積最大値テキスト"/>
        <xdr:cNvSpPr txBox="1"/>
      </xdr:nvSpPr>
      <xdr:spPr>
        <a:xfrm>
          <a:off x="22250400" y="1700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0.379</a:t>
          </a:r>
          <a:endParaRPr kumimoji="1" lang="ja-JP" altLang="en-US" sz="1000" b="1">
            <a:latin typeface="ＭＳ Ｐゴシック"/>
          </a:endParaRPr>
        </a:p>
      </xdr:txBody>
    </xdr:sp>
    <xdr:clientData/>
  </xdr:oneCellAnchor>
  <xdr:twoCellAnchor>
    <xdr:from>
      <xdr:col>32</xdr:col>
      <xdr:colOff>98425</xdr:colOff>
      <xdr:row>100</xdr:row>
      <xdr:rowOff>80011</xdr:rowOff>
    </xdr:from>
    <xdr:to>
      <xdr:col>32</xdr:col>
      <xdr:colOff>276225</xdr:colOff>
      <xdr:row>100</xdr:row>
      <xdr:rowOff>80011</xdr:rowOff>
    </xdr:to>
    <xdr:cxnSp macro="">
      <xdr:nvCxnSpPr>
        <xdr:cNvPr id="588" name="直線コネクタ 587"/>
        <xdr:cNvCxnSpPr/>
      </xdr:nvCxnSpPr>
      <xdr:spPr>
        <a:xfrm>
          <a:off x="22072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29227</xdr:rowOff>
    </xdr:from>
    <xdr:ext cx="469744" cy="259045"/>
    <xdr:sp macro="" textlink="">
      <xdr:nvSpPr>
        <xdr:cNvPr id="589" name="【公民館】&#10;一人当たり面積平均値テキスト"/>
        <xdr:cNvSpPr txBox="1"/>
      </xdr:nvSpPr>
      <xdr:spPr>
        <a:xfrm>
          <a:off x="22250400" y="1786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6350</xdr:rowOff>
    </xdr:from>
    <xdr:to>
      <xdr:col>32</xdr:col>
      <xdr:colOff>238125</xdr:colOff>
      <xdr:row>105</xdr:row>
      <xdr:rowOff>107950</xdr:rowOff>
    </xdr:to>
    <xdr:sp macro="" textlink="">
      <xdr:nvSpPr>
        <xdr:cNvPr id="590" name="フローチャート : 判断 589"/>
        <xdr:cNvSpPr/>
      </xdr:nvSpPr>
      <xdr:spPr>
        <a:xfrm>
          <a:off x="221107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166370</xdr:rowOff>
    </xdr:from>
    <xdr:to>
      <xdr:col>31</xdr:col>
      <xdr:colOff>85725</xdr:colOff>
      <xdr:row>104</xdr:row>
      <xdr:rowOff>96520</xdr:rowOff>
    </xdr:to>
    <xdr:sp macro="" textlink="">
      <xdr:nvSpPr>
        <xdr:cNvPr id="591" name="フローチャート : 判断 590"/>
        <xdr:cNvSpPr/>
      </xdr:nvSpPr>
      <xdr:spPr>
        <a:xfrm>
          <a:off x="21272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2" name="テキスト ボックス 59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3" name="テキスト ボックス 59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4" name="テキスト ボックス 59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5" name="テキスト ボックス 59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6" name="テキスト ボックス 59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170180</xdr:rowOff>
    </xdr:from>
    <xdr:to>
      <xdr:col>32</xdr:col>
      <xdr:colOff>238125</xdr:colOff>
      <xdr:row>107</xdr:row>
      <xdr:rowOff>100330</xdr:rowOff>
    </xdr:to>
    <xdr:sp macro="" textlink="">
      <xdr:nvSpPr>
        <xdr:cNvPr id="597" name="円/楕円 596"/>
        <xdr:cNvSpPr/>
      </xdr:nvSpPr>
      <xdr:spPr>
        <a:xfrm>
          <a:off x="22110700" y="1834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85107</xdr:rowOff>
    </xdr:from>
    <xdr:ext cx="469744" cy="259045"/>
    <xdr:sp macro="" textlink="">
      <xdr:nvSpPr>
        <xdr:cNvPr id="598" name="【公民館】&#10;一人当たり面積該当値テキスト"/>
        <xdr:cNvSpPr txBox="1"/>
      </xdr:nvSpPr>
      <xdr:spPr>
        <a:xfrm>
          <a:off x="22250400" y="18258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oneCellAnchor>
    <xdr:from>
      <xdr:col>30</xdr:col>
      <xdr:colOff>473152</xdr:colOff>
      <xdr:row>102</xdr:row>
      <xdr:rowOff>113047</xdr:rowOff>
    </xdr:from>
    <xdr:ext cx="469744" cy="259045"/>
    <xdr:sp macro="" textlink="">
      <xdr:nvSpPr>
        <xdr:cNvPr id="599" name="n_1aveValue【公民館】&#10;一人当たり面積"/>
        <xdr:cNvSpPr txBox="1"/>
      </xdr:nvSpPr>
      <xdr:spPr>
        <a:xfrm>
          <a:off x="210757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インフラ整備は常に行っているため、低い水準となっているが、施設については減価償却率が類似平均以上となっている。これは、施設更新をするより修繕をすることで施設の長寿命化を図っているためであり、耐震補強も現状問題ではない。本町は居住区域が比較的集中しており、公共施設総合管理計画においても、施設の廃止や集約・複合化よりも更新していくことを中心に計画しており、その更新費用を平準化するということを目標としているため、しばらくはこの状況が続くものと考えている。</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愛知県東浦町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50,321
48,927
31.14
15,141,581
14,600,476
513,997
9,522,111
9,030,359</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169273</xdr:rowOff>
    </xdr:from>
    <xdr:to>
      <xdr:col>6</xdr:col>
      <xdr:colOff>510540</xdr:colOff>
      <xdr:row>41</xdr:row>
      <xdr:rowOff>130084</xdr:rowOff>
    </xdr:to>
    <xdr:cxnSp macro="">
      <xdr:nvCxnSpPr>
        <xdr:cNvPr id="59" name="直線コネクタ 58"/>
        <xdr:cNvCxnSpPr/>
      </xdr:nvCxnSpPr>
      <xdr:spPr>
        <a:xfrm flipV="1">
          <a:off x="4634865" y="5827123"/>
          <a:ext cx="0" cy="133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133911</xdr:rowOff>
    </xdr:from>
    <xdr:ext cx="405111" cy="259045"/>
    <xdr:sp macro="" textlink="">
      <xdr:nvSpPr>
        <xdr:cNvPr id="60" name="【図書館】&#10;有形固定資産減価償却率最小値テキスト"/>
        <xdr:cNvSpPr txBox="1"/>
      </xdr:nvSpPr>
      <xdr:spPr>
        <a:xfrm>
          <a:off x="4724400" y="716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422275</xdr:colOff>
      <xdr:row>41</xdr:row>
      <xdr:rowOff>130084</xdr:rowOff>
    </xdr:from>
    <xdr:to>
      <xdr:col>6</xdr:col>
      <xdr:colOff>600075</xdr:colOff>
      <xdr:row>41</xdr:row>
      <xdr:rowOff>130084</xdr:rowOff>
    </xdr:to>
    <xdr:cxnSp macro="">
      <xdr:nvCxnSpPr>
        <xdr:cNvPr id="61" name="直線コネクタ 60"/>
        <xdr:cNvCxnSpPr/>
      </xdr:nvCxnSpPr>
      <xdr:spPr>
        <a:xfrm>
          <a:off x="4546600" y="715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115950</xdr:rowOff>
    </xdr:from>
    <xdr:ext cx="405111" cy="259045"/>
    <xdr:sp macro="" textlink="">
      <xdr:nvSpPr>
        <xdr:cNvPr id="62" name="【図書館】&#10;有形固定資産減価償却率最大値テキスト"/>
        <xdr:cNvSpPr txBox="1"/>
      </xdr:nvSpPr>
      <xdr:spPr>
        <a:xfrm>
          <a:off x="47244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6</xdr:col>
      <xdr:colOff>422275</xdr:colOff>
      <xdr:row>33</xdr:row>
      <xdr:rowOff>169273</xdr:rowOff>
    </xdr:from>
    <xdr:to>
      <xdr:col>6</xdr:col>
      <xdr:colOff>600075</xdr:colOff>
      <xdr:row>33</xdr:row>
      <xdr:rowOff>169273</xdr:rowOff>
    </xdr:to>
    <xdr:cxnSp macro="">
      <xdr:nvCxnSpPr>
        <xdr:cNvPr id="63" name="直線コネクタ 62"/>
        <xdr:cNvCxnSpPr/>
      </xdr:nvCxnSpPr>
      <xdr:spPr>
        <a:xfrm>
          <a:off x="4546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3827</xdr:rowOff>
    </xdr:from>
    <xdr:ext cx="405111" cy="259045"/>
    <xdr:sp macro="" textlink="">
      <xdr:nvSpPr>
        <xdr:cNvPr id="64" name="【図書館】&#10;有形固定資産減価償却率平均値テキスト"/>
        <xdr:cNvSpPr txBox="1"/>
      </xdr:nvSpPr>
      <xdr:spPr>
        <a:xfrm>
          <a:off x="4724400" y="651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25400</xdr:rowOff>
    </xdr:from>
    <xdr:to>
      <xdr:col>6</xdr:col>
      <xdr:colOff>561975</xdr:colOff>
      <xdr:row>38</xdr:row>
      <xdr:rowOff>127000</xdr:rowOff>
    </xdr:to>
    <xdr:sp macro="" textlink="">
      <xdr:nvSpPr>
        <xdr:cNvPr id="65" name="フローチャート : 判断 64"/>
        <xdr:cNvSpPr/>
      </xdr:nvSpPr>
      <xdr:spPr>
        <a:xfrm>
          <a:off x="4584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111941</xdr:rowOff>
    </xdr:from>
    <xdr:to>
      <xdr:col>5</xdr:col>
      <xdr:colOff>409575</xdr:colOff>
      <xdr:row>40</xdr:row>
      <xdr:rowOff>42091</xdr:rowOff>
    </xdr:to>
    <xdr:sp macro="" textlink="">
      <xdr:nvSpPr>
        <xdr:cNvPr id="66" name="フローチャート : 判断 65"/>
        <xdr:cNvSpPr/>
      </xdr:nvSpPr>
      <xdr:spPr>
        <a:xfrm>
          <a:off x="3746500" y="6798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9072</xdr:rowOff>
    </xdr:from>
    <xdr:to>
      <xdr:col>6</xdr:col>
      <xdr:colOff>561975</xdr:colOff>
      <xdr:row>38</xdr:row>
      <xdr:rowOff>110672</xdr:rowOff>
    </xdr:to>
    <xdr:sp macro="" textlink="">
      <xdr:nvSpPr>
        <xdr:cNvPr id="72" name="円/楕円 71"/>
        <xdr:cNvSpPr/>
      </xdr:nvSpPr>
      <xdr:spPr>
        <a:xfrm>
          <a:off x="45847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37</xdr:row>
      <xdr:rowOff>31949</xdr:rowOff>
    </xdr:from>
    <xdr:ext cx="405111" cy="259045"/>
    <xdr:sp macro="" textlink="">
      <xdr:nvSpPr>
        <xdr:cNvPr id="73" name="【図書館】&#10;有形固定資産減価償却率該当値テキスト"/>
        <xdr:cNvSpPr txBox="1"/>
      </xdr:nvSpPr>
      <xdr:spPr>
        <a:xfrm>
          <a:off x="4724400" y="6375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52.0</a:t>
          </a:r>
          <a:endParaRPr kumimoji="1" lang="ja-JP" altLang="en-US" sz="1000" b="1">
            <a:solidFill>
              <a:srgbClr val="FF0000"/>
            </a:solidFill>
            <a:latin typeface="ＭＳ Ｐゴシック"/>
          </a:endParaRPr>
        </a:p>
      </xdr:txBody>
    </xdr:sp>
    <xdr:clientData/>
  </xdr:oneCellAnchor>
  <xdr:oneCellAnchor>
    <xdr:from>
      <xdr:col>5</xdr:col>
      <xdr:colOff>143518</xdr:colOff>
      <xdr:row>38</xdr:row>
      <xdr:rowOff>58618</xdr:rowOff>
    </xdr:from>
    <xdr:ext cx="405111" cy="259045"/>
    <xdr:sp macro="" textlink="">
      <xdr:nvSpPr>
        <xdr:cNvPr id="74" name="n_1aveValue【図書館】&#10;有形固定資産減価償却率"/>
        <xdr:cNvSpPr txBox="1"/>
      </xdr:nvSpPr>
      <xdr:spPr>
        <a:xfrm>
          <a:off x="3582043" y="6573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a:t>
          </a:r>
          <a:endParaRPr kumimoji="1" lang="ja-JP" altLang="en-US" sz="1000" b="1">
            <a:solidFill>
              <a:srgbClr val="00008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141514</xdr:rowOff>
    </xdr:from>
    <xdr:to>
      <xdr:col>15</xdr:col>
      <xdr:colOff>180340</xdr:colOff>
      <xdr:row>41</xdr:row>
      <xdr:rowOff>35378</xdr:rowOff>
    </xdr:to>
    <xdr:cxnSp macro="">
      <xdr:nvCxnSpPr>
        <xdr:cNvPr id="101" name="直線コネクタ 100"/>
        <xdr:cNvCxnSpPr/>
      </xdr:nvCxnSpPr>
      <xdr:spPr>
        <a:xfrm flipV="1">
          <a:off x="10476865" y="5627914"/>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39205</xdr:rowOff>
    </xdr:from>
    <xdr:ext cx="469744" cy="259045"/>
    <xdr:sp macro="" textlink="">
      <xdr:nvSpPr>
        <xdr:cNvPr id="102" name="【図書館】&#10;一人当たり面積最小値テキスト"/>
        <xdr:cNvSpPr txBox="1"/>
      </xdr:nvSpPr>
      <xdr:spPr>
        <a:xfrm>
          <a:off x="10566400" y="706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0.047</a:t>
          </a:r>
          <a:endParaRPr kumimoji="1" lang="ja-JP" altLang="en-US" sz="1000" b="1">
            <a:latin typeface="ＭＳ Ｐゴシック"/>
          </a:endParaRPr>
        </a:p>
      </xdr:txBody>
    </xdr:sp>
    <xdr:clientData/>
  </xdr:oneCellAnchor>
  <xdr:twoCellAnchor>
    <xdr:from>
      <xdr:col>15</xdr:col>
      <xdr:colOff>92075</xdr:colOff>
      <xdr:row>41</xdr:row>
      <xdr:rowOff>35378</xdr:rowOff>
    </xdr:from>
    <xdr:to>
      <xdr:col>15</xdr:col>
      <xdr:colOff>269875</xdr:colOff>
      <xdr:row>41</xdr:row>
      <xdr:rowOff>35378</xdr:rowOff>
    </xdr:to>
    <xdr:cxnSp macro="">
      <xdr:nvCxnSpPr>
        <xdr:cNvPr id="103" name="直線コネクタ 102"/>
        <xdr:cNvCxnSpPr/>
      </xdr:nvCxnSpPr>
      <xdr:spPr>
        <a:xfrm>
          <a:off x="10388600" y="706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88191</xdr:rowOff>
    </xdr:from>
    <xdr:ext cx="469744" cy="259045"/>
    <xdr:sp macro="" textlink="">
      <xdr:nvSpPr>
        <xdr:cNvPr id="104" name="【図書館】&#10;一人当たり面積最大値テキスト"/>
        <xdr:cNvSpPr txBox="1"/>
      </xdr:nvSpPr>
      <xdr:spPr>
        <a:xfrm>
          <a:off x="105664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0.091</a:t>
          </a:r>
          <a:endParaRPr kumimoji="1" lang="ja-JP" altLang="en-US" sz="1000" b="1">
            <a:latin typeface="ＭＳ Ｐゴシック"/>
          </a:endParaRPr>
        </a:p>
      </xdr:txBody>
    </xdr:sp>
    <xdr:clientData/>
  </xdr:oneCellAnchor>
  <xdr:twoCellAnchor>
    <xdr:from>
      <xdr:col>15</xdr:col>
      <xdr:colOff>92075</xdr:colOff>
      <xdr:row>32</xdr:row>
      <xdr:rowOff>141514</xdr:rowOff>
    </xdr:from>
    <xdr:to>
      <xdr:col>15</xdr:col>
      <xdr:colOff>269875</xdr:colOff>
      <xdr:row>32</xdr:row>
      <xdr:rowOff>141514</xdr:rowOff>
    </xdr:to>
    <xdr:cxnSp macro="">
      <xdr:nvCxnSpPr>
        <xdr:cNvPr id="105" name="直線コネクタ 104"/>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64605</xdr:rowOff>
    </xdr:from>
    <xdr:ext cx="469744" cy="259045"/>
    <xdr:sp macro="" textlink="">
      <xdr:nvSpPr>
        <xdr:cNvPr id="106" name="【図書館】&#10;一人当たり面積平均値テキスト"/>
        <xdr:cNvSpPr txBox="1"/>
      </xdr:nvSpPr>
      <xdr:spPr>
        <a:xfrm>
          <a:off x="10566400" y="640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41728</xdr:rowOff>
    </xdr:from>
    <xdr:to>
      <xdr:col>15</xdr:col>
      <xdr:colOff>231775</xdr:colOff>
      <xdr:row>38</xdr:row>
      <xdr:rowOff>143328</xdr:rowOff>
    </xdr:to>
    <xdr:sp macro="" textlink="">
      <xdr:nvSpPr>
        <xdr:cNvPr id="107" name="フローチャート : 判断 106"/>
        <xdr:cNvSpPr/>
      </xdr:nvSpPr>
      <xdr:spPr>
        <a:xfrm>
          <a:off x="10426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41728</xdr:rowOff>
    </xdr:from>
    <xdr:to>
      <xdr:col>14</xdr:col>
      <xdr:colOff>79375</xdr:colOff>
      <xdr:row>38</xdr:row>
      <xdr:rowOff>143328</xdr:rowOff>
    </xdr:to>
    <xdr:sp macro="" textlink="">
      <xdr:nvSpPr>
        <xdr:cNvPr id="108" name="フローチャート : 判断 107"/>
        <xdr:cNvSpPr/>
      </xdr:nvSpPr>
      <xdr:spPr>
        <a:xfrm>
          <a:off x="9588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40</xdr:row>
      <xdr:rowOff>90715</xdr:rowOff>
    </xdr:from>
    <xdr:to>
      <xdr:col>15</xdr:col>
      <xdr:colOff>231775</xdr:colOff>
      <xdr:row>41</xdr:row>
      <xdr:rowOff>20865</xdr:rowOff>
    </xdr:to>
    <xdr:sp macro="" textlink="">
      <xdr:nvSpPr>
        <xdr:cNvPr id="114" name="円/楕円 113"/>
        <xdr:cNvSpPr/>
      </xdr:nvSpPr>
      <xdr:spPr>
        <a:xfrm>
          <a:off x="10426700" y="69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40</xdr:row>
      <xdr:rowOff>5642</xdr:rowOff>
    </xdr:from>
    <xdr:ext cx="469744" cy="259045"/>
    <xdr:sp macro="" textlink="">
      <xdr:nvSpPr>
        <xdr:cNvPr id="115" name="【図書館】&#10;一人当たり面積該当値テキスト"/>
        <xdr:cNvSpPr txBox="1"/>
      </xdr:nvSpPr>
      <xdr:spPr>
        <a:xfrm>
          <a:off x="10566400" y="686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oneCellAnchor>
    <xdr:from>
      <xdr:col>13</xdr:col>
      <xdr:colOff>466802</xdr:colOff>
      <xdr:row>36</xdr:row>
      <xdr:rowOff>159855</xdr:rowOff>
    </xdr:from>
    <xdr:ext cx="469744" cy="259045"/>
    <xdr:sp macro="" textlink="">
      <xdr:nvSpPr>
        <xdr:cNvPr id="116" name="n_1aveValue【図書館】&#10;一人当たり面積"/>
        <xdr:cNvSpPr txBox="1"/>
      </xdr:nvSpPr>
      <xdr:spPr>
        <a:xfrm>
          <a:off x="9391727" y="633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123825</xdr:rowOff>
    </xdr:from>
    <xdr:to>
      <xdr:col>6</xdr:col>
      <xdr:colOff>510540</xdr:colOff>
      <xdr:row>64</xdr:row>
      <xdr:rowOff>57150</xdr:rowOff>
    </xdr:to>
    <xdr:cxnSp macro="">
      <xdr:nvCxnSpPr>
        <xdr:cNvPr id="141" name="直線コネクタ 140"/>
        <xdr:cNvCxnSpPr/>
      </xdr:nvCxnSpPr>
      <xdr:spPr>
        <a:xfrm flipV="1">
          <a:off x="4634865" y="972502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60977</xdr:rowOff>
    </xdr:from>
    <xdr:ext cx="405111" cy="259045"/>
    <xdr:sp macro="" textlink="">
      <xdr:nvSpPr>
        <xdr:cNvPr id="142" name="【体育館・プール】&#10;有形固定資産減価償却率最小値テキスト"/>
        <xdr:cNvSpPr txBox="1"/>
      </xdr:nvSpPr>
      <xdr:spPr>
        <a:xfrm>
          <a:off x="47244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a:t>
          </a:r>
          <a:endParaRPr kumimoji="1" lang="ja-JP" altLang="en-US" sz="1000" b="1">
            <a:latin typeface="ＭＳ Ｐゴシック"/>
          </a:endParaRPr>
        </a:p>
      </xdr:txBody>
    </xdr:sp>
    <xdr:clientData/>
  </xdr:oneCellAnchor>
  <xdr:twoCellAnchor>
    <xdr:from>
      <xdr:col>6</xdr:col>
      <xdr:colOff>422275</xdr:colOff>
      <xdr:row>64</xdr:row>
      <xdr:rowOff>57150</xdr:rowOff>
    </xdr:from>
    <xdr:to>
      <xdr:col>6</xdr:col>
      <xdr:colOff>600075</xdr:colOff>
      <xdr:row>64</xdr:row>
      <xdr:rowOff>57150</xdr:rowOff>
    </xdr:to>
    <xdr:cxnSp macro="">
      <xdr:nvCxnSpPr>
        <xdr:cNvPr id="143" name="直線コネクタ 142"/>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70502</xdr:rowOff>
    </xdr:from>
    <xdr:ext cx="405111" cy="259045"/>
    <xdr:sp macro="" textlink="">
      <xdr:nvSpPr>
        <xdr:cNvPr id="144" name="【体育館・プール】&#10;有形固定資産減価償却率最大値テキスト"/>
        <xdr:cNvSpPr txBox="1"/>
      </xdr:nvSpPr>
      <xdr:spPr>
        <a:xfrm>
          <a:off x="4724400" y="950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89.5</a:t>
          </a:r>
          <a:endParaRPr kumimoji="1" lang="ja-JP" altLang="en-US" sz="1000" b="1">
            <a:latin typeface="ＭＳ Ｐゴシック"/>
          </a:endParaRPr>
        </a:p>
      </xdr:txBody>
    </xdr:sp>
    <xdr:clientData/>
  </xdr:oneCellAnchor>
  <xdr:twoCellAnchor>
    <xdr:from>
      <xdr:col>6</xdr:col>
      <xdr:colOff>422275</xdr:colOff>
      <xdr:row>56</xdr:row>
      <xdr:rowOff>123825</xdr:rowOff>
    </xdr:from>
    <xdr:to>
      <xdr:col>6</xdr:col>
      <xdr:colOff>600075</xdr:colOff>
      <xdr:row>56</xdr:row>
      <xdr:rowOff>123825</xdr:rowOff>
    </xdr:to>
    <xdr:cxnSp macro="">
      <xdr:nvCxnSpPr>
        <xdr:cNvPr id="145" name="直線コネクタ 144"/>
        <xdr:cNvCxnSpPr/>
      </xdr:nvCxnSpPr>
      <xdr:spPr>
        <a:xfrm>
          <a:off x="4546600" y="972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146702</xdr:rowOff>
    </xdr:from>
    <xdr:ext cx="405111" cy="259045"/>
    <xdr:sp macro="" textlink="">
      <xdr:nvSpPr>
        <xdr:cNvPr id="146" name="【体育館・プール】&#10;有形固定資産減価償却率平均値テキスト"/>
        <xdr:cNvSpPr txBox="1"/>
      </xdr:nvSpPr>
      <xdr:spPr>
        <a:xfrm>
          <a:off x="4724400" y="1026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57.5</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168275</xdr:rowOff>
    </xdr:from>
    <xdr:to>
      <xdr:col>6</xdr:col>
      <xdr:colOff>561975</xdr:colOff>
      <xdr:row>60</xdr:row>
      <xdr:rowOff>98425</xdr:rowOff>
    </xdr:to>
    <xdr:sp macro="" textlink="">
      <xdr:nvSpPr>
        <xdr:cNvPr id="147" name="フローチャート : 判断 146"/>
        <xdr:cNvSpPr/>
      </xdr:nvSpPr>
      <xdr:spPr>
        <a:xfrm>
          <a:off x="45847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128270</xdr:rowOff>
    </xdr:from>
    <xdr:to>
      <xdr:col>5</xdr:col>
      <xdr:colOff>409575</xdr:colOff>
      <xdr:row>60</xdr:row>
      <xdr:rowOff>58420</xdr:rowOff>
    </xdr:to>
    <xdr:sp macro="" textlink="">
      <xdr:nvSpPr>
        <xdr:cNvPr id="148" name="フローチャート : 判断 147"/>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27305</xdr:rowOff>
    </xdr:from>
    <xdr:to>
      <xdr:col>6</xdr:col>
      <xdr:colOff>561975</xdr:colOff>
      <xdr:row>57</xdr:row>
      <xdr:rowOff>128905</xdr:rowOff>
    </xdr:to>
    <xdr:sp macro="" textlink="">
      <xdr:nvSpPr>
        <xdr:cNvPr id="154" name="円/楕円 153"/>
        <xdr:cNvSpPr/>
      </xdr:nvSpPr>
      <xdr:spPr>
        <a:xfrm>
          <a:off x="45847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113682</xdr:rowOff>
    </xdr:from>
    <xdr:ext cx="405111" cy="259045"/>
    <xdr:sp macro="" textlink="">
      <xdr:nvSpPr>
        <xdr:cNvPr id="155" name="【体育館・プール】&#10;有形固定資産減価償却率該当値テキスト"/>
        <xdr:cNvSpPr txBox="1"/>
      </xdr:nvSpPr>
      <xdr:spPr>
        <a:xfrm>
          <a:off x="4724400" y="9714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oneCellAnchor>
    <xdr:from>
      <xdr:col>5</xdr:col>
      <xdr:colOff>143518</xdr:colOff>
      <xdr:row>58</xdr:row>
      <xdr:rowOff>74947</xdr:rowOff>
    </xdr:from>
    <xdr:ext cx="405111" cy="259045"/>
    <xdr:sp macro="" textlink="">
      <xdr:nvSpPr>
        <xdr:cNvPr id="156" name="n_1aveValue【体育館・プール】&#10;有形固定資産減価償却率"/>
        <xdr:cNvSpPr txBox="1"/>
      </xdr:nvSpPr>
      <xdr:spPr>
        <a:xfrm>
          <a:off x="3582043"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8" name="テキスト ボックス 16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0" name="テキスト ボックス 16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2" name="テキスト ボックス 17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74" name="テキスト ボックス 17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6" name="テキスト ボックス 17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8" name="テキスト ボックス 17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0" name="テキスト ボックス 17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54</xdr:row>
      <xdr:rowOff>114300</xdr:rowOff>
    </xdr:from>
    <xdr:to>
      <xdr:col>15</xdr:col>
      <xdr:colOff>180340</xdr:colOff>
      <xdr:row>63</xdr:row>
      <xdr:rowOff>86541</xdr:rowOff>
    </xdr:to>
    <xdr:cxnSp macro="">
      <xdr:nvCxnSpPr>
        <xdr:cNvPr id="182" name="直線コネクタ 181"/>
        <xdr:cNvCxnSpPr/>
      </xdr:nvCxnSpPr>
      <xdr:spPr>
        <a:xfrm flipV="1">
          <a:off x="10476865" y="9372600"/>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90368</xdr:rowOff>
    </xdr:from>
    <xdr:ext cx="469744" cy="259045"/>
    <xdr:sp macro="" textlink="">
      <xdr:nvSpPr>
        <xdr:cNvPr id="183" name="【体育館・プール】&#10;一人当たり面積最小値テキスト"/>
        <xdr:cNvSpPr txBox="1"/>
      </xdr:nvSpPr>
      <xdr:spPr>
        <a:xfrm>
          <a:off x="10566400"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0.066</a:t>
          </a:r>
          <a:endParaRPr kumimoji="1" lang="ja-JP" altLang="en-US" sz="1000" b="1">
            <a:latin typeface="ＭＳ Ｐゴシック"/>
          </a:endParaRPr>
        </a:p>
      </xdr:txBody>
    </xdr:sp>
    <xdr:clientData/>
  </xdr:oneCellAnchor>
  <xdr:twoCellAnchor>
    <xdr:from>
      <xdr:col>15</xdr:col>
      <xdr:colOff>92075</xdr:colOff>
      <xdr:row>63</xdr:row>
      <xdr:rowOff>86541</xdr:rowOff>
    </xdr:from>
    <xdr:to>
      <xdr:col>15</xdr:col>
      <xdr:colOff>269875</xdr:colOff>
      <xdr:row>63</xdr:row>
      <xdr:rowOff>86541</xdr:rowOff>
    </xdr:to>
    <xdr:cxnSp macro="">
      <xdr:nvCxnSpPr>
        <xdr:cNvPr id="184" name="直線コネクタ 183"/>
        <xdr:cNvCxnSpPr/>
      </xdr:nvCxnSpPr>
      <xdr:spPr>
        <a:xfrm>
          <a:off x="10388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60977</xdr:rowOff>
    </xdr:from>
    <xdr:ext cx="469744" cy="259045"/>
    <xdr:sp macro="" textlink="">
      <xdr:nvSpPr>
        <xdr:cNvPr id="185" name="【体育館・プール】&#10;一人当たり面積最大値テキスト"/>
        <xdr:cNvSpPr txBox="1"/>
      </xdr:nvSpPr>
      <xdr:spPr>
        <a:xfrm>
          <a:off x="10566400" y="914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0.530</a:t>
          </a:r>
          <a:endParaRPr kumimoji="1" lang="ja-JP" altLang="en-US" sz="1000" b="1">
            <a:latin typeface="ＭＳ Ｐゴシック"/>
          </a:endParaRPr>
        </a:p>
      </xdr:txBody>
    </xdr:sp>
    <xdr:clientData/>
  </xdr:oneCellAnchor>
  <xdr:twoCellAnchor>
    <xdr:from>
      <xdr:col>15</xdr:col>
      <xdr:colOff>92075</xdr:colOff>
      <xdr:row>54</xdr:row>
      <xdr:rowOff>114300</xdr:rowOff>
    </xdr:from>
    <xdr:to>
      <xdr:col>15</xdr:col>
      <xdr:colOff>269875</xdr:colOff>
      <xdr:row>54</xdr:row>
      <xdr:rowOff>114300</xdr:rowOff>
    </xdr:to>
    <xdr:cxnSp macro="">
      <xdr:nvCxnSpPr>
        <xdr:cNvPr id="186" name="直線コネクタ 185"/>
        <xdr:cNvCxnSpPr/>
      </xdr:nvCxnSpPr>
      <xdr:spPr>
        <a:xfrm>
          <a:off x="10388600" y="937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99440</xdr:rowOff>
    </xdr:from>
    <xdr:ext cx="469744" cy="259045"/>
    <xdr:sp macro="" textlink="">
      <xdr:nvSpPr>
        <xdr:cNvPr id="187" name="【体育館・プール】&#10;一人当たり面積平均値テキスト"/>
        <xdr:cNvSpPr txBox="1"/>
      </xdr:nvSpPr>
      <xdr:spPr>
        <a:xfrm>
          <a:off x="10566400" y="10214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76563</xdr:rowOff>
    </xdr:from>
    <xdr:to>
      <xdr:col>15</xdr:col>
      <xdr:colOff>231775</xdr:colOff>
      <xdr:row>61</xdr:row>
      <xdr:rowOff>6713</xdr:rowOff>
    </xdr:to>
    <xdr:sp macro="" textlink="">
      <xdr:nvSpPr>
        <xdr:cNvPr id="188" name="フローチャート : 判断 187"/>
        <xdr:cNvSpPr/>
      </xdr:nvSpPr>
      <xdr:spPr>
        <a:xfrm>
          <a:off x="104267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24312</xdr:rowOff>
    </xdr:from>
    <xdr:to>
      <xdr:col>14</xdr:col>
      <xdr:colOff>79375</xdr:colOff>
      <xdr:row>60</xdr:row>
      <xdr:rowOff>125912</xdr:rowOff>
    </xdr:to>
    <xdr:sp macro="" textlink="">
      <xdr:nvSpPr>
        <xdr:cNvPr id="189" name="フローチャート : 判断 188"/>
        <xdr:cNvSpPr/>
      </xdr:nvSpPr>
      <xdr:spPr>
        <a:xfrm>
          <a:off x="9588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37374</xdr:rowOff>
    </xdr:from>
    <xdr:to>
      <xdr:col>15</xdr:col>
      <xdr:colOff>231775</xdr:colOff>
      <xdr:row>62</xdr:row>
      <xdr:rowOff>138974</xdr:rowOff>
    </xdr:to>
    <xdr:sp macro="" textlink="">
      <xdr:nvSpPr>
        <xdr:cNvPr id="195" name="円/楕円 194"/>
        <xdr:cNvSpPr/>
      </xdr:nvSpPr>
      <xdr:spPr>
        <a:xfrm>
          <a:off x="10426700" y="1066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15801</xdr:rowOff>
    </xdr:from>
    <xdr:ext cx="469744" cy="259045"/>
    <xdr:sp macro="" textlink="">
      <xdr:nvSpPr>
        <xdr:cNvPr id="196" name="【体育館・プール】&#10;一人当たり面積該当値テキスト"/>
        <xdr:cNvSpPr txBox="1"/>
      </xdr:nvSpPr>
      <xdr:spPr>
        <a:xfrm>
          <a:off x="10566400" y="1064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0.118</a:t>
          </a:r>
          <a:endParaRPr kumimoji="1" lang="ja-JP" altLang="en-US" sz="1000" b="1">
            <a:solidFill>
              <a:srgbClr val="FF0000"/>
            </a:solidFill>
            <a:latin typeface="ＭＳ Ｐゴシック"/>
          </a:endParaRPr>
        </a:p>
      </xdr:txBody>
    </xdr:sp>
    <xdr:clientData/>
  </xdr:oneCellAnchor>
  <xdr:oneCellAnchor>
    <xdr:from>
      <xdr:col>13</xdr:col>
      <xdr:colOff>466802</xdr:colOff>
      <xdr:row>58</xdr:row>
      <xdr:rowOff>142439</xdr:rowOff>
    </xdr:from>
    <xdr:ext cx="469744" cy="259045"/>
    <xdr:sp macro="" textlink="">
      <xdr:nvSpPr>
        <xdr:cNvPr id="197" name="n_1aveValue【体育館・プール】&#10;一人当たり面積"/>
        <xdr:cNvSpPr txBox="1"/>
      </xdr:nvSpPr>
      <xdr:spPr>
        <a:xfrm>
          <a:off x="9391727" y="1008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0.227</a:t>
          </a:r>
          <a:endParaRPr kumimoji="1" lang="ja-JP" altLang="en-US" sz="1000" b="1">
            <a:solidFill>
              <a:srgbClr val="00008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8" name="正方形/長方形 19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9" name="正方形/長方形 19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0" name="正方形/長方形 19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1" name="正方形/長方形 20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2" name="正方形/長方形 20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3" name="正方形/長方形 20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4" name="正方形/長方形 20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5" name="正方形/長方形 204"/>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206" name="正方形/長方形 20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07" name="正方形/長方形 20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08" name="正方形/長方形 20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09" name="正方形/長方形 20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10" name="正方形/長方形 20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11" name="正方形/長方形 21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12" name="正方形/長方形 21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13" name="正方形/長方形 212"/>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214" name="正方形/長方形 2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5" name="正方形/長方形 2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6" name="正方形/長方形 2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7" name="正方形/長方形 2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18" name="正方形/長方形 2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19" name="正方形/長方形 2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0" name="正方形/長方形 2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1" name="正方形/長方形 2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2" name="正方形/長方形 2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3" name="正方形/長方形 2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4" name="正方形/長方形 2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5" name="正方形/長方形 2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6" name="正方形/長方形 2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7" name="正方形/長方形 2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28" name="正方形/長方形 2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29" name="正方形/長方形 2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0" name="正方形/長方形 2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1" name="正方形/長方形 2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2" name="正方形/長方形 2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3" name="正方形/長方形 2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4" name="正方形/長方形 2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5" name="正方形/長方形 2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6" name="正方形/長方形 2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7" name="正方形/長方形 236"/>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38" name="正方形/長方形 2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9" name="正方形/長方形 2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0" name="正方形/長方形 2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1" name="正方形/長方形 2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2" name="正方形/長方形 2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3" name="正方形/長方形 2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4" name="正方形/長方形 2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80,709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5" name="正方形/長方形 244"/>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6" name="正方形/長方形 24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7" name="正方形/長方形 24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48" name="正方形/長方形 24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49" name="正方形/長方形 24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0" name="正方形/長方形 24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1" name="正方形/長方形 25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2" name="正方形/長方形 25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3" name="正方形/長方形 25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4" name="テキスト ボックス 25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5" name="直線コネクタ 25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6" name="テキスト ボックス 25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57" name="直線コネクタ 25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58" name="テキスト ボックス 25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59" name="直線コネクタ 25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0" name="テキスト ボックス 25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1" name="直線コネクタ 26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2" name="テキスト ボックス 26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3" name="直線コネクタ 26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4" name="テキスト ボックス 26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65" name="直線コネクタ 26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266" name="テキスト ボックス 26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67" name="直線コネクタ 2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68" name="テキスト ボックス 2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3810</xdr:rowOff>
    </xdr:from>
    <xdr:to>
      <xdr:col>23</xdr:col>
      <xdr:colOff>516889</xdr:colOff>
      <xdr:row>64</xdr:row>
      <xdr:rowOff>76200</xdr:rowOff>
    </xdr:to>
    <xdr:cxnSp macro="">
      <xdr:nvCxnSpPr>
        <xdr:cNvPr id="270" name="直線コネクタ 269"/>
        <xdr:cNvCxnSpPr/>
      </xdr:nvCxnSpPr>
      <xdr:spPr>
        <a:xfrm flipV="1">
          <a:off x="16318864" y="97764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80027</xdr:rowOff>
    </xdr:from>
    <xdr:ext cx="405111" cy="259045"/>
    <xdr:sp macro="" textlink="">
      <xdr:nvSpPr>
        <xdr:cNvPr id="271" name="【保健センター・保健所】&#10;有形固定資産減価償却率最小値テキスト"/>
        <xdr:cNvSpPr txBox="1"/>
      </xdr:nvSpPr>
      <xdr:spPr>
        <a:xfrm>
          <a:off x="16408400" y="1105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a:t>
          </a:r>
          <a:endParaRPr kumimoji="1" lang="ja-JP" altLang="en-US" sz="1000" b="1">
            <a:latin typeface="ＭＳ Ｐゴシック"/>
          </a:endParaRPr>
        </a:p>
      </xdr:txBody>
    </xdr:sp>
    <xdr:clientData/>
  </xdr:oneCellAnchor>
  <xdr:twoCellAnchor>
    <xdr:from>
      <xdr:col>23</xdr:col>
      <xdr:colOff>428625</xdr:colOff>
      <xdr:row>64</xdr:row>
      <xdr:rowOff>76200</xdr:rowOff>
    </xdr:from>
    <xdr:to>
      <xdr:col>23</xdr:col>
      <xdr:colOff>606425</xdr:colOff>
      <xdr:row>64</xdr:row>
      <xdr:rowOff>76200</xdr:rowOff>
    </xdr:to>
    <xdr:cxnSp macro="">
      <xdr:nvCxnSpPr>
        <xdr:cNvPr id="272" name="直線コネクタ 271"/>
        <xdr:cNvCxnSpPr/>
      </xdr:nvCxnSpPr>
      <xdr:spPr>
        <a:xfrm>
          <a:off x="16230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121937</xdr:rowOff>
    </xdr:from>
    <xdr:ext cx="405111" cy="259045"/>
    <xdr:sp macro="" textlink="">
      <xdr:nvSpPr>
        <xdr:cNvPr id="273" name="【保健センター・保健所】&#10;有形固定資産減価償却率最大値テキスト"/>
        <xdr:cNvSpPr txBox="1"/>
      </xdr:nvSpPr>
      <xdr:spPr>
        <a:xfrm>
          <a:off x="16408400" y="9551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73.4</a:t>
          </a:r>
          <a:endParaRPr kumimoji="1" lang="ja-JP" altLang="en-US" sz="1000" b="1">
            <a:latin typeface="ＭＳ Ｐゴシック"/>
          </a:endParaRPr>
        </a:p>
      </xdr:txBody>
    </xdr:sp>
    <xdr:clientData/>
  </xdr:oneCellAnchor>
  <xdr:twoCellAnchor>
    <xdr:from>
      <xdr:col>23</xdr:col>
      <xdr:colOff>428625</xdr:colOff>
      <xdr:row>57</xdr:row>
      <xdr:rowOff>3810</xdr:rowOff>
    </xdr:from>
    <xdr:to>
      <xdr:col>23</xdr:col>
      <xdr:colOff>606425</xdr:colOff>
      <xdr:row>57</xdr:row>
      <xdr:rowOff>3810</xdr:rowOff>
    </xdr:to>
    <xdr:cxnSp macro="">
      <xdr:nvCxnSpPr>
        <xdr:cNvPr id="274" name="直線コネクタ 273"/>
        <xdr:cNvCxnSpPr/>
      </xdr:nvCxnSpPr>
      <xdr:spPr>
        <a:xfrm>
          <a:off x="16230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91457</xdr:rowOff>
    </xdr:from>
    <xdr:ext cx="405111" cy="259045"/>
    <xdr:sp macro="" textlink="">
      <xdr:nvSpPr>
        <xdr:cNvPr id="275" name="【保健センター・保健所】&#10;有形固定資産減価償却率平均値テキスト"/>
        <xdr:cNvSpPr txBox="1"/>
      </xdr:nvSpPr>
      <xdr:spPr>
        <a:xfrm>
          <a:off x="16408400" y="10549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113030</xdr:rowOff>
    </xdr:from>
    <xdr:to>
      <xdr:col>23</xdr:col>
      <xdr:colOff>568325</xdr:colOff>
      <xdr:row>62</xdr:row>
      <xdr:rowOff>43180</xdr:rowOff>
    </xdr:to>
    <xdr:sp macro="" textlink="">
      <xdr:nvSpPr>
        <xdr:cNvPr id="276" name="フローチャート : 判断 275"/>
        <xdr:cNvSpPr/>
      </xdr:nvSpPr>
      <xdr:spPr>
        <a:xfrm>
          <a:off x="162687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48260</xdr:rowOff>
    </xdr:from>
    <xdr:to>
      <xdr:col>22</xdr:col>
      <xdr:colOff>415925</xdr:colOff>
      <xdr:row>62</xdr:row>
      <xdr:rowOff>149860</xdr:rowOff>
    </xdr:to>
    <xdr:sp macro="" textlink="">
      <xdr:nvSpPr>
        <xdr:cNvPr id="277" name="フローチャート : 判断 276"/>
        <xdr:cNvSpPr/>
      </xdr:nvSpPr>
      <xdr:spPr>
        <a:xfrm>
          <a:off x="15430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78" name="テキスト ボックス 2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79" name="テキスト ボックス 2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0" name="テキスト ボックス 2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1" name="テキスト ボックス 2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2" name="テキスト ボックス 2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97790</xdr:rowOff>
    </xdr:from>
    <xdr:to>
      <xdr:col>23</xdr:col>
      <xdr:colOff>568325</xdr:colOff>
      <xdr:row>61</xdr:row>
      <xdr:rowOff>27940</xdr:rowOff>
    </xdr:to>
    <xdr:sp macro="" textlink="">
      <xdr:nvSpPr>
        <xdr:cNvPr id="283" name="円/楕円 282"/>
        <xdr:cNvSpPr/>
      </xdr:nvSpPr>
      <xdr:spPr>
        <a:xfrm>
          <a:off x="162687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120667</xdr:rowOff>
    </xdr:from>
    <xdr:ext cx="405111" cy="259045"/>
    <xdr:sp macro="" textlink="">
      <xdr:nvSpPr>
        <xdr:cNvPr id="284" name="【保健センター・保健所】&#10;有形固定資産減価償却率該当値テキスト"/>
        <xdr:cNvSpPr txBox="1"/>
      </xdr:nvSpPr>
      <xdr:spPr>
        <a:xfrm>
          <a:off x="16408400" y="1023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oneCellAnchor>
    <xdr:from>
      <xdr:col>22</xdr:col>
      <xdr:colOff>149868</xdr:colOff>
      <xdr:row>60</xdr:row>
      <xdr:rowOff>166387</xdr:rowOff>
    </xdr:from>
    <xdr:ext cx="405111" cy="259045"/>
    <xdr:sp macro="" textlink="">
      <xdr:nvSpPr>
        <xdr:cNvPr id="285" name="n_1aveValue【保健センター・保健所】&#10;有形固定資産減価償却率"/>
        <xdr:cNvSpPr txBox="1"/>
      </xdr:nvSpPr>
      <xdr:spPr>
        <a:xfrm>
          <a:off x="15266043" y="10453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a:t>
          </a:r>
          <a:endParaRPr kumimoji="1" lang="ja-JP" altLang="en-US" sz="1000" b="1">
            <a:solidFill>
              <a:srgbClr val="00008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86" name="正方形/長方形 28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87" name="正方形/長方形 28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88" name="正方形/長方形 28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89" name="正方形/長方形 28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0" name="正方形/長方形 28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1" name="正方形/長方形 29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2" name="正方形/長方形 29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293" name="正方形/長方形 2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94" name="テキスト ボックス 2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95" name="直線コネクタ 2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296" name="直線コネクタ 29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297" name="テキスト ボックス 29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298" name="直線コネクタ 29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299" name="テキスト ボックス 29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00" name="直線コネクタ 29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01" name="テキスト ボックス 30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02" name="直線コネクタ 30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03" name="テキスト ボックス 30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04" name="直線コネクタ 30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05" name="テキスト ボックス 30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0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41148</xdr:rowOff>
    </xdr:from>
    <xdr:to>
      <xdr:col>32</xdr:col>
      <xdr:colOff>186689</xdr:colOff>
      <xdr:row>63</xdr:row>
      <xdr:rowOff>130302</xdr:rowOff>
    </xdr:to>
    <xdr:cxnSp macro="">
      <xdr:nvCxnSpPr>
        <xdr:cNvPr id="307" name="直線コネクタ 306"/>
        <xdr:cNvCxnSpPr/>
      </xdr:nvCxnSpPr>
      <xdr:spPr>
        <a:xfrm flipV="1">
          <a:off x="22160864" y="9642348"/>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134129</xdr:rowOff>
    </xdr:from>
    <xdr:ext cx="469744" cy="259045"/>
    <xdr:sp macro="" textlink="">
      <xdr:nvSpPr>
        <xdr:cNvPr id="308" name="【保健センター・保健所】&#10;一人当たり面積最小値テキスト"/>
        <xdr:cNvSpPr txBox="1"/>
      </xdr:nvSpPr>
      <xdr:spPr>
        <a:xfrm>
          <a:off x="22250400" y="1093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0.009</a:t>
          </a:r>
          <a:endParaRPr kumimoji="1" lang="ja-JP" altLang="en-US" sz="1000" b="1">
            <a:latin typeface="ＭＳ Ｐゴシック"/>
          </a:endParaRPr>
        </a:p>
      </xdr:txBody>
    </xdr:sp>
    <xdr:clientData/>
  </xdr:oneCellAnchor>
  <xdr:twoCellAnchor>
    <xdr:from>
      <xdr:col>32</xdr:col>
      <xdr:colOff>98425</xdr:colOff>
      <xdr:row>63</xdr:row>
      <xdr:rowOff>130302</xdr:rowOff>
    </xdr:from>
    <xdr:to>
      <xdr:col>32</xdr:col>
      <xdr:colOff>276225</xdr:colOff>
      <xdr:row>63</xdr:row>
      <xdr:rowOff>130302</xdr:rowOff>
    </xdr:to>
    <xdr:cxnSp macro="">
      <xdr:nvCxnSpPr>
        <xdr:cNvPr id="309" name="直線コネクタ 308"/>
        <xdr:cNvCxnSpPr/>
      </xdr:nvCxnSpPr>
      <xdr:spPr>
        <a:xfrm>
          <a:off x="22072600" y="1093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159275</xdr:rowOff>
    </xdr:from>
    <xdr:ext cx="469744" cy="259045"/>
    <xdr:sp macro="" textlink="">
      <xdr:nvSpPr>
        <xdr:cNvPr id="310" name="【保健センター・保健所】&#10;一人当たり面積最大値テキスト"/>
        <xdr:cNvSpPr txBox="1"/>
      </xdr:nvSpPr>
      <xdr:spPr>
        <a:xfrm>
          <a:off x="22250400" y="9417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0.291</a:t>
          </a:r>
          <a:endParaRPr kumimoji="1" lang="ja-JP" altLang="en-US" sz="1000" b="1">
            <a:latin typeface="ＭＳ Ｐゴシック"/>
          </a:endParaRPr>
        </a:p>
      </xdr:txBody>
    </xdr:sp>
    <xdr:clientData/>
  </xdr:oneCellAnchor>
  <xdr:twoCellAnchor>
    <xdr:from>
      <xdr:col>32</xdr:col>
      <xdr:colOff>98425</xdr:colOff>
      <xdr:row>56</xdr:row>
      <xdr:rowOff>41148</xdr:rowOff>
    </xdr:from>
    <xdr:to>
      <xdr:col>32</xdr:col>
      <xdr:colOff>276225</xdr:colOff>
      <xdr:row>56</xdr:row>
      <xdr:rowOff>41148</xdr:rowOff>
    </xdr:to>
    <xdr:cxnSp macro="">
      <xdr:nvCxnSpPr>
        <xdr:cNvPr id="311" name="直線コネクタ 310"/>
        <xdr:cNvCxnSpPr/>
      </xdr:nvCxnSpPr>
      <xdr:spPr>
        <a:xfrm>
          <a:off x="22072600" y="964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40657</xdr:rowOff>
    </xdr:from>
    <xdr:ext cx="469744" cy="259045"/>
    <xdr:sp macro="" textlink="">
      <xdr:nvSpPr>
        <xdr:cNvPr id="312" name="【保健センター・保健所】&#10;一人当たり面積平均値テキスト"/>
        <xdr:cNvSpPr txBox="1"/>
      </xdr:nvSpPr>
      <xdr:spPr>
        <a:xfrm>
          <a:off x="222504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17780</xdr:rowOff>
    </xdr:from>
    <xdr:to>
      <xdr:col>32</xdr:col>
      <xdr:colOff>238125</xdr:colOff>
      <xdr:row>62</xdr:row>
      <xdr:rowOff>119380</xdr:rowOff>
    </xdr:to>
    <xdr:sp macro="" textlink="">
      <xdr:nvSpPr>
        <xdr:cNvPr id="313" name="フローチャート : 判断 312"/>
        <xdr:cNvSpPr/>
      </xdr:nvSpPr>
      <xdr:spPr>
        <a:xfrm>
          <a:off x="22110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161798</xdr:rowOff>
    </xdr:from>
    <xdr:to>
      <xdr:col>31</xdr:col>
      <xdr:colOff>85725</xdr:colOff>
      <xdr:row>62</xdr:row>
      <xdr:rowOff>91948</xdr:rowOff>
    </xdr:to>
    <xdr:sp macro="" textlink="">
      <xdr:nvSpPr>
        <xdr:cNvPr id="314" name="フローチャート : 判断 313"/>
        <xdr:cNvSpPr/>
      </xdr:nvSpPr>
      <xdr:spPr>
        <a:xfrm>
          <a:off x="212725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15" name="テキスト ボックス 31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16" name="テキスト ボックス 31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17" name="テキスト ボックス 31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18" name="テキスト ボックス 31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19" name="テキスト ボックス 31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24638</xdr:rowOff>
    </xdr:from>
    <xdr:to>
      <xdr:col>32</xdr:col>
      <xdr:colOff>238125</xdr:colOff>
      <xdr:row>63</xdr:row>
      <xdr:rowOff>126238</xdr:rowOff>
    </xdr:to>
    <xdr:sp macro="" textlink="">
      <xdr:nvSpPr>
        <xdr:cNvPr id="320" name="円/楕円 319"/>
        <xdr:cNvSpPr/>
      </xdr:nvSpPr>
      <xdr:spPr>
        <a:xfrm>
          <a:off x="22110700" y="1082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111015</xdr:rowOff>
    </xdr:from>
    <xdr:ext cx="469744" cy="259045"/>
    <xdr:sp macro="" textlink="">
      <xdr:nvSpPr>
        <xdr:cNvPr id="321" name="【保健センター・保健所】&#10;一人当たり面積該当値テキスト"/>
        <xdr:cNvSpPr txBox="1"/>
      </xdr:nvSpPr>
      <xdr:spPr>
        <a:xfrm>
          <a:off x="22250400" y="10740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0.021</a:t>
          </a:r>
          <a:endParaRPr kumimoji="1" lang="ja-JP" altLang="en-US" sz="1000" b="1">
            <a:solidFill>
              <a:srgbClr val="FF0000"/>
            </a:solidFill>
            <a:latin typeface="ＭＳ Ｐゴシック"/>
          </a:endParaRPr>
        </a:p>
      </xdr:txBody>
    </xdr:sp>
    <xdr:clientData/>
  </xdr:oneCellAnchor>
  <xdr:oneCellAnchor>
    <xdr:from>
      <xdr:col>30</xdr:col>
      <xdr:colOff>473152</xdr:colOff>
      <xdr:row>60</xdr:row>
      <xdr:rowOff>108475</xdr:rowOff>
    </xdr:from>
    <xdr:ext cx="469744" cy="259045"/>
    <xdr:sp macro="" textlink="">
      <xdr:nvSpPr>
        <xdr:cNvPr id="322" name="n_1aveValue【保健センター・保健所】&#10;一人当たり面積"/>
        <xdr:cNvSpPr txBox="1"/>
      </xdr:nvSpPr>
      <xdr:spPr>
        <a:xfrm>
          <a:off x="21075727" y="1039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23" name="正方形/長方形 3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24" name="正方形/長方形 3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25" name="正方形/長方形 3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26" name="正方形/長方形 3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27" name="正方形/長方形 3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28" name="正方形/長方形 3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29" name="正方形/長方形 3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30" name="正方形/長方形 3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331" name="正方形/長方形 3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32" name="正方形/長方形 3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33" name="正方形/長方形 3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34" name="正方形/長方形 3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35" name="正方形/長方形 3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36" name="正方形/長方形 3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37" name="正方形/長方形 3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38" name="正方形/長方形 3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39" name="正方形/長方形 3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40" name="正方形/長方形 3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41" name="正方形/長方形 3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42" name="正方形/長方形 3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43" name="正方形/長方形 3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44" name="正方形/長方形 3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45" name="正方形/長方形 3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46" name="正方形/長方形 3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47" name="テキスト ボックス 3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48" name="直線コネクタ 3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349" name="テキスト ボックス 348"/>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350" name="直線コネクタ 349"/>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351" name="テキスト ボックス 350"/>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352" name="直線コネクタ 351"/>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353" name="テキスト ボックス 352"/>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354" name="直線コネクタ 353"/>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355" name="テキスト ボックス 354"/>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356" name="直線コネクタ 355"/>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357" name="テキスト ボックス 356"/>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358" name="直線コネクタ 3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359" name="テキスト ボックス 35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36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94487</xdr:rowOff>
    </xdr:from>
    <xdr:to>
      <xdr:col>23</xdr:col>
      <xdr:colOff>516889</xdr:colOff>
      <xdr:row>108</xdr:row>
      <xdr:rowOff>64770</xdr:rowOff>
    </xdr:to>
    <xdr:cxnSp macro="">
      <xdr:nvCxnSpPr>
        <xdr:cNvPr id="361" name="直線コネクタ 360"/>
        <xdr:cNvCxnSpPr/>
      </xdr:nvCxnSpPr>
      <xdr:spPr>
        <a:xfrm flipV="1">
          <a:off x="16318864" y="17410937"/>
          <a:ext cx="0" cy="1170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68597</xdr:rowOff>
    </xdr:from>
    <xdr:ext cx="405111" cy="259045"/>
    <xdr:sp macro="" textlink="">
      <xdr:nvSpPr>
        <xdr:cNvPr id="362" name="【庁舎】&#10;有形固定資産減価償却率最小値テキスト"/>
        <xdr:cNvSpPr txBox="1"/>
      </xdr:nvSpPr>
      <xdr:spPr>
        <a:xfrm>
          <a:off x="16408400" y="1858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40.5</a:t>
          </a:r>
          <a:endParaRPr kumimoji="1" lang="ja-JP" altLang="en-US" sz="1000" b="1">
            <a:latin typeface="ＭＳ Ｐゴシック"/>
          </a:endParaRPr>
        </a:p>
      </xdr:txBody>
    </xdr:sp>
    <xdr:clientData/>
  </xdr:oneCellAnchor>
  <xdr:twoCellAnchor>
    <xdr:from>
      <xdr:col>23</xdr:col>
      <xdr:colOff>428625</xdr:colOff>
      <xdr:row>108</xdr:row>
      <xdr:rowOff>64770</xdr:rowOff>
    </xdr:from>
    <xdr:to>
      <xdr:col>23</xdr:col>
      <xdr:colOff>606425</xdr:colOff>
      <xdr:row>108</xdr:row>
      <xdr:rowOff>64770</xdr:rowOff>
    </xdr:to>
    <xdr:cxnSp macro="">
      <xdr:nvCxnSpPr>
        <xdr:cNvPr id="363" name="直線コネクタ 362"/>
        <xdr:cNvCxnSpPr/>
      </xdr:nvCxnSpPr>
      <xdr:spPr>
        <a:xfrm>
          <a:off x="16230600" y="1858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41164</xdr:rowOff>
    </xdr:from>
    <xdr:ext cx="405111" cy="259045"/>
    <xdr:sp macro="" textlink="">
      <xdr:nvSpPr>
        <xdr:cNvPr id="364" name="【庁舎】&#10;有形固定資産減価償却率最大値テキスト"/>
        <xdr:cNvSpPr txBox="1"/>
      </xdr:nvSpPr>
      <xdr:spPr>
        <a:xfrm>
          <a:off x="16408400" y="1718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101</xdr:row>
      <xdr:rowOff>94487</xdr:rowOff>
    </xdr:from>
    <xdr:to>
      <xdr:col>23</xdr:col>
      <xdr:colOff>606425</xdr:colOff>
      <xdr:row>101</xdr:row>
      <xdr:rowOff>94487</xdr:rowOff>
    </xdr:to>
    <xdr:cxnSp macro="">
      <xdr:nvCxnSpPr>
        <xdr:cNvPr id="365" name="直線コネクタ 364"/>
        <xdr:cNvCxnSpPr/>
      </xdr:nvCxnSpPr>
      <xdr:spPr>
        <a:xfrm>
          <a:off x="16230600" y="1741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83838</xdr:rowOff>
    </xdr:from>
    <xdr:ext cx="405111" cy="259045"/>
    <xdr:sp macro="" textlink="">
      <xdr:nvSpPr>
        <xdr:cNvPr id="366" name="【庁舎】&#10;有形固定資産減価償却率平均値テキスト"/>
        <xdr:cNvSpPr txBox="1"/>
      </xdr:nvSpPr>
      <xdr:spPr>
        <a:xfrm>
          <a:off x="16408400" y="18257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a:t>
          </a:r>
          <a:endParaRPr kumimoji="1" lang="ja-JP" altLang="en-US" sz="1000" b="1">
            <a:solidFill>
              <a:srgbClr val="000080"/>
            </a:solidFill>
            <a:latin typeface="ＭＳ Ｐゴシック"/>
          </a:endParaRPr>
        </a:p>
      </xdr:txBody>
    </xdr:sp>
    <xdr:clientData/>
  </xdr:oneCellAnchor>
  <xdr:twoCellAnchor>
    <xdr:from>
      <xdr:col>23</xdr:col>
      <xdr:colOff>466725</xdr:colOff>
      <xdr:row>106</xdr:row>
      <xdr:rowOff>105411</xdr:rowOff>
    </xdr:from>
    <xdr:to>
      <xdr:col>23</xdr:col>
      <xdr:colOff>568325</xdr:colOff>
      <xdr:row>107</xdr:row>
      <xdr:rowOff>35561</xdr:rowOff>
    </xdr:to>
    <xdr:sp macro="" textlink="">
      <xdr:nvSpPr>
        <xdr:cNvPr id="367" name="フローチャート : 判断 366"/>
        <xdr:cNvSpPr/>
      </xdr:nvSpPr>
      <xdr:spPr>
        <a:xfrm>
          <a:off x="16268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121413</xdr:rowOff>
    </xdr:from>
    <xdr:to>
      <xdr:col>22</xdr:col>
      <xdr:colOff>415925</xdr:colOff>
      <xdr:row>107</xdr:row>
      <xdr:rowOff>51563</xdr:rowOff>
    </xdr:to>
    <xdr:sp macro="" textlink="">
      <xdr:nvSpPr>
        <xdr:cNvPr id="368" name="フローチャート : 判断 367"/>
        <xdr:cNvSpPr/>
      </xdr:nvSpPr>
      <xdr:spPr>
        <a:xfrm>
          <a:off x="15430500" y="182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369" name="テキスト ボックス 3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370" name="テキスト ボックス 3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371" name="テキスト ボックス 3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372" name="テキスト ボックス 3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373" name="テキスト ボックス 3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374" name="円/楕円 373"/>
        <xdr:cNvSpPr/>
      </xdr:nvSpPr>
      <xdr:spPr>
        <a:xfrm>
          <a:off x="16268700" y="175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55135</xdr:rowOff>
    </xdr:from>
    <xdr:ext cx="405111" cy="259045"/>
    <xdr:sp macro="" textlink="">
      <xdr:nvSpPr>
        <xdr:cNvPr id="375" name="【庁舎】&#10;有形固定資産減価償却率該当値テキスト"/>
        <xdr:cNvSpPr txBox="1"/>
      </xdr:nvSpPr>
      <xdr:spPr>
        <a:xfrm>
          <a:off x="16408400" y="1737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oneCellAnchor>
    <xdr:from>
      <xdr:col>22</xdr:col>
      <xdr:colOff>149868</xdr:colOff>
      <xdr:row>105</xdr:row>
      <xdr:rowOff>68090</xdr:rowOff>
    </xdr:from>
    <xdr:ext cx="405111" cy="259045"/>
    <xdr:sp macro="" textlink="">
      <xdr:nvSpPr>
        <xdr:cNvPr id="376" name="n_1aveValue【庁舎】&#10;有形固定資産減価償却率"/>
        <xdr:cNvSpPr txBox="1"/>
      </xdr:nvSpPr>
      <xdr:spPr>
        <a:xfrm>
          <a:off x="15266043" y="18070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377" name="正方形/長方形 3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378" name="正方形/長方形 3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379" name="正方形/長方形 3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380" name="正方形/長方形 3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381" name="正方形/長方形 3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382" name="正方形/長方形 3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383" name="正方形/長方形 3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384" name="正方形/長方形 3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385" name="テキスト ボックス 3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386" name="直線コネクタ 3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387" name="直線コネクタ 38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388" name="テキスト ボックス 38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389" name="直線コネクタ 38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390" name="テキスト ボックス 38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391" name="直線コネクタ 39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392" name="テキスト ボックス 39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393" name="直線コネクタ 39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394" name="テキスト ボックス 39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395" name="直線コネクタ 39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396" name="テキスト ボックス 39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397" name="直線コネクタ 3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398" name="テキスト ボックス 3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3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43814</xdr:rowOff>
    </xdr:from>
    <xdr:to>
      <xdr:col>32</xdr:col>
      <xdr:colOff>186689</xdr:colOff>
      <xdr:row>107</xdr:row>
      <xdr:rowOff>104775</xdr:rowOff>
    </xdr:to>
    <xdr:cxnSp macro="">
      <xdr:nvCxnSpPr>
        <xdr:cNvPr id="400" name="直線コネクタ 399"/>
        <xdr:cNvCxnSpPr/>
      </xdr:nvCxnSpPr>
      <xdr:spPr>
        <a:xfrm flipV="1">
          <a:off x="22160864" y="17360264"/>
          <a:ext cx="0" cy="1089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108602</xdr:rowOff>
    </xdr:from>
    <xdr:ext cx="469744" cy="259045"/>
    <xdr:sp macro="" textlink="">
      <xdr:nvSpPr>
        <xdr:cNvPr id="401" name="【庁舎】&#10;一人当たり面積最小値テキスト"/>
        <xdr:cNvSpPr txBox="1"/>
      </xdr:nvSpPr>
      <xdr:spPr>
        <a:xfrm>
          <a:off x="222504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32</xdr:col>
      <xdr:colOff>98425</xdr:colOff>
      <xdr:row>107</xdr:row>
      <xdr:rowOff>104775</xdr:rowOff>
    </xdr:from>
    <xdr:to>
      <xdr:col>32</xdr:col>
      <xdr:colOff>276225</xdr:colOff>
      <xdr:row>107</xdr:row>
      <xdr:rowOff>104775</xdr:rowOff>
    </xdr:to>
    <xdr:cxnSp macro="">
      <xdr:nvCxnSpPr>
        <xdr:cNvPr id="402" name="直線コネクタ 401"/>
        <xdr:cNvCxnSpPr/>
      </xdr:nvCxnSpPr>
      <xdr:spPr>
        <a:xfrm>
          <a:off x="22072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161941</xdr:rowOff>
    </xdr:from>
    <xdr:ext cx="469744" cy="259045"/>
    <xdr:sp macro="" textlink="">
      <xdr:nvSpPr>
        <xdr:cNvPr id="403" name="【庁舎】&#10;一人当たり面積最大値テキスト"/>
        <xdr:cNvSpPr txBox="1"/>
      </xdr:nvSpPr>
      <xdr:spPr>
        <a:xfrm>
          <a:off x="22250400" y="1713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0.687</a:t>
          </a:r>
          <a:endParaRPr kumimoji="1" lang="ja-JP" altLang="en-US" sz="1000" b="1">
            <a:latin typeface="ＭＳ Ｐゴシック"/>
          </a:endParaRPr>
        </a:p>
      </xdr:txBody>
    </xdr:sp>
    <xdr:clientData/>
  </xdr:oneCellAnchor>
  <xdr:twoCellAnchor>
    <xdr:from>
      <xdr:col>32</xdr:col>
      <xdr:colOff>98425</xdr:colOff>
      <xdr:row>101</xdr:row>
      <xdr:rowOff>43814</xdr:rowOff>
    </xdr:from>
    <xdr:to>
      <xdr:col>32</xdr:col>
      <xdr:colOff>276225</xdr:colOff>
      <xdr:row>101</xdr:row>
      <xdr:rowOff>43814</xdr:rowOff>
    </xdr:to>
    <xdr:cxnSp macro="">
      <xdr:nvCxnSpPr>
        <xdr:cNvPr id="404" name="直線コネクタ 403"/>
        <xdr:cNvCxnSpPr/>
      </xdr:nvCxnSpPr>
      <xdr:spPr>
        <a:xfrm>
          <a:off x="22072600" y="1736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12082</xdr:rowOff>
    </xdr:from>
    <xdr:ext cx="469744" cy="259045"/>
    <xdr:sp macro="" textlink="">
      <xdr:nvSpPr>
        <xdr:cNvPr id="405" name="【庁舎】&#10;一人当たり面積平均値テキスト"/>
        <xdr:cNvSpPr txBox="1"/>
      </xdr:nvSpPr>
      <xdr:spPr>
        <a:xfrm>
          <a:off x="22250400" y="18014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0.239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160655</xdr:rowOff>
    </xdr:from>
    <xdr:to>
      <xdr:col>32</xdr:col>
      <xdr:colOff>238125</xdr:colOff>
      <xdr:row>106</xdr:row>
      <xdr:rowOff>90805</xdr:rowOff>
    </xdr:to>
    <xdr:sp macro="" textlink="">
      <xdr:nvSpPr>
        <xdr:cNvPr id="406" name="フローチャート : 判断 405"/>
        <xdr:cNvSpPr/>
      </xdr:nvSpPr>
      <xdr:spPr>
        <a:xfrm>
          <a:off x="22110700" y="1816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4445</xdr:rowOff>
    </xdr:from>
    <xdr:to>
      <xdr:col>31</xdr:col>
      <xdr:colOff>85725</xdr:colOff>
      <xdr:row>106</xdr:row>
      <xdr:rowOff>106045</xdr:rowOff>
    </xdr:to>
    <xdr:sp macro="" textlink="">
      <xdr:nvSpPr>
        <xdr:cNvPr id="407" name="フローチャート : 判断 406"/>
        <xdr:cNvSpPr/>
      </xdr:nvSpPr>
      <xdr:spPr>
        <a:xfrm>
          <a:off x="21272500" y="1817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08" name="テキスト ボックス 40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09" name="テキスト ボックス 40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10" name="テキスト ボックス 40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11" name="テキスト ボックス 41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12" name="テキスト ボックス 41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53975</xdr:rowOff>
    </xdr:from>
    <xdr:to>
      <xdr:col>32</xdr:col>
      <xdr:colOff>238125</xdr:colOff>
      <xdr:row>107</xdr:row>
      <xdr:rowOff>155575</xdr:rowOff>
    </xdr:to>
    <xdr:sp macro="" textlink="">
      <xdr:nvSpPr>
        <xdr:cNvPr id="413" name="円/楕円 412"/>
        <xdr:cNvSpPr/>
      </xdr:nvSpPr>
      <xdr:spPr>
        <a:xfrm>
          <a:off x="22110700" y="1839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140352</xdr:rowOff>
    </xdr:from>
    <xdr:ext cx="469744" cy="259045"/>
    <xdr:sp macro="" textlink="">
      <xdr:nvSpPr>
        <xdr:cNvPr id="414" name="【庁舎】&#10;一人当たり面積該当値テキスト"/>
        <xdr:cNvSpPr txBox="1"/>
      </xdr:nvSpPr>
      <xdr:spPr>
        <a:xfrm>
          <a:off x="22250400" y="1831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0.115</a:t>
          </a:r>
          <a:endParaRPr kumimoji="1" lang="ja-JP" altLang="en-US" sz="1000" b="1">
            <a:solidFill>
              <a:srgbClr val="FF0000"/>
            </a:solidFill>
            <a:latin typeface="ＭＳ Ｐゴシック"/>
          </a:endParaRPr>
        </a:p>
      </xdr:txBody>
    </xdr:sp>
    <xdr:clientData/>
  </xdr:oneCellAnchor>
  <xdr:oneCellAnchor>
    <xdr:from>
      <xdr:col>30</xdr:col>
      <xdr:colOff>473152</xdr:colOff>
      <xdr:row>104</xdr:row>
      <xdr:rowOff>122572</xdr:rowOff>
    </xdr:from>
    <xdr:ext cx="469744" cy="259045"/>
    <xdr:sp macro="" textlink="">
      <xdr:nvSpPr>
        <xdr:cNvPr id="415" name="n_1aveValue【庁舎】&#10;一人当たり面積"/>
        <xdr:cNvSpPr txBox="1"/>
      </xdr:nvSpPr>
      <xdr:spPr>
        <a:xfrm>
          <a:off x="21075727" y="179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0.231</a:t>
          </a:r>
          <a:endParaRPr kumimoji="1" lang="ja-JP" altLang="en-US" sz="1000" b="1">
            <a:solidFill>
              <a:srgbClr val="00008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16" name="正方形/長方形 41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17" name="正方形/長方形 41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18" name="テキスト ボックス 41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前頁と同様であるが、保健センターや図書館は本庁に１か所のみで、町内施設の中では新しい施設であるため、率はさほど高くない。新庁舎の建設については約</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年後を目標に建設基金の積み立てを行っている。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15141581</v>
      </c>
      <c r="BO4" s="381"/>
      <c r="BP4" s="381"/>
      <c r="BQ4" s="381"/>
      <c r="BR4" s="381"/>
      <c r="BS4" s="381"/>
      <c r="BT4" s="381"/>
      <c r="BU4" s="382"/>
      <c r="BV4" s="380">
        <v>14685507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5.4</v>
      </c>
      <c r="CU4" s="387"/>
      <c r="CV4" s="387"/>
      <c r="CW4" s="387"/>
      <c r="CX4" s="387"/>
      <c r="CY4" s="387"/>
      <c r="CZ4" s="387"/>
      <c r="DA4" s="388"/>
      <c r="DB4" s="386">
        <v>7.7</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14600476</v>
      </c>
      <c r="BO5" s="418"/>
      <c r="BP5" s="418"/>
      <c r="BQ5" s="418"/>
      <c r="BR5" s="418"/>
      <c r="BS5" s="418"/>
      <c r="BT5" s="418"/>
      <c r="BU5" s="419"/>
      <c r="BV5" s="417">
        <v>13907850</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85.5</v>
      </c>
      <c r="CU5" s="415"/>
      <c r="CV5" s="415"/>
      <c r="CW5" s="415"/>
      <c r="CX5" s="415"/>
      <c r="CY5" s="415"/>
      <c r="CZ5" s="415"/>
      <c r="DA5" s="416"/>
      <c r="DB5" s="414">
        <v>83.9</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541105</v>
      </c>
      <c r="BO6" s="418"/>
      <c r="BP6" s="418"/>
      <c r="BQ6" s="418"/>
      <c r="BR6" s="418"/>
      <c r="BS6" s="418"/>
      <c r="BT6" s="418"/>
      <c r="BU6" s="419"/>
      <c r="BV6" s="417">
        <v>777657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88.6</v>
      </c>
      <c r="CU6" s="455"/>
      <c r="CV6" s="455"/>
      <c r="CW6" s="455"/>
      <c r="CX6" s="455"/>
      <c r="CY6" s="455"/>
      <c r="CZ6" s="455"/>
      <c r="DA6" s="456"/>
      <c r="DB6" s="454">
        <v>87.9</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27108</v>
      </c>
      <c r="BO7" s="418"/>
      <c r="BP7" s="418"/>
      <c r="BQ7" s="418"/>
      <c r="BR7" s="418"/>
      <c r="BS7" s="418"/>
      <c r="BT7" s="418"/>
      <c r="BU7" s="419"/>
      <c r="BV7" s="417">
        <v>40449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9522111</v>
      </c>
      <c r="CU7" s="418"/>
      <c r="CV7" s="418"/>
      <c r="CW7" s="418"/>
      <c r="CX7" s="418"/>
      <c r="CY7" s="418"/>
      <c r="CZ7" s="418"/>
      <c r="DA7" s="419"/>
      <c r="DB7" s="417">
        <v>9519547</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513997</v>
      </c>
      <c r="BO8" s="418"/>
      <c r="BP8" s="418"/>
      <c r="BQ8" s="418"/>
      <c r="BR8" s="418"/>
      <c r="BS8" s="418"/>
      <c r="BT8" s="418"/>
      <c r="BU8" s="419"/>
      <c r="BV8" s="417">
        <v>737208</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0.96</v>
      </c>
      <c r="CU8" s="458"/>
      <c r="CV8" s="458"/>
      <c r="CW8" s="458"/>
      <c r="CX8" s="458"/>
      <c r="CY8" s="458"/>
      <c r="CZ8" s="458"/>
      <c r="DA8" s="459"/>
      <c r="DB8" s="457">
        <v>0.95</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49230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100</v>
      </c>
      <c r="AV9" s="450"/>
      <c r="AW9" s="450"/>
      <c r="AX9" s="450"/>
      <c r="AY9" s="451" t="s">
        <v>101</v>
      </c>
      <c r="AZ9" s="452"/>
      <c r="BA9" s="452"/>
      <c r="BB9" s="452"/>
      <c r="BC9" s="452"/>
      <c r="BD9" s="452"/>
      <c r="BE9" s="452"/>
      <c r="BF9" s="452"/>
      <c r="BG9" s="452"/>
      <c r="BH9" s="452"/>
      <c r="BI9" s="452"/>
      <c r="BJ9" s="452"/>
      <c r="BK9" s="452"/>
      <c r="BL9" s="452"/>
      <c r="BM9" s="453"/>
      <c r="BN9" s="417">
        <v>-223211</v>
      </c>
      <c r="BO9" s="418"/>
      <c r="BP9" s="418"/>
      <c r="BQ9" s="418"/>
      <c r="BR9" s="418"/>
      <c r="BS9" s="418"/>
      <c r="BT9" s="418"/>
      <c r="BU9" s="419"/>
      <c r="BV9" s="417">
        <v>168025</v>
      </c>
      <c r="BW9" s="418"/>
      <c r="BX9" s="418"/>
      <c r="BY9" s="418"/>
      <c r="BZ9" s="418"/>
      <c r="CA9" s="418"/>
      <c r="CB9" s="418"/>
      <c r="CC9" s="419"/>
      <c r="CD9" s="420" t="s">
        <v>102</v>
      </c>
      <c r="CE9" s="421"/>
      <c r="CF9" s="421"/>
      <c r="CG9" s="421"/>
      <c r="CH9" s="421"/>
      <c r="CI9" s="421"/>
      <c r="CJ9" s="421"/>
      <c r="CK9" s="421"/>
      <c r="CL9" s="421"/>
      <c r="CM9" s="421"/>
      <c r="CN9" s="421"/>
      <c r="CO9" s="421"/>
      <c r="CP9" s="421"/>
      <c r="CQ9" s="421"/>
      <c r="CR9" s="421"/>
      <c r="CS9" s="422"/>
      <c r="CT9" s="414">
        <v>9.1</v>
      </c>
      <c r="CU9" s="415"/>
      <c r="CV9" s="415"/>
      <c r="CW9" s="415"/>
      <c r="CX9" s="415"/>
      <c r="CY9" s="415"/>
      <c r="CZ9" s="415"/>
      <c r="DA9" s="416"/>
      <c r="DB9" s="414">
        <v>9.9</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103</v>
      </c>
      <c r="M10" s="447"/>
      <c r="N10" s="447"/>
      <c r="O10" s="447"/>
      <c r="P10" s="447"/>
      <c r="Q10" s="448"/>
      <c r="R10" s="468">
        <v>49800</v>
      </c>
      <c r="S10" s="469"/>
      <c r="T10" s="469"/>
      <c r="U10" s="469"/>
      <c r="V10" s="470"/>
      <c r="W10" s="405"/>
      <c r="X10" s="406"/>
      <c r="Y10" s="406"/>
      <c r="Z10" s="406"/>
      <c r="AA10" s="406"/>
      <c r="AB10" s="406"/>
      <c r="AC10" s="406"/>
      <c r="AD10" s="406"/>
      <c r="AE10" s="406"/>
      <c r="AF10" s="406"/>
      <c r="AG10" s="406"/>
      <c r="AH10" s="406"/>
      <c r="AI10" s="406"/>
      <c r="AJ10" s="406"/>
      <c r="AK10" s="406"/>
      <c r="AL10" s="409"/>
      <c r="AM10" s="446" t="s">
        <v>104</v>
      </c>
      <c r="AN10" s="447"/>
      <c r="AO10" s="447"/>
      <c r="AP10" s="447"/>
      <c r="AQ10" s="447"/>
      <c r="AR10" s="447"/>
      <c r="AS10" s="447"/>
      <c r="AT10" s="448"/>
      <c r="AU10" s="449" t="s">
        <v>105</v>
      </c>
      <c r="AV10" s="450"/>
      <c r="AW10" s="450"/>
      <c r="AX10" s="450"/>
      <c r="AY10" s="451" t="s">
        <v>106</v>
      </c>
      <c r="AZ10" s="452"/>
      <c r="BA10" s="452"/>
      <c r="BB10" s="452"/>
      <c r="BC10" s="452"/>
      <c r="BD10" s="452"/>
      <c r="BE10" s="452"/>
      <c r="BF10" s="452"/>
      <c r="BG10" s="452"/>
      <c r="BH10" s="452"/>
      <c r="BI10" s="452"/>
      <c r="BJ10" s="452"/>
      <c r="BK10" s="452"/>
      <c r="BL10" s="452"/>
      <c r="BM10" s="453"/>
      <c r="BN10" s="417">
        <v>7600</v>
      </c>
      <c r="BO10" s="418"/>
      <c r="BP10" s="418"/>
      <c r="BQ10" s="418"/>
      <c r="BR10" s="418"/>
      <c r="BS10" s="418"/>
      <c r="BT10" s="418"/>
      <c r="BU10" s="419"/>
      <c r="BV10" s="417">
        <v>7523</v>
      </c>
      <c r="BW10" s="418"/>
      <c r="BX10" s="418"/>
      <c r="BY10" s="418"/>
      <c r="BZ10" s="418"/>
      <c r="CA10" s="418"/>
      <c r="CB10" s="418"/>
      <c r="CC10" s="41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108</v>
      </c>
      <c r="M11" s="472"/>
      <c r="N11" s="472"/>
      <c r="O11" s="472"/>
      <c r="P11" s="472"/>
      <c r="Q11" s="473"/>
      <c r="R11" s="474" t="s">
        <v>109</v>
      </c>
      <c r="S11" s="475"/>
      <c r="T11" s="475"/>
      <c r="U11" s="475"/>
      <c r="V11" s="476"/>
      <c r="W11" s="405"/>
      <c r="X11" s="406"/>
      <c r="Y11" s="406"/>
      <c r="Z11" s="406"/>
      <c r="AA11" s="406"/>
      <c r="AB11" s="406"/>
      <c r="AC11" s="406"/>
      <c r="AD11" s="406"/>
      <c r="AE11" s="406"/>
      <c r="AF11" s="406"/>
      <c r="AG11" s="406"/>
      <c r="AH11" s="406"/>
      <c r="AI11" s="406"/>
      <c r="AJ11" s="406"/>
      <c r="AK11" s="406"/>
      <c r="AL11" s="409"/>
      <c r="AM11" s="446" t="s">
        <v>110</v>
      </c>
      <c r="AN11" s="447"/>
      <c r="AO11" s="447"/>
      <c r="AP11" s="447"/>
      <c r="AQ11" s="447"/>
      <c r="AR11" s="447"/>
      <c r="AS11" s="447"/>
      <c r="AT11" s="448"/>
      <c r="AU11" s="449" t="s">
        <v>78</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50321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v>140000</v>
      </c>
      <c r="BO12" s="418"/>
      <c r="BP12" s="418"/>
      <c r="BQ12" s="418"/>
      <c r="BR12" s="418"/>
      <c r="BS12" s="418"/>
      <c r="BT12" s="418"/>
      <c r="BU12" s="419"/>
      <c r="BV12" s="417">
        <v>188000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122</v>
      </c>
      <c r="CU12" s="458"/>
      <c r="CV12" s="458"/>
      <c r="CW12" s="458"/>
      <c r="CX12" s="458"/>
      <c r="CY12" s="458"/>
      <c r="CZ12" s="458"/>
      <c r="DA12" s="459"/>
      <c r="DB12" s="457" t="s">
        <v>122</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48927</v>
      </c>
      <c r="S13" s="499"/>
      <c r="T13" s="499"/>
      <c r="U13" s="499"/>
      <c r="V13" s="500"/>
      <c r="W13" s="433" t="s">
        <v>124</v>
      </c>
      <c r="X13" s="434"/>
      <c r="Y13" s="434"/>
      <c r="Z13" s="434"/>
      <c r="AA13" s="434"/>
      <c r="AB13" s="424"/>
      <c r="AC13" s="468">
        <v>497</v>
      </c>
      <c r="AD13" s="469"/>
      <c r="AE13" s="469"/>
      <c r="AF13" s="469"/>
      <c r="AG13" s="508"/>
      <c r="AH13" s="468">
        <v>536</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-355611</v>
      </c>
      <c r="BO13" s="418"/>
      <c r="BP13" s="418"/>
      <c r="BQ13" s="418"/>
      <c r="BR13" s="418"/>
      <c r="BS13" s="418"/>
      <c r="BT13" s="418"/>
      <c r="BU13" s="419"/>
      <c r="BV13" s="417">
        <v>-12452</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1.3</v>
      </c>
      <c r="CU13" s="415"/>
      <c r="CV13" s="415"/>
      <c r="CW13" s="415"/>
      <c r="CX13" s="415"/>
      <c r="CY13" s="415"/>
      <c r="CZ13" s="415"/>
      <c r="DA13" s="416"/>
      <c r="DB13" s="414">
        <v>1.7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50234</v>
      </c>
      <c r="S14" s="499"/>
      <c r="T14" s="499"/>
      <c r="U14" s="499"/>
      <c r="V14" s="500"/>
      <c r="W14" s="407"/>
      <c r="X14" s="408"/>
      <c r="Y14" s="408"/>
      <c r="Z14" s="408"/>
      <c r="AA14" s="408"/>
      <c r="AB14" s="397"/>
      <c r="AC14" s="501">
        <v>2.1</v>
      </c>
      <c r="AD14" s="502"/>
      <c r="AE14" s="502"/>
      <c r="AF14" s="502"/>
      <c r="AG14" s="503"/>
      <c r="AH14" s="501">
        <v>2.2999999999999998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t="s">
        <v>122</v>
      </c>
      <c r="CU14" s="513"/>
      <c r="CV14" s="513"/>
      <c r="CW14" s="513"/>
      <c r="CX14" s="513"/>
      <c r="CY14" s="513"/>
      <c r="CZ14" s="513"/>
      <c r="DA14" s="514"/>
      <c r="DB14" s="512" t="s">
        <v>122</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48927</v>
      </c>
      <c r="S15" s="499"/>
      <c r="T15" s="499"/>
      <c r="U15" s="499"/>
      <c r="V15" s="500"/>
      <c r="W15" s="433" t="s">
        <v>131</v>
      </c>
      <c r="X15" s="434"/>
      <c r="Y15" s="434"/>
      <c r="Z15" s="434"/>
      <c r="AA15" s="434"/>
      <c r="AB15" s="424"/>
      <c r="AC15" s="468">
        <v>9566</v>
      </c>
      <c r="AD15" s="469"/>
      <c r="AE15" s="469"/>
      <c r="AF15" s="469"/>
      <c r="AG15" s="508"/>
      <c r="AH15" s="468">
        <v>9673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6937948</v>
      </c>
      <c r="BO15" s="381"/>
      <c r="BP15" s="381"/>
      <c r="BQ15" s="381"/>
      <c r="BR15" s="381"/>
      <c r="BS15" s="381"/>
      <c r="BT15" s="381"/>
      <c r="BU15" s="382"/>
      <c r="BV15" s="380">
        <v>6804110</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41</v>
      </c>
      <c r="AD16" s="502"/>
      <c r="AE16" s="502"/>
      <c r="AF16" s="502"/>
      <c r="AG16" s="503"/>
      <c r="AH16" s="501">
        <v>42</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7198573</v>
      </c>
      <c r="BO16" s="418"/>
      <c r="BP16" s="418"/>
      <c r="BQ16" s="418"/>
      <c r="BR16" s="418"/>
      <c r="BS16" s="418"/>
      <c r="BT16" s="418"/>
      <c r="BU16" s="419"/>
      <c r="BV16" s="417">
        <v>7117657</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13293</v>
      </c>
      <c r="AD17" s="469"/>
      <c r="AE17" s="469"/>
      <c r="AF17" s="469"/>
      <c r="AG17" s="508"/>
      <c r="AH17" s="468">
        <v>12815</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8935662</v>
      </c>
      <c r="BO17" s="418"/>
      <c r="BP17" s="418"/>
      <c r="BQ17" s="418"/>
      <c r="BR17" s="418"/>
      <c r="BS17" s="418"/>
      <c r="BT17" s="418"/>
      <c r="BU17" s="419"/>
      <c r="BV17" s="417">
        <v>8748529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141</v>
      </c>
      <c r="C18" s="460"/>
      <c r="D18" s="460"/>
      <c r="E18" s="529"/>
      <c r="F18" s="529"/>
      <c r="G18" s="529"/>
      <c r="H18" s="529"/>
      <c r="I18" s="529"/>
      <c r="J18" s="529"/>
      <c r="K18" s="529"/>
      <c r="L18" s="530">
        <v>31.14</v>
      </c>
      <c r="M18" s="530"/>
      <c r="N18" s="530"/>
      <c r="O18" s="530"/>
      <c r="P18" s="530"/>
      <c r="Q18" s="530"/>
      <c r="R18" s="531"/>
      <c r="S18" s="531"/>
      <c r="T18" s="531"/>
      <c r="U18" s="531"/>
      <c r="V18" s="532"/>
      <c r="W18" s="435"/>
      <c r="X18" s="436"/>
      <c r="Y18" s="436"/>
      <c r="Z18" s="436"/>
      <c r="AA18" s="436"/>
      <c r="AB18" s="427"/>
      <c r="AC18" s="533">
        <v>56.9</v>
      </c>
      <c r="AD18" s="534"/>
      <c r="AE18" s="534"/>
      <c r="AF18" s="534"/>
      <c r="AG18" s="535"/>
      <c r="AH18" s="533">
        <v>55.7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8115343</v>
      </c>
      <c r="BO18" s="418"/>
      <c r="BP18" s="418"/>
      <c r="BQ18" s="418"/>
      <c r="BR18" s="418"/>
      <c r="BS18" s="418"/>
      <c r="BT18" s="418"/>
      <c r="BU18" s="419"/>
      <c r="BV18" s="417">
        <v>8221104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143</v>
      </c>
      <c r="C19" s="460"/>
      <c r="D19" s="460"/>
      <c r="E19" s="529"/>
      <c r="F19" s="529"/>
      <c r="G19" s="529"/>
      <c r="H19" s="529"/>
      <c r="I19" s="529"/>
      <c r="J19" s="529"/>
      <c r="K19" s="529"/>
      <c r="L19" s="537">
        <v>1581</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11252018</v>
      </c>
      <c r="BO19" s="418"/>
      <c r="BP19" s="418"/>
      <c r="BQ19" s="418"/>
      <c r="BR19" s="418"/>
      <c r="BS19" s="418"/>
      <c r="BT19" s="418"/>
      <c r="BU19" s="419"/>
      <c r="BV19" s="417">
        <v>11161555</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145</v>
      </c>
      <c r="C20" s="460"/>
      <c r="D20" s="460"/>
      <c r="E20" s="529"/>
      <c r="F20" s="529"/>
      <c r="G20" s="529"/>
      <c r="H20" s="529"/>
      <c r="I20" s="529"/>
      <c r="J20" s="529"/>
      <c r="K20" s="529"/>
      <c r="L20" s="537">
        <v>18524</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9030359</v>
      </c>
      <c r="BO23" s="418"/>
      <c r="BP23" s="418"/>
      <c r="BQ23" s="418"/>
      <c r="BR23" s="418"/>
      <c r="BS23" s="418"/>
      <c r="BT23" s="418"/>
      <c r="BU23" s="419"/>
      <c r="BV23" s="417">
        <v>9458108</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154</v>
      </c>
      <c r="F24" s="447"/>
      <c r="G24" s="447"/>
      <c r="H24" s="447"/>
      <c r="I24" s="447"/>
      <c r="J24" s="447"/>
      <c r="K24" s="448"/>
      <c r="L24" s="468">
        <v>1</v>
      </c>
      <c r="M24" s="469"/>
      <c r="N24" s="469"/>
      <c r="O24" s="469"/>
      <c r="P24" s="508"/>
      <c r="Q24" s="468">
        <v>8710</v>
      </c>
      <c r="R24" s="469"/>
      <c r="S24" s="469"/>
      <c r="T24" s="469"/>
      <c r="U24" s="469"/>
      <c r="V24" s="508"/>
      <c r="W24" s="563"/>
      <c r="X24" s="551"/>
      <c r="Y24" s="552"/>
      <c r="Z24" s="467" t="s">
        <v>155</v>
      </c>
      <c r="AA24" s="447"/>
      <c r="AB24" s="447"/>
      <c r="AC24" s="447"/>
      <c r="AD24" s="447"/>
      <c r="AE24" s="447"/>
      <c r="AF24" s="447"/>
      <c r="AG24" s="448"/>
      <c r="AH24" s="468">
        <v>372</v>
      </c>
      <c r="AI24" s="469"/>
      <c r="AJ24" s="469"/>
      <c r="AK24" s="469"/>
      <c r="AL24" s="508"/>
      <c r="AM24" s="468">
        <v>1002540</v>
      </c>
      <c r="AN24" s="469"/>
      <c r="AO24" s="469"/>
      <c r="AP24" s="469"/>
      <c r="AQ24" s="469"/>
      <c r="AR24" s="508"/>
      <c r="AS24" s="468">
        <v>2695</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8414455</v>
      </c>
      <c r="BO24" s="418"/>
      <c r="BP24" s="418"/>
      <c r="BQ24" s="418"/>
      <c r="BR24" s="418"/>
      <c r="BS24" s="418"/>
      <c r="BT24" s="418"/>
      <c r="BU24" s="419"/>
      <c r="BV24" s="417">
        <v>8880396</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157</v>
      </c>
      <c r="F25" s="447"/>
      <c r="G25" s="447"/>
      <c r="H25" s="447"/>
      <c r="I25" s="447"/>
      <c r="J25" s="447"/>
      <c r="K25" s="448"/>
      <c r="L25" s="468">
        <v>1</v>
      </c>
      <c r="M25" s="469"/>
      <c r="N25" s="469"/>
      <c r="O25" s="469"/>
      <c r="P25" s="508"/>
      <c r="Q25" s="468">
        <v>6820</v>
      </c>
      <c r="R25" s="469"/>
      <c r="S25" s="469"/>
      <c r="T25" s="469"/>
      <c r="U25" s="469"/>
      <c r="V25" s="508"/>
      <c r="W25" s="563"/>
      <c r="X25" s="551"/>
      <c r="Y25" s="552"/>
      <c r="Z25" s="467" t="s">
        <v>158</v>
      </c>
      <c r="AA25" s="447"/>
      <c r="AB25" s="447"/>
      <c r="AC25" s="447"/>
      <c r="AD25" s="447"/>
      <c r="AE25" s="447"/>
      <c r="AF25" s="447"/>
      <c r="AG25" s="448"/>
      <c r="AH25" s="468" t="s">
        <v>122</v>
      </c>
      <c r="AI25" s="469"/>
      <c r="AJ25" s="469"/>
      <c r="AK25" s="469"/>
      <c r="AL25" s="508"/>
      <c r="AM25" s="468" t="s">
        <v>122</v>
      </c>
      <c r="AN25" s="469"/>
      <c r="AO25" s="469"/>
      <c r="AP25" s="469"/>
      <c r="AQ25" s="469"/>
      <c r="AR25" s="508"/>
      <c r="AS25" s="468" t="s">
        <v>122</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730277</v>
      </c>
      <c r="BO25" s="381"/>
      <c r="BP25" s="381"/>
      <c r="BQ25" s="381"/>
      <c r="BR25" s="381"/>
      <c r="BS25" s="381"/>
      <c r="BT25" s="381"/>
      <c r="BU25" s="382"/>
      <c r="BV25" s="380">
        <v>754662</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160</v>
      </c>
      <c r="F26" s="447"/>
      <c r="G26" s="447"/>
      <c r="H26" s="447"/>
      <c r="I26" s="447"/>
      <c r="J26" s="447"/>
      <c r="K26" s="448"/>
      <c r="L26" s="468">
        <v>1</v>
      </c>
      <c r="M26" s="469"/>
      <c r="N26" s="469"/>
      <c r="O26" s="469"/>
      <c r="P26" s="508"/>
      <c r="Q26" s="468">
        <v>6100</v>
      </c>
      <c r="R26" s="469"/>
      <c r="S26" s="469"/>
      <c r="T26" s="469"/>
      <c r="U26" s="469"/>
      <c r="V26" s="508"/>
      <c r="W26" s="563"/>
      <c r="X26" s="551"/>
      <c r="Y26" s="552"/>
      <c r="Z26" s="467" t="s">
        <v>161</v>
      </c>
      <c r="AA26" s="573"/>
      <c r="AB26" s="573"/>
      <c r="AC26" s="573"/>
      <c r="AD26" s="573"/>
      <c r="AE26" s="573"/>
      <c r="AF26" s="573"/>
      <c r="AG26" s="574"/>
      <c r="AH26" s="468">
        <v>17</v>
      </c>
      <c r="AI26" s="469"/>
      <c r="AJ26" s="469"/>
      <c r="AK26" s="469"/>
      <c r="AL26" s="508"/>
      <c r="AM26" s="468">
        <v>36414</v>
      </c>
      <c r="AN26" s="469"/>
      <c r="AO26" s="469"/>
      <c r="AP26" s="469"/>
      <c r="AQ26" s="469"/>
      <c r="AR26" s="508"/>
      <c r="AS26" s="468">
        <v>2142</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122</v>
      </c>
      <c r="BO26" s="418"/>
      <c r="BP26" s="418"/>
      <c r="BQ26" s="418"/>
      <c r="BR26" s="418"/>
      <c r="BS26" s="418"/>
      <c r="BT26" s="418"/>
      <c r="BU26" s="419"/>
      <c r="BV26" s="417" t="s">
        <v>122</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163</v>
      </c>
      <c r="F27" s="447"/>
      <c r="G27" s="447"/>
      <c r="H27" s="447"/>
      <c r="I27" s="447"/>
      <c r="J27" s="447"/>
      <c r="K27" s="448"/>
      <c r="L27" s="468">
        <v>1</v>
      </c>
      <c r="M27" s="469"/>
      <c r="N27" s="469"/>
      <c r="O27" s="469"/>
      <c r="P27" s="508"/>
      <c r="Q27" s="468">
        <v>3800</v>
      </c>
      <c r="R27" s="469"/>
      <c r="S27" s="469"/>
      <c r="T27" s="469"/>
      <c r="U27" s="469"/>
      <c r="V27" s="508"/>
      <c r="W27" s="563"/>
      <c r="X27" s="551"/>
      <c r="Y27" s="552"/>
      <c r="Z27" s="467" t="s">
        <v>164</v>
      </c>
      <c r="AA27" s="447"/>
      <c r="AB27" s="447"/>
      <c r="AC27" s="447"/>
      <c r="AD27" s="447"/>
      <c r="AE27" s="447"/>
      <c r="AF27" s="447"/>
      <c r="AG27" s="448"/>
      <c r="AH27" s="468" t="s">
        <v>122</v>
      </c>
      <c r="AI27" s="469"/>
      <c r="AJ27" s="469"/>
      <c r="AK27" s="469"/>
      <c r="AL27" s="508"/>
      <c r="AM27" s="468" t="s">
        <v>122</v>
      </c>
      <c r="AN27" s="469"/>
      <c r="AO27" s="469"/>
      <c r="AP27" s="469"/>
      <c r="AQ27" s="469"/>
      <c r="AR27" s="508"/>
      <c r="AS27" s="468" t="s">
        <v>122</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396735</v>
      </c>
      <c r="BO27" s="587"/>
      <c r="BP27" s="587"/>
      <c r="BQ27" s="587"/>
      <c r="BR27" s="587"/>
      <c r="BS27" s="587"/>
      <c r="BT27" s="587"/>
      <c r="BU27" s="588"/>
      <c r="BV27" s="586">
        <v>395998</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3000</v>
      </c>
      <c r="R28" s="469"/>
      <c r="S28" s="469"/>
      <c r="T28" s="469"/>
      <c r="U28" s="469"/>
      <c r="V28" s="508"/>
      <c r="W28" s="563"/>
      <c r="X28" s="551"/>
      <c r="Y28" s="552"/>
      <c r="Z28" s="467" t="s">
        <v>167</v>
      </c>
      <c r="AA28" s="447"/>
      <c r="AB28" s="447"/>
      <c r="AC28" s="447"/>
      <c r="AD28" s="447"/>
      <c r="AE28" s="447"/>
      <c r="AF28" s="447"/>
      <c r="AG28" s="448"/>
      <c r="AH28" s="468" t="s">
        <v>122</v>
      </c>
      <c r="AI28" s="469"/>
      <c r="AJ28" s="469"/>
      <c r="AK28" s="469"/>
      <c r="AL28" s="508"/>
      <c r="AM28" s="468" t="s">
        <v>122</v>
      </c>
      <c r="AN28" s="469"/>
      <c r="AO28" s="469"/>
      <c r="AP28" s="469"/>
      <c r="AQ28" s="469"/>
      <c r="AR28" s="508"/>
      <c r="AS28" s="468" t="s">
        <v>122</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2567636</v>
      </c>
      <c r="BO28" s="381"/>
      <c r="BP28" s="381"/>
      <c r="BQ28" s="381"/>
      <c r="BR28" s="381"/>
      <c r="BS28" s="381"/>
      <c r="BT28" s="381"/>
      <c r="BU28" s="382"/>
      <c r="BV28" s="380">
        <v>2150036</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14</v>
      </c>
      <c r="M29" s="469"/>
      <c r="N29" s="469"/>
      <c r="O29" s="469"/>
      <c r="P29" s="508"/>
      <c r="Q29" s="468">
        <v>2714</v>
      </c>
      <c r="R29" s="469"/>
      <c r="S29" s="469"/>
      <c r="T29" s="469"/>
      <c r="U29" s="469"/>
      <c r="V29" s="508"/>
      <c r="W29" s="564"/>
      <c r="X29" s="565"/>
      <c r="Y29" s="566"/>
      <c r="Z29" s="467" t="s">
        <v>171</v>
      </c>
      <c r="AA29" s="447"/>
      <c r="AB29" s="447"/>
      <c r="AC29" s="447"/>
      <c r="AD29" s="447"/>
      <c r="AE29" s="447"/>
      <c r="AF29" s="447"/>
      <c r="AG29" s="448"/>
      <c r="AH29" s="468">
        <v>372</v>
      </c>
      <c r="AI29" s="469"/>
      <c r="AJ29" s="469"/>
      <c r="AK29" s="469"/>
      <c r="AL29" s="508"/>
      <c r="AM29" s="468">
        <v>1002540</v>
      </c>
      <c r="AN29" s="469"/>
      <c r="AO29" s="469"/>
      <c r="AP29" s="469"/>
      <c r="AQ29" s="469"/>
      <c r="AR29" s="508"/>
      <c r="AS29" s="468">
        <v>2695</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2292</v>
      </c>
      <c r="BO29" s="418"/>
      <c r="BP29" s="418"/>
      <c r="BQ29" s="418"/>
      <c r="BR29" s="418"/>
      <c r="BS29" s="418"/>
      <c r="BT29" s="418"/>
      <c r="BU29" s="419"/>
      <c r="BV29" s="417">
        <v>2287</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1307336</v>
      </c>
      <c r="BO30" s="587"/>
      <c r="BP30" s="587"/>
      <c r="BQ30" s="587"/>
      <c r="BR30" s="587"/>
      <c r="BS30" s="587"/>
      <c r="BT30" s="587"/>
      <c r="BU30" s="588"/>
      <c r="BV30" s="586">
        <v>1096806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5</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知多中部広域事務組合
(一般会計)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半田市土地開発公社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土地取得特別会計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知多中部広域事務組合
(消防指令センター特別会計)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知北平和公園組合
（一般会計）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知北平和公園組合
（霊園事業特別会計）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東部知多衛生組合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知多北部広域連合
（一般会計）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知多北部広域連合
（介護保険事業特別会計）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愛知県後期高齢者医療広域連合
（一般会計）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愛知県後期高齢者医療広域連合
（後期高齢者医療特別会計）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8260858</v>
      </c>
      <c r="S5" s="615"/>
      <c r="T5" s="615"/>
      <c r="U5" s="615"/>
      <c r="V5" s="615"/>
      <c r="W5" s="615"/>
      <c r="X5" s="615"/>
      <c r="Y5" s="616"/>
      <c r="Z5" s="617">
        <v>54.6</v>
      </c>
      <c r="AA5" s="617"/>
      <c r="AB5" s="617"/>
      <c r="AC5" s="617"/>
      <c r="AD5" s="618">
        <v>7701568</v>
      </c>
      <c r="AE5" s="618"/>
      <c r="AF5" s="618"/>
      <c r="AG5" s="618"/>
      <c r="AH5" s="618"/>
      <c r="AI5" s="618"/>
      <c r="AJ5" s="618"/>
      <c r="AK5" s="618"/>
      <c r="AL5" s="619">
        <v>84.1</v>
      </c>
      <c r="AM5" s="620"/>
      <c r="AN5" s="620"/>
      <c r="AO5" s="621"/>
      <c r="AP5" s="611" t="s">
        <v>210</v>
      </c>
      <c r="AQ5" s="612"/>
      <c r="AR5" s="612"/>
      <c r="AS5" s="612"/>
      <c r="AT5" s="612"/>
      <c r="AU5" s="612"/>
      <c r="AV5" s="612"/>
      <c r="AW5" s="612"/>
      <c r="AX5" s="612"/>
      <c r="AY5" s="612"/>
      <c r="AZ5" s="612"/>
      <c r="BA5" s="612"/>
      <c r="BB5" s="612"/>
      <c r="BC5" s="612"/>
      <c r="BD5" s="612"/>
      <c r="BE5" s="612"/>
      <c r="BF5" s="613"/>
      <c r="BG5" s="625">
        <v>7691650</v>
      </c>
      <c r="BH5" s="626"/>
      <c r="BI5" s="626"/>
      <c r="BJ5" s="626"/>
      <c r="BK5" s="626"/>
      <c r="BL5" s="626"/>
      <c r="BM5" s="626"/>
      <c r="BN5" s="627"/>
      <c r="BO5" s="628">
        <v>93.1</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x14ac:dyDescent="0.15">
      <c r="B6" s="622" t="s">
        <v>215</v>
      </c>
      <c r="C6" s="623"/>
      <c r="D6" s="623"/>
      <c r="E6" s="623"/>
      <c r="F6" s="623"/>
      <c r="G6" s="623"/>
      <c r="H6" s="623"/>
      <c r="I6" s="623"/>
      <c r="J6" s="623"/>
      <c r="K6" s="623"/>
      <c r="L6" s="623"/>
      <c r="M6" s="623"/>
      <c r="N6" s="623"/>
      <c r="O6" s="623"/>
      <c r="P6" s="623"/>
      <c r="Q6" s="624"/>
      <c r="R6" s="625">
        <v>140254</v>
      </c>
      <c r="S6" s="626"/>
      <c r="T6" s="626"/>
      <c r="U6" s="626"/>
      <c r="V6" s="626"/>
      <c r="W6" s="626"/>
      <c r="X6" s="626"/>
      <c r="Y6" s="627"/>
      <c r="Z6" s="628">
        <v>0.9</v>
      </c>
      <c r="AA6" s="628"/>
      <c r="AB6" s="628"/>
      <c r="AC6" s="628"/>
      <c r="AD6" s="629">
        <v>140254</v>
      </c>
      <c r="AE6" s="629"/>
      <c r="AF6" s="629"/>
      <c r="AG6" s="629"/>
      <c r="AH6" s="629"/>
      <c r="AI6" s="629"/>
      <c r="AJ6" s="629"/>
      <c r="AK6" s="629"/>
      <c r="AL6" s="630">
        <v>1.5</v>
      </c>
      <c r="AM6" s="631"/>
      <c r="AN6" s="631"/>
      <c r="AO6" s="632"/>
      <c r="AP6" s="622" t="s">
        <v>216</v>
      </c>
      <c r="AQ6" s="623"/>
      <c r="AR6" s="623"/>
      <c r="AS6" s="623"/>
      <c r="AT6" s="623"/>
      <c r="AU6" s="623"/>
      <c r="AV6" s="623"/>
      <c r="AW6" s="623"/>
      <c r="AX6" s="623"/>
      <c r="AY6" s="623"/>
      <c r="AZ6" s="623"/>
      <c r="BA6" s="623"/>
      <c r="BB6" s="623"/>
      <c r="BC6" s="623"/>
      <c r="BD6" s="623"/>
      <c r="BE6" s="623"/>
      <c r="BF6" s="624"/>
      <c r="BG6" s="625">
        <v>7691650</v>
      </c>
      <c r="BH6" s="626"/>
      <c r="BI6" s="626"/>
      <c r="BJ6" s="626"/>
      <c r="BK6" s="626"/>
      <c r="BL6" s="626"/>
      <c r="BM6" s="626"/>
      <c r="BN6" s="627"/>
      <c r="BO6" s="628">
        <v>93.1</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133815</v>
      </c>
      <c r="CS6" s="626"/>
      <c r="CT6" s="626"/>
      <c r="CU6" s="626"/>
      <c r="CV6" s="626"/>
      <c r="CW6" s="626"/>
      <c r="CX6" s="626"/>
      <c r="CY6" s="627"/>
      <c r="CZ6" s="628">
        <v>0.9</v>
      </c>
      <c r="DA6" s="628"/>
      <c r="DB6" s="628"/>
      <c r="DC6" s="628"/>
      <c r="DD6" s="634">
        <v>7688</v>
      </c>
      <c r="DE6" s="626"/>
      <c r="DF6" s="626"/>
      <c r="DG6" s="626"/>
      <c r="DH6" s="626"/>
      <c r="DI6" s="626"/>
      <c r="DJ6" s="626"/>
      <c r="DK6" s="626"/>
      <c r="DL6" s="626"/>
      <c r="DM6" s="626"/>
      <c r="DN6" s="626"/>
      <c r="DO6" s="626"/>
      <c r="DP6" s="627"/>
      <c r="DQ6" s="634">
        <v>133815</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8913</v>
      </c>
      <c r="S7" s="626"/>
      <c r="T7" s="626"/>
      <c r="U7" s="626"/>
      <c r="V7" s="626"/>
      <c r="W7" s="626"/>
      <c r="X7" s="626"/>
      <c r="Y7" s="627"/>
      <c r="Z7" s="628">
        <v>0.1</v>
      </c>
      <c r="AA7" s="628"/>
      <c r="AB7" s="628"/>
      <c r="AC7" s="628"/>
      <c r="AD7" s="629">
        <v>8913</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3572989</v>
      </c>
      <c r="BH7" s="626"/>
      <c r="BI7" s="626"/>
      <c r="BJ7" s="626"/>
      <c r="BK7" s="626"/>
      <c r="BL7" s="626"/>
      <c r="BM7" s="626"/>
      <c r="BN7" s="627"/>
      <c r="BO7" s="628">
        <v>43.3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2519532</v>
      </c>
      <c r="CS7" s="626"/>
      <c r="CT7" s="626"/>
      <c r="CU7" s="626"/>
      <c r="CV7" s="626"/>
      <c r="CW7" s="626"/>
      <c r="CX7" s="626"/>
      <c r="CY7" s="627"/>
      <c r="CZ7" s="628">
        <v>17.3</v>
      </c>
      <c r="DA7" s="628"/>
      <c r="DB7" s="628"/>
      <c r="DC7" s="628"/>
      <c r="DD7" s="634">
        <v>185923</v>
      </c>
      <c r="DE7" s="626"/>
      <c r="DF7" s="626"/>
      <c r="DG7" s="626"/>
      <c r="DH7" s="626"/>
      <c r="DI7" s="626"/>
      <c r="DJ7" s="626"/>
      <c r="DK7" s="626"/>
      <c r="DL7" s="626"/>
      <c r="DM7" s="626"/>
      <c r="DN7" s="626"/>
      <c r="DO7" s="626"/>
      <c r="DP7" s="627"/>
      <c r="DQ7" s="634">
        <v>2240386</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42057</v>
      </c>
      <c r="S8" s="626"/>
      <c r="T8" s="626"/>
      <c r="U8" s="626"/>
      <c r="V8" s="626"/>
      <c r="W8" s="626"/>
      <c r="X8" s="626"/>
      <c r="Y8" s="627"/>
      <c r="Z8" s="628">
        <v>0.3</v>
      </c>
      <c r="AA8" s="628"/>
      <c r="AB8" s="628"/>
      <c r="AC8" s="628"/>
      <c r="AD8" s="629">
        <v>42057</v>
      </c>
      <c r="AE8" s="629"/>
      <c r="AF8" s="629"/>
      <c r="AG8" s="629"/>
      <c r="AH8" s="629"/>
      <c r="AI8" s="629"/>
      <c r="AJ8" s="629"/>
      <c r="AK8" s="629"/>
      <c r="AL8" s="630">
        <v>0.5</v>
      </c>
      <c r="AM8" s="631"/>
      <c r="AN8" s="631"/>
      <c r="AO8" s="632"/>
      <c r="AP8" s="622" t="s">
        <v>222</v>
      </c>
      <c r="AQ8" s="623"/>
      <c r="AR8" s="623"/>
      <c r="AS8" s="623"/>
      <c r="AT8" s="623"/>
      <c r="AU8" s="623"/>
      <c r="AV8" s="623"/>
      <c r="AW8" s="623"/>
      <c r="AX8" s="623"/>
      <c r="AY8" s="623"/>
      <c r="AZ8" s="623"/>
      <c r="BA8" s="623"/>
      <c r="BB8" s="623"/>
      <c r="BC8" s="623"/>
      <c r="BD8" s="623"/>
      <c r="BE8" s="623"/>
      <c r="BF8" s="624"/>
      <c r="BG8" s="625">
        <v>84094</v>
      </c>
      <c r="BH8" s="626"/>
      <c r="BI8" s="626"/>
      <c r="BJ8" s="626"/>
      <c r="BK8" s="626"/>
      <c r="BL8" s="626"/>
      <c r="BM8" s="626"/>
      <c r="BN8" s="627"/>
      <c r="BO8" s="628">
        <v>1</v>
      </c>
      <c r="BP8" s="628"/>
      <c r="BQ8" s="628"/>
      <c r="BR8" s="628"/>
      <c r="BS8" s="634" t="s">
        <v>112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5734338</v>
      </c>
      <c r="CS8" s="626"/>
      <c r="CT8" s="626"/>
      <c r="CU8" s="626"/>
      <c r="CV8" s="626"/>
      <c r="CW8" s="626"/>
      <c r="CX8" s="626"/>
      <c r="CY8" s="627"/>
      <c r="CZ8" s="628">
        <v>39.299999999999997</v>
      </c>
      <c r="DA8" s="628"/>
      <c r="DB8" s="628"/>
      <c r="DC8" s="628"/>
      <c r="DD8" s="634">
        <v>326623</v>
      </c>
      <c r="DE8" s="626"/>
      <c r="DF8" s="626"/>
      <c r="DG8" s="626"/>
      <c r="DH8" s="626"/>
      <c r="DI8" s="626"/>
      <c r="DJ8" s="626"/>
      <c r="DK8" s="626"/>
      <c r="DL8" s="626"/>
      <c r="DM8" s="626"/>
      <c r="DN8" s="626"/>
      <c r="DO8" s="626"/>
      <c r="DP8" s="627"/>
      <c r="DQ8" s="634">
        <v>2990822</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21776</v>
      </c>
      <c r="S9" s="626"/>
      <c r="T9" s="626"/>
      <c r="U9" s="626"/>
      <c r="V9" s="626"/>
      <c r="W9" s="626"/>
      <c r="X9" s="626"/>
      <c r="Y9" s="627"/>
      <c r="Z9" s="628">
        <v>0.1</v>
      </c>
      <c r="AA9" s="628"/>
      <c r="AB9" s="628"/>
      <c r="AC9" s="628"/>
      <c r="AD9" s="629">
        <v>21776</v>
      </c>
      <c r="AE9" s="629"/>
      <c r="AF9" s="629"/>
      <c r="AG9" s="629"/>
      <c r="AH9" s="629"/>
      <c r="AI9" s="629"/>
      <c r="AJ9" s="629"/>
      <c r="AK9" s="629"/>
      <c r="AL9" s="630">
        <v>0.2</v>
      </c>
      <c r="AM9" s="631"/>
      <c r="AN9" s="631"/>
      <c r="AO9" s="632"/>
      <c r="AP9" s="622" t="s">
        <v>225</v>
      </c>
      <c r="AQ9" s="623"/>
      <c r="AR9" s="623"/>
      <c r="AS9" s="623"/>
      <c r="AT9" s="623"/>
      <c r="AU9" s="623"/>
      <c r="AV9" s="623"/>
      <c r="AW9" s="623"/>
      <c r="AX9" s="623"/>
      <c r="AY9" s="623"/>
      <c r="AZ9" s="623"/>
      <c r="BA9" s="623"/>
      <c r="BB9" s="623"/>
      <c r="BC9" s="623"/>
      <c r="BD9" s="623"/>
      <c r="BE9" s="623"/>
      <c r="BF9" s="624"/>
      <c r="BG9" s="625">
        <v>3095488</v>
      </c>
      <c r="BH9" s="626"/>
      <c r="BI9" s="626"/>
      <c r="BJ9" s="626"/>
      <c r="BK9" s="626"/>
      <c r="BL9" s="626"/>
      <c r="BM9" s="626"/>
      <c r="BN9" s="627"/>
      <c r="BO9" s="628">
        <v>37.5</v>
      </c>
      <c r="BP9" s="628"/>
      <c r="BQ9" s="628"/>
      <c r="BR9" s="628"/>
      <c r="BS9" s="634" t="s">
        <v>112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994445</v>
      </c>
      <c r="CS9" s="626"/>
      <c r="CT9" s="626"/>
      <c r="CU9" s="626"/>
      <c r="CV9" s="626"/>
      <c r="CW9" s="626"/>
      <c r="CX9" s="626"/>
      <c r="CY9" s="627"/>
      <c r="CZ9" s="628">
        <v>6.8</v>
      </c>
      <c r="DA9" s="628"/>
      <c r="DB9" s="628"/>
      <c r="DC9" s="628"/>
      <c r="DD9" s="634">
        <v>9752</v>
      </c>
      <c r="DE9" s="626"/>
      <c r="DF9" s="626"/>
      <c r="DG9" s="626"/>
      <c r="DH9" s="626"/>
      <c r="DI9" s="626"/>
      <c r="DJ9" s="626"/>
      <c r="DK9" s="626"/>
      <c r="DL9" s="626"/>
      <c r="DM9" s="626"/>
      <c r="DN9" s="626"/>
      <c r="DO9" s="626"/>
      <c r="DP9" s="627"/>
      <c r="DQ9" s="634">
        <v>916747</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828390</v>
      </c>
      <c r="S10" s="626"/>
      <c r="T10" s="626"/>
      <c r="U10" s="626"/>
      <c r="V10" s="626"/>
      <c r="W10" s="626"/>
      <c r="X10" s="626"/>
      <c r="Y10" s="627"/>
      <c r="Z10" s="628">
        <v>5.5</v>
      </c>
      <c r="AA10" s="628"/>
      <c r="AB10" s="628"/>
      <c r="AC10" s="628"/>
      <c r="AD10" s="629">
        <v>828390</v>
      </c>
      <c r="AE10" s="629"/>
      <c r="AF10" s="629"/>
      <c r="AG10" s="629"/>
      <c r="AH10" s="629"/>
      <c r="AI10" s="629"/>
      <c r="AJ10" s="629"/>
      <c r="AK10" s="629"/>
      <c r="AL10" s="630">
        <v>9</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105644</v>
      </c>
      <c r="BH10" s="626"/>
      <c r="BI10" s="626"/>
      <c r="BJ10" s="626"/>
      <c r="BK10" s="626"/>
      <c r="BL10" s="626"/>
      <c r="BM10" s="626"/>
      <c r="BN10" s="627"/>
      <c r="BO10" s="628">
        <v>1.3</v>
      </c>
      <c r="BP10" s="628"/>
      <c r="BQ10" s="628"/>
      <c r="BR10" s="628"/>
      <c r="BS10" s="634" t="s">
        <v>112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19238</v>
      </c>
      <c r="CS10" s="626"/>
      <c r="CT10" s="626"/>
      <c r="CU10" s="626"/>
      <c r="CV10" s="626"/>
      <c r="CW10" s="626"/>
      <c r="CX10" s="626"/>
      <c r="CY10" s="627"/>
      <c r="CZ10" s="628">
        <v>0.1</v>
      </c>
      <c r="DA10" s="628"/>
      <c r="DB10" s="628"/>
      <c r="DC10" s="628"/>
      <c r="DD10" s="634" t="s">
        <v>112</v>
      </c>
      <c r="DE10" s="626"/>
      <c r="DF10" s="626"/>
      <c r="DG10" s="626"/>
      <c r="DH10" s="626"/>
      <c r="DI10" s="626"/>
      <c r="DJ10" s="626"/>
      <c r="DK10" s="626"/>
      <c r="DL10" s="626"/>
      <c r="DM10" s="626"/>
      <c r="DN10" s="626"/>
      <c r="DO10" s="626"/>
      <c r="DP10" s="627"/>
      <c r="DQ10" s="634">
        <v>10073</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112</v>
      </c>
      <c r="S11" s="626"/>
      <c r="T11" s="626"/>
      <c r="U11" s="626"/>
      <c r="V11" s="626"/>
      <c r="W11" s="626"/>
      <c r="X11" s="626"/>
      <c r="Y11" s="627"/>
      <c r="Z11" s="628" t="s">
        <v>112</v>
      </c>
      <c r="AA11" s="628"/>
      <c r="AB11" s="628"/>
      <c r="AC11" s="628"/>
      <c r="AD11" s="629" t="s">
        <v>112</v>
      </c>
      <c r="AE11" s="629"/>
      <c r="AF11" s="629"/>
      <c r="AG11" s="629"/>
      <c r="AH11" s="629"/>
      <c r="AI11" s="629"/>
      <c r="AJ11" s="629"/>
      <c r="AK11" s="629"/>
      <c r="AL11" s="630" t="s">
        <v>112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287763</v>
      </c>
      <c r="BH11" s="626"/>
      <c r="BI11" s="626"/>
      <c r="BJ11" s="626"/>
      <c r="BK11" s="626"/>
      <c r="BL11" s="626"/>
      <c r="BM11" s="626"/>
      <c r="BN11" s="627"/>
      <c r="BO11" s="628">
        <v>3.5</v>
      </c>
      <c r="BP11" s="628"/>
      <c r="BQ11" s="628"/>
      <c r="BR11" s="628"/>
      <c r="BS11" s="634" t="s">
        <v>112</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224405</v>
      </c>
      <c r="CS11" s="626"/>
      <c r="CT11" s="626"/>
      <c r="CU11" s="626"/>
      <c r="CV11" s="626"/>
      <c r="CW11" s="626"/>
      <c r="CX11" s="626"/>
      <c r="CY11" s="627"/>
      <c r="CZ11" s="628">
        <v>1.5</v>
      </c>
      <c r="DA11" s="628"/>
      <c r="DB11" s="628"/>
      <c r="DC11" s="628"/>
      <c r="DD11" s="634">
        <v>70978</v>
      </c>
      <c r="DE11" s="626"/>
      <c r="DF11" s="626"/>
      <c r="DG11" s="626"/>
      <c r="DH11" s="626"/>
      <c r="DI11" s="626"/>
      <c r="DJ11" s="626"/>
      <c r="DK11" s="626"/>
      <c r="DL11" s="626"/>
      <c r="DM11" s="626"/>
      <c r="DN11" s="626"/>
      <c r="DO11" s="626"/>
      <c r="DP11" s="627"/>
      <c r="DQ11" s="634">
        <v>183686</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112</v>
      </c>
      <c r="S12" s="626"/>
      <c r="T12" s="626"/>
      <c r="U12" s="626"/>
      <c r="V12" s="626"/>
      <c r="W12" s="626"/>
      <c r="X12" s="626"/>
      <c r="Y12" s="627"/>
      <c r="Z12" s="628" t="s">
        <v>112</v>
      </c>
      <c r="AA12" s="628"/>
      <c r="AB12" s="628"/>
      <c r="AC12" s="628"/>
      <c r="AD12" s="629" t="s">
        <v>112</v>
      </c>
      <c r="AE12" s="629"/>
      <c r="AF12" s="629"/>
      <c r="AG12" s="629"/>
      <c r="AH12" s="629"/>
      <c r="AI12" s="629"/>
      <c r="AJ12" s="629"/>
      <c r="AK12" s="629"/>
      <c r="AL12" s="630" t="s">
        <v>112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3715811</v>
      </c>
      <c r="BH12" s="626"/>
      <c r="BI12" s="626"/>
      <c r="BJ12" s="626"/>
      <c r="BK12" s="626"/>
      <c r="BL12" s="626"/>
      <c r="BM12" s="626"/>
      <c r="BN12" s="627"/>
      <c r="BO12" s="628">
        <v>45</v>
      </c>
      <c r="BP12" s="628"/>
      <c r="BQ12" s="628"/>
      <c r="BR12" s="628"/>
      <c r="BS12" s="634" t="s">
        <v>112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126023</v>
      </c>
      <c r="CS12" s="626"/>
      <c r="CT12" s="626"/>
      <c r="CU12" s="626"/>
      <c r="CV12" s="626"/>
      <c r="CW12" s="626"/>
      <c r="CX12" s="626"/>
      <c r="CY12" s="627"/>
      <c r="CZ12" s="628">
        <v>0.9</v>
      </c>
      <c r="DA12" s="628"/>
      <c r="DB12" s="628"/>
      <c r="DC12" s="628"/>
      <c r="DD12" s="634">
        <v>145</v>
      </c>
      <c r="DE12" s="626"/>
      <c r="DF12" s="626"/>
      <c r="DG12" s="626"/>
      <c r="DH12" s="626"/>
      <c r="DI12" s="626"/>
      <c r="DJ12" s="626"/>
      <c r="DK12" s="626"/>
      <c r="DL12" s="626"/>
      <c r="DM12" s="626"/>
      <c r="DN12" s="626"/>
      <c r="DO12" s="626"/>
      <c r="DP12" s="627"/>
      <c r="DQ12" s="634">
        <v>89727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60180</v>
      </c>
      <c r="S13" s="626"/>
      <c r="T13" s="626"/>
      <c r="U13" s="626"/>
      <c r="V13" s="626"/>
      <c r="W13" s="626"/>
      <c r="X13" s="626"/>
      <c r="Y13" s="627"/>
      <c r="Z13" s="628">
        <v>0.4</v>
      </c>
      <c r="AA13" s="628"/>
      <c r="AB13" s="628"/>
      <c r="AC13" s="628"/>
      <c r="AD13" s="629">
        <v>60180</v>
      </c>
      <c r="AE13" s="629"/>
      <c r="AF13" s="629"/>
      <c r="AG13" s="629"/>
      <c r="AH13" s="629"/>
      <c r="AI13" s="629"/>
      <c r="AJ13" s="629"/>
      <c r="AK13" s="629"/>
      <c r="AL13" s="630">
        <v>0.7</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3668145</v>
      </c>
      <c r="BH13" s="626"/>
      <c r="BI13" s="626"/>
      <c r="BJ13" s="626"/>
      <c r="BK13" s="626"/>
      <c r="BL13" s="626"/>
      <c r="BM13" s="626"/>
      <c r="BN13" s="627"/>
      <c r="BO13" s="628">
        <v>44.4</v>
      </c>
      <c r="BP13" s="628"/>
      <c r="BQ13" s="628"/>
      <c r="BR13" s="628"/>
      <c r="BS13" s="634" t="s">
        <v>112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1520024</v>
      </c>
      <c r="CS13" s="626"/>
      <c r="CT13" s="626"/>
      <c r="CU13" s="626"/>
      <c r="CV13" s="626"/>
      <c r="CW13" s="626"/>
      <c r="CX13" s="626"/>
      <c r="CY13" s="627"/>
      <c r="CZ13" s="628">
        <v>10.4</v>
      </c>
      <c r="DA13" s="628"/>
      <c r="DB13" s="628"/>
      <c r="DC13" s="628"/>
      <c r="DD13" s="634">
        <v>492534</v>
      </c>
      <c r="DE13" s="626"/>
      <c r="DF13" s="626"/>
      <c r="DG13" s="626"/>
      <c r="DH13" s="626"/>
      <c r="DI13" s="626"/>
      <c r="DJ13" s="626"/>
      <c r="DK13" s="626"/>
      <c r="DL13" s="626"/>
      <c r="DM13" s="626"/>
      <c r="DN13" s="626"/>
      <c r="DO13" s="626"/>
      <c r="DP13" s="627"/>
      <c r="DQ13" s="634">
        <v>1280871</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112</v>
      </c>
      <c r="S14" s="626"/>
      <c r="T14" s="626"/>
      <c r="U14" s="626"/>
      <c r="V14" s="626"/>
      <c r="W14" s="626"/>
      <c r="X14" s="626"/>
      <c r="Y14" s="627"/>
      <c r="Z14" s="628" t="s">
        <v>112</v>
      </c>
      <c r="AA14" s="628"/>
      <c r="AB14" s="628"/>
      <c r="AC14" s="628"/>
      <c r="AD14" s="629" t="s">
        <v>112</v>
      </c>
      <c r="AE14" s="629"/>
      <c r="AF14" s="629"/>
      <c r="AG14" s="629"/>
      <c r="AH14" s="629"/>
      <c r="AI14" s="629"/>
      <c r="AJ14" s="629"/>
      <c r="AK14" s="629"/>
      <c r="AL14" s="630" t="s">
        <v>112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100169</v>
      </c>
      <c r="BH14" s="626"/>
      <c r="BI14" s="626"/>
      <c r="BJ14" s="626"/>
      <c r="BK14" s="626"/>
      <c r="BL14" s="626"/>
      <c r="BM14" s="626"/>
      <c r="BN14" s="627"/>
      <c r="BO14" s="628">
        <v>1.2</v>
      </c>
      <c r="BP14" s="628"/>
      <c r="BQ14" s="628"/>
      <c r="BR14" s="628"/>
      <c r="BS14" s="634" t="s">
        <v>112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814053</v>
      </c>
      <c r="CS14" s="626"/>
      <c r="CT14" s="626"/>
      <c r="CU14" s="626"/>
      <c r="CV14" s="626"/>
      <c r="CW14" s="626"/>
      <c r="CX14" s="626"/>
      <c r="CY14" s="627"/>
      <c r="CZ14" s="628">
        <v>5.6</v>
      </c>
      <c r="DA14" s="628"/>
      <c r="DB14" s="628"/>
      <c r="DC14" s="628"/>
      <c r="DD14" s="634">
        <v>119300</v>
      </c>
      <c r="DE14" s="626"/>
      <c r="DF14" s="626"/>
      <c r="DG14" s="626"/>
      <c r="DH14" s="626"/>
      <c r="DI14" s="626"/>
      <c r="DJ14" s="626"/>
      <c r="DK14" s="626"/>
      <c r="DL14" s="626"/>
      <c r="DM14" s="626"/>
      <c r="DN14" s="626"/>
      <c r="DO14" s="626"/>
      <c r="DP14" s="627"/>
      <c r="DQ14" s="634">
        <v>720809</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35544</v>
      </c>
      <c r="S15" s="626"/>
      <c r="T15" s="626"/>
      <c r="U15" s="626"/>
      <c r="V15" s="626"/>
      <c r="W15" s="626"/>
      <c r="X15" s="626"/>
      <c r="Y15" s="627"/>
      <c r="Z15" s="628">
        <v>0.2</v>
      </c>
      <c r="AA15" s="628"/>
      <c r="AB15" s="628"/>
      <c r="AC15" s="628"/>
      <c r="AD15" s="629">
        <v>35544</v>
      </c>
      <c r="AE15" s="629"/>
      <c r="AF15" s="629"/>
      <c r="AG15" s="629"/>
      <c r="AH15" s="629"/>
      <c r="AI15" s="629"/>
      <c r="AJ15" s="629"/>
      <c r="AK15" s="629"/>
      <c r="AL15" s="630">
        <v>0.4</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302681</v>
      </c>
      <c r="BH15" s="626"/>
      <c r="BI15" s="626"/>
      <c r="BJ15" s="626"/>
      <c r="BK15" s="626"/>
      <c r="BL15" s="626"/>
      <c r="BM15" s="626"/>
      <c r="BN15" s="627"/>
      <c r="BO15" s="628">
        <v>3.7</v>
      </c>
      <c r="BP15" s="628"/>
      <c r="BQ15" s="628"/>
      <c r="BR15" s="628"/>
      <c r="BS15" s="634" t="s">
        <v>112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1487983</v>
      </c>
      <c r="CS15" s="626"/>
      <c r="CT15" s="626"/>
      <c r="CU15" s="626"/>
      <c r="CV15" s="626"/>
      <c r="CW15" s="626"/>
      <c r="CX15" s="626"/>
      <c r="CY15" s="627"/>
      <c r="CZ15" s="628">
        <v>10.199999999999999</v>
      </c>
      <c r="DA15" s="628"/>
      <c r="DB15" s="628"/>
      <c r="DC15" s="628"/>
      <c r="DD15" s="634">
        <v>239531</v>
      </c>
      <c r="DE15" s="626"/>
      <c r="DF15" s="626"/>
      <c r="DG15" s="626"/>
      <c r="DH15" s="626"/>
      <c r="DI15" s="626"/>
      <c r="DJ15" s="626"/>
      <c r="DK15" s="626"/>
      <c r="DL15" s="626"/>
      <c r="DM15" s="626"/>
      <c r="DN15" s="626"/>
      <c r="DO15" s="626"/>
      <c r="DP15" s="627"/>
      <c r="DQ15" s="634">
        <v>1124599</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346009</v>
      </c>
      <c r="S16" s="626"/>
      <c r="T16" s="626"/>
      <c r="U16" s="626"/>
      <c r="V16" s="626"/>
      <c r="W16" s="626"/>
      <c r="X16" s="626"/>
      <c r="Y16" s="627"/>
      <c r="Z16" s="628">
        <v>2.2999999999999998</v>
      </c>
      <c r="AA16" s="628"/>
      <c r="AB16" s="628"/>
      <c r="AC16" s="628"/>
      <c r="AD16" s="629">
        <v>254703</v>
      </c>
      <c r="AE16" s="629"/>
      <c r="AF16" s="629"/>
      <c r="AG16" s="629"/>
      <c r="AH16" s="629"/>
      <c r="AI16" s="629"/>
      <c r="AJ16" s="629"/>
      <c r="AK16" s="629"/>
      <c r="AL16" s="630">
        <v>2.8</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112</v>
      </c>
      <c r="BH16" s="626"/>
      <c r="BI16" s="626"/>
      <c r="BJ16" s="626"/>
      <c r="BK16" s="626"/>
      <c r="BL16" s="626"/>
      <c r="BM16" s="626"/>
      <c r="BN16" s="627"/>
      <c r="BO16" s="628" t="s">
        <v>112</v>
      </c>
      <c r="BP16" s="628"/>
      <c r="BQ16" s="628"/>
      <c r="BR16" s="628"/>
      <c r="BS16" s="634" t="s">
        <v>112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7604</v>
      </c>
      <c r="CS16" s="626"/>
      <c r="CT16" s="626"/>
      <c r="CU16" s="626"/>
      <c r="CV16" s="626"/>
      <c r="CW16" s="626"/>
      <c r="CX16" s="626"/>
      <c r="CY16" s="627"/>
      <c r="CZ16" s="628">
        <v>0.1</v>
      </c>
      <c r="DA16" s="628"/>
      <c r="DB16" s="628"/>
      <c r="DC16" s="628"/>
      <c r="DD16" s="634" t="s">
        <v>112</v>
      </c>
      <c r="DE16" s="626"/>
      <c r="DF16" s="626"/>
      <c r="DG16" s="626"/>
      <c r="DH16" s="626"/>
      <c r="DI16" s="626"/>
      <c r="DJ16" s="626"/>
      <c r="DK16" s="626"/>
      <c r="DL16" s="626"/>
      <c r="DM16" s="626"/>
      <c r="DN16" s="626"/>
      <c r="DO16" s="626"/>
      <c r="DP16" s="627"/>
      <c r="DQ16" s="634">
        <v>362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254703</v>
      </c>
      <c r="S17" s="626"/>
      <c r="T17" s="626"/>
      <c r="U17" s="626"/>
      <c r="V17" s="626"/>
      <c r="W17" s="626"/>
      <c r="X17" s="626"/>
      <c r="Y17" s="627"/>
      <c r="Z17" s="628">
        <v>1.7</v>
      </c>
      <c r="AA17" s="628"/>
      <c r="AB17" s="628"/>
      <c r="AC17" s="628"/>
      <c r="AD17" s="629">
        <v>254703</v>
      </c>
      <c r="AE17" s="629"/>
      <c r="AF17" s="629"/>
      <c r="AG17" s="629"/>
      <c r="AH17" s="629"/>
      <c r="AI17" s="629"/>
      <c r="AJ17" s="629"/>
      <c r="AK17" s="629"/>
      <c r="AL17" s="630">
        <v>2.8</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112</v>
      </c>
      <c r="BH17" s="626"/>
      <c r="BI17" s="626"/>
      <c r="BJ17" s="626"/>
      <c r="BK17" s="626"/>
      <c r="BL17" s="626"/>
      <c r="BM17" s="626"/>
      <c r="BN17" s="627"/>
      <c r="BO17" s="628" t="s">
        <v>112</v>
      </c>
      <c r="BP17" s="628"/>
      <c r="BQ17" s="628"/>
      <c r="BR17" s="628"/>
      <c r="BS17" s="634" t="s">
        <v>112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1019016</v>
      </c>
      <c r="CS17" s="626"/>
      <c r="CT17" s="626"/>
      <c r="CU17" s="626"/>
      <c r="CV17" s="626"/>
      <c r="CW17" s="626"/>
      <c r="CX17" s="626"/>
      <c r="CY17" s="627"/>
      <c r="CZ17" s="628">
        <v>7</v>
      </c>
      <c r="DA17" s="628"/>
      <c r="DB17" s="628"/>
      <c r="DC17" s="628"/>
      <c r="DD17" s="634" t="s">
        <v>112</v>
      </c>
      <c r="DE17" s="626"/>
      <c r="DF17" s="626"/>
      <c r="DG17" s="626"/>
      <c r="DH17" s="626"/>
      <c r="DI17" s="626"/>
      <c r="DJ17" s="626"/>
      <c r="DK17" s="626"/>
      <c r="DL17" s="626"/>
      <c r="DM17" s="626"/>
      <c r="DN17" s="626"/>
      <c r="DO17" s="626"/>
      <c r="DP17" s="627"/>
      <c r="DQ17" s="634">
        <v>1019016</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91306</v>
      </c>
      <c r="S18" s="626"/>
      <c r="T18" s="626"/>
      <c r="U18" s="626"/>
      <c r="V18" s="626"/>
      <c r="W18" s="626"/>
      <c r="X18" s="626"/>
      <c r="Y18" s="627"/>
      <c r="Z18" s="628">
        <v>0.6</v>
      </c>
      <c r="AA18" s="628"/>
      <c r="AB18" s="628"/>
      <c r="AC18" s="628"/>
      <c r="AD18" s="629" t="s">
        <v>112</v>
      </c>
      <c r="AE18" s="629"/>
      <c r="AF18" s="629"/>
      <c r="AG18" s="629"/>
      <c r="AH18" s="629"/>
      <c r="AI18" s="629"/>
      <c r="AJ18" s="629"/>
      <c r="AK18" s="629"/>
      <c r="AL18" s="630" t="s">
        <v>112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112</v>
      </c>
      <c r="BH18" s="626"/>
      <c r="BI18" s="626"/>
      <c r="BJ18" s="626"/>
      <c r="BK18" s="626"/>
      <c r="BL18" s="626"/>
      <c r="BM18" s="626"/>
      <c r="BN18" s="627"/>
      <c r="BO18" s="628" t="s">
        <v>112</v>
      </c>
      <c r="BP18" s="628"/>
      <c r="BQ18" s="628"/>
      <c r="BR18" s="628"/>
      <c r="BS18" s="634" t="s">
        <v>112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112</v>
      </c>
      <c r="CS18" s="626"/>
      <c r="CT18" s="626"/>
      <c r="CU18" s="626"/>
      <c r="CV18" s="626"/>
      <c r="CW18" s="626"/>
      <c r="CX18" s="626"/>
      <c r="CY18" s="627"/>
      <c r="CZ18" s="628" t="s">
        <v>112</v>
      </c>
      <c r="DA18" s="628"/>
      <c r="DB18" s="628"/>
      <c r="DC18" s="628"/>
      <c r="DD18" s="634" t="s">
        <v>112</v>
      </c>
      <c r="DE18" s="626"/>
      <c r="DF18" s="626"/>
      <c r="DG18" s="626"/>
      <c r="DH18" s="626"/>
      <c r="DI18" s="626"/>
      <c r="DJ18" s="626"/>
      <c r="DK18" s="626"/>
      <c r="DL18" s="626"/>
      <c r="DM18" s="626"/>
      <c r="DN18" s="626"/>
      <c r="DO18" s="626"/>
      <c r="DP18" s="627"/>
      <c r="DQ18" s="634" t="s">
        <v>112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112</v>
      </c>
      <c r="S19" s="626"/>
      <c r="T19" s="626"/>
      <c r="U19" s="626"/>
      <c r="V19" s="626"/>
      <c r="W19" s="626"/>
      <c r="X19" s="626"/>
      <c r="Y19" s="627"/>
      <c r="Z19" s="628" t="s">
        <v>112</v>
      </c>
      <c r="AA19" s="628"/>
      <c r="AB19" s="628"/>
      <c r="AC19" s="628"/>
      <c r="AD19" s="629" t="s">
        <v>112</v>
      </c>
      <c r="AE19" s="629"/>
      <c r="AF19" s="629"/>
      <c r="AG19" s="629"/>
      <c r="AH19" s="629"/>
      <c r="AI19" s="629"/>
      <c r="AJ19" s="629"/>
      <c r="AK19" s="629"/>
      <c r="AL19" s="630" t="s">
        <v>112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569208</v>
      </c>
      <c r="BH19" s="626"/>
      <c r="BI19" s="626"/>
      <c r="BJ19" s="626"/>
      <c r="BK19" s="626"/>
      <c r="BL19" s="626"/>
      <c r="BM19" s="626"/>
      <c r="BN19" s="627"/>
      <c r="BO19" s="628">
        <v>6.9</v>
      </c>
      <c r="BP19" s="628"/>
      <c r="BQ19" s="628"/>
      <c r="BR19" s="628"/>
      <c r="BS19" s="634" t="s">
        <v>112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112</v>
      </c>
      <c r="CS19" s="626"/>
      <c r="CT19" s="626"/>
      <c r="CU19" s="626"/>
      <c r="CV19" s="626"/>
      <c r="CW19" s="626"/>
      <c r="CX19" s="626"/>
      <c r="CY19" s="627"/>
      <c r="CZ19" s="628" t="s">
        <v>112</v>
      </c>
      <c r="DA19" s="628"/>
      <c r="DB19" s="628"/>
      <c r="DC19" s="628"/>
      <c r="DD19" s="634" t="s">
        <v>112</v>
      </c>
      <c r="DE19" s="626"/>
      <c r="DF19" s="626"/>
      <c r="DG19" s="626"/>
      <c r="DH19" s="626"/>
      <c r="DI19" s="626"/>
      <c r="DJ19" s="626"/>
      <c r="DK19" s="626"/>
      <c r="DL19" s="626"/>
      <c r="DM19" s="626"/>
      <c r="DN19" s="626"/>
      <c r="DO19" s="626"/>
      <c r="DP19" s="627"/>
      <c r="DQ19" s="634" t="s">
        <v>112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9743981</v>
      </c>
      <c r="S20" s="626"/>
      <c r="T20" s="626"/>
      <c r="U20" s="626"/>
      <c r="V20" s="626"/>
      <c r="W20" s="626"/>
      <c r="X20" s="626"/>
      <c r="Y20" s="627"/>
      <c r="Z20" s="628">
        <v>64.400000000000006</v>
      </c>
      <c r="AA20" s="628"/>
      <c r="AB20" s="628"/>
      <c r="AC20" s="628"/>
      <c r="AD20" s="629">
        <v>9093385</v>
      </c>
      <c r="AE20" s="629"/>
      <c r="AF20" s="629"/>
      <c r="AG20" s="629"/>
      <c r="AH20" s="629"/>
      <c r="AI20" s="629"/>
      <c r="AJ20" s="629"/>
      <c r="AK20" s="629"/>
      <c r="AL20" s="630">
        <v>99.3</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569208</v>
      </c>
      <c r="BH20" s="626"/>
      <c r="BI20" s="626"/>
      <c r="BJ20" s="626"/>
      <c r="BK20" s="626"/>
      <c r="BL20" s="626"/>
      <c r="BM20" s="626"/>
      <c r="BN20" s="627"/>
      <c r="BO20" s="628">
        <v>6.9</v>
      </c>
      <c r="BP20" s="628"/>
      <c r="BQ20" s="628"/>
      <c r="BR20" s="628"/>
      <c r="BS20" s="634" t="s">
        <v>112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14600476</v>
      </c>
      <c r="CS20" s="626"/>
      <c r="CT20" s="626"/>
      <c r="CU20" s="626"/>
      <c r="CV20" s="626"/>
      <c r="CW20" s="626"/>
      <c r="CX20" s="626"/>
      <c r="CY20" s="627"/>
      <c r="CZ20" s="628">
        <v>100</v>
      </c>
      <c r="DA20" s="628"/>
      <c r="DB20" s="628"/>
      <c r="DC20" s="628"/>
      <c r="DD20" s="634">
        <v>1452474</v>
      </c>
      <c r="DE20" s="626"/>
      <c r="DF20" s="626"/>
      <c r="DG20" s="626"/>
      <c r="DH20" s="626"/>
      <c r="DI20" s="626"/>
      <c r="DJ20" s="626"/>
      <c r="DK20" s="626"/>
      <c r="DL20" s="626"/>
      <c r="DM20" s="626"/>
      <c r="DN20" s="626"/>
      <c r="DO20" s="626"/>
      <c r="DP20" s="627"/>
      <c r="DQ20" s="634">
        <v>10710913</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7766</v>
      </c>
      <c r="S21" s="626"/>
      <c r="T21" s="626"/>
      <c r="U21" s="626"/>
      <c r="V21" s="626"/>
      <c r="W21" s="626"/>
      <c r="X21" s="626"/>
      <c r="Y21" s="627"/>
      <c r="Z21" s="628">
        <v>0.1</v>
      </c>
      <c r="AA21" s="628"/>
      <c r="AB21" s="628"/>
      <c r="AC21" s="628"/>
      <c r="AD21" s="629">
        <v>7766</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9918</v>
      </c>
      <c r="BH21" s="626"/>
      <c r="BI21" s="626"/>
      <c r="BJ21" s="626"/>
      <c r="BK21" s="626"/>
      <c r="BL21" s="626"/>
      <c r="BM21" s="626"/>
      <c r="BN21" s="627"/>
      <c r="BO21" s="628">
        <v>0.1</v>
      </c>
      <c r="BP21" s="628"/>
      <c r="BQ21" s="628"/>
      <c r="BR21" s="628"/>
      <c r="BS21" s="634" t="s">
        <v>112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6898</v>
      </c>
      <c r="S22" s="626"/>
      <c r="T22" s="626"/>
      <c r="U22" s="626"/>
      <c r="V22" s="626"/>
      <c r="W22" s="626"/>
      <c r="X22" s="626"/>
      <c r="Y22" s="627"/>
      <c r="Z22" s="628">
        <v>0</v>
      </c>
      <c r="AA22" s="628"/>
      <c r="AB22" s="628"/>
      <c r="AC22" s="628"/>
      <c r="AD22" s="629" t="s">
        <v>112</v>
      </c>
      <c r="AE22" s="629"/>
      <c r="AF22" s="629"/>
      <c r="AG22" s="629"/>
      <c r="AH22" s="629"/>
      <c r="AI22" s="629"/>
      <c r="AJ22" s="629"/>
      <c r="AK22" s="629"/>
      <c r="AL22" s="630" t="s">
        <v>112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112</v>
      </c>
      <c r="BH22" s="626"/>
      <c r="BI22" s="626"/>
      <c r="BJ22" s="626"/>
      <c r="BK22" s="626"/>
      <c r="BL22" s="626"/>
      <c r="BM22" s="626"/>
      <c r="BN22" s="627"/>
      <c r="BO22" s="628" t="s">
        <v>112</v>
      </c>
      <c r="BP22" s="628"/>
      <c r="BQ22" s="628"/>
      <c r="BR22" s="628"/>
      <c r="BS22" s="634" t="s">
        <v>112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335346</v>
      </c>
      <c r="S23" s="626"/>
      <c r="T23" s="626"/>
      <c r="U23" s="626"/>
      <c r="V23" s="626"/>
      <c r="W23" s="626"/>
      <c r="X23" s="626"/>
      <c r="Y23" s="627"/>
      <c r="Z23" s="628">
        <v>2.2000000000000002</v>
      </c>
      <c r="AA23" s="628"/>
      <c r="AB23" s="628"/>
      <c r="AC23" s="628"/>
      <c r="AD23" s="629">
        <v>25488</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559290</v>
      </c>
      <c r="BH23" s="626"/>
      <c r="BI23" s="626"/>
      <c r="BJ23" s="626"/>
      <c r="BK23" s="626"/>
      <c r="BL23" s="626"/>
      <c r="BM23" s="626"/>
      <c r="BN23" s="627"/>
      <c r="BO23" s="628">
        <v>6.8</v>
      </c>
      <c r="BP23" s="628"/>
      <c r="BQ23" s="628"/>
      <c r="BR23" s="628"/>
      <c r="BS23" s="634" t="s">
        <v>112</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30111</v>
      </c>
      <c r="S24" s="626"/>
      <c r="T24" s="626"/>
      <c r="U24" s="626"/>
      <c r="V24" s="626"/>
      <c r="W24" s="626"/>
      <c r="X24" s="626"/>
      <c r="Y24" s="627"/>
      <c r="Z24" s="628">
        <v>0.2</v>
      </c>
      <c r="AA24" s="628"/>
      <c r="AB24" s="628"/>
      <c r="AC24" s="628"/>
      <c r="AD24" s="629" t="s">
        <v>112</v>
      </c>
      <c r="AE24" s="629"/>
      <c r="AF24" s="629"/>
      <c r="AG24" s="629"/>
      <c r="AH24" s="629"/>
      <c r="AI24" s="629"/>
      <c r="AJ24" s="629"/>
      <c r="AK24" s="629"/>
      <c r="AL24" s="630" t="s">
        <v>112</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112</v>
      </c>
      <c r="BH24" s="626"/>
      <c r="BI24" s="626"/>
      <c r="BJ24" s="626"/>
      <c r="BK24" s="626"/>
      <c r="BL24" s="626"/>
      <c r="BM24" s="626"/>
      <c r="BN24" s="627"/>
      <c r="BO24" s="628" t="s">
        <v>112</v>
      </c>
      <c r="BP24" s="628"/>
      <c r="BQ24" s="628"/>
      <c r="BR24" s="628"/>
      <c r="BS24" s="634" t="s">
        <v>112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6475535</v>
      </c>
      <c r="CS24" s="615"/>
      <c r="CT24" s="615"/>
      <c r="CU24" s="615"/>
      <c r="CV24" s="615"/>
      <c r="CW24" s="615"/>
      <c r="CX24" s="615"/>
      <c r="CY24" s="616"/>
      <c r="CZ24" s="652">
        <v>44.4</v>
      </c>
      <c r="DA24" s="653"/>
      <c r="DB24" s="653"/>
      <c r="DC24" s="654"/>
      <c r="DD24" s="651">
        <v>4307352</v>
      </c>
      <c r="DE24" s="615"/>
      <c r="DF24" s="615"/>
      <c r="DG24" s="615"/>
      <c r="DH24" s="615"/>
      <c r="DI24" s="615"/>
      <c r="DJ24" s="615"/>
      <c r="DK24" s="616"/>
      <c r="DL24" s="651">
        <v>4306567</v>
      </c>
      <c r="DM24" s="615"/>
      <c r="DN24" s="615"/>
      <c r="DO24" s="615"/>
      <c r="DP24" s="615"/>
      <c r="DQ24" s="615"/>
      <c r="DR24" s="615"/>
      <c r="DS24" s="615"/>
      <c r="DT24" s="615"/>
      <c r="DU24" s="615"/>
      <c r="DV24" s="616"/>
      <c r="DW24" s="619">
        <v>45.4</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1516229</v>
      </c>
      <c r="S25" s="626"/>
      <c r="T25" s="626"/>
      <c r="U25" s="626"/>
      <c r="V25" s="626"/>
      <c r="W25" s="626"/>
      <c r="X25" s="626"/>
      <c r="Y25" s="627"/>
      <c r="Z25" s="628">
        <v>10</v>
      </c>
      <c r="AA25" s="628"/>
      <c r="AB25" s="628"/>
      <c r="AC25" s="628"/>
      <c r="AD25" s="629" t="s">
        <v>112</v>
      </c>
      <c r="AE25" s="629"/>
      <c r="AF25" s="629"/>
      <c r="AG25" s="629"/>
      <c r="AH25" s="629"/>
      <c r="AI25" s="629"/>
      <c r="AJ25" s="629"/>
      <c r="AK25" s="629"/>
      <c r="AL25" s="630" t="s">
        <v>112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112</v>
      </c>
      <c r="BH25" s="626"/>
      <c r="BI25" s="626"/>
      <c r="BJ25" s="626"/>
      <c r="BK25" s="626"/>
      <c r="BL25" s="626"/>
      <c r="BM25" s="626"/>
      <c r="BN25" s="627"/>
      <c r="BO25" s="628" t="s">
        <v>112</v>
      </c>
      <c r="BP25" s="628"/>
      <c r="BQ25" s="628"/>
      <c r="BR25" s="628"/>
      <c r="BS25" s="634" t="s">
        <v>112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2677787</v>
      </c>
      <c r="CS25" s="657"/>
      <c r="CT25" s="657"/>
      <c r="CU25" s="657"/>
      <c r="CV25" s="657"/>
      <c r="CW25" s="657"/>
      <c r="CX25" s="657"/>
      <c r="CY25" s="658"/>
      <c r="CZ25" s="659">
        <v>18.3</v>
      </c>
      <c r="DA25" s="660"/>
      <c r="DB25" s="660"/>
      <c r="DC25" s="661"/>
      <c r="DD25" s="634">
        <v>2360204</v>
      </c>
      <c r="DE25" s="657"/>
      <c r="DF25" s="657"/>
      <c r="DG25" s="657"/>
      <c r="DH25" s="657"/>
      <c r="DI25" s="657"/>
      <c r="DJ25" s="657"/>
      <c r="DK25" s="658"/>
      <c r="DL25" s="634">
        <v>2359469</v>
      </c>
      <c r="DM25" s="657"/>
      <c r="DN25" s="657"/>
      <c r="DO25" s="657"/>
      <c r="DP25" s="657"/>
      <c r="DQ25" s="657"/>
      <c r="DR25" s="657"/>
      <c r="DS25" s="657"/>
      <c r="DT25" s="657"/>
      <c r="DU25" s="657"/>
      <c r="DV25" s="658"/>
      <c r="DW25" s="630">
        <v>24.9</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112</v>
      </c>
      <c r="S26" s="626"/>
      <c r="T26" s="626"/>
      <c r="U26" s="626"/>
      <c r="V26" s="626"/>
      <c r="W26" s="626"/>
      <c r="X26" s="626"/>
      <c r="Y26" s="627"/>
      <c r="Z26" s="628" t="s">
        <v>112</v>
      </c>
      <c r="AA26" s="628"/>
      <c r="AB26" s="628"/>
      <c r="AC26" s="628"/>
      <c r="AD26" s="629" t="s">
        <v>112</v>
      </c>
      <c r="AE26" s="629"/>
      <c r="AF26" s="629"/>
      <c r="AG26" s="629"/>
      <c r="AH26" s="629"/>
      <c r="AI26" s="629"/>
      <c r="AJ26" s="629"/>
      <c r="AK26" s="629"/>
      <c r="AL26" s="630" t="s">
        <v>112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112</v>
      </c>
      <c r="BH26" s="626"/>
      <c r="BI26" s="626"/>
      <c r="BJ26" s="626"/>
      <c r="BK26" s="626"/>
      <c r="BL26" s="626"/>
      <c r="BM26" s="626"/>
      <c r="BN26" s="627"/>
      <c r="BO26" s="628" t="s">
        <v>112</v>
      </c>
      <c r="BP26" s="628"/>
      <c r="BQ26" s="628"/>
      <c r="BR26" s="628"/>
      <c r="BS26" s="634" t="s">
        <v>112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1761815</v>
      </c>
      <c r="CS26" s="626"/>
      <c r="CT26" s="626"/>
      <c r="CU26" s="626"/>
      <c r="CV26" s="626"/>
      <c r="CW26" s="626"/>
      <c r="CX26" s="626"/>
      <c r="CY26" s="627"/>
      <c r="CZ26" s="659">
        <v>12.1</v>
      </c>
      <c r="DA26" s="660"/>
      <c r="DB26" s="660"/>
      <c r="DC26" s="661"/>
      <c r="DD26" s="634">
        <v>1479612</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1032621</v>
      </c>
      <c r="S27" s="626"/>
      <c r="T27" s="626"/>
      <c r="U27" s="626"/>
      <c r="V27" s="626"/>
      <c r="W27" s="626"/>
      <c r="X27" s="626"/>
      <c r="Y27" s="627"/>
      <c r="Z27" s="628">
        <v>6.8</v>
      </c>
      <c r="AA27" s="628"/>
      <c r="AB27" s="628"/>
      <c r="AC27" s="628"/>
      <c r="AD27" s="629" t="s">
        <v>112</v>
      </c>
      <c r="AE27" s="629"/>
      <c r="AF27" s="629"/>
      <c r="AG27" s="629"/>
      <c r="AH27" s="629"/>
      <c r="AI27" s="629"/>
      <c r="AJ27" s="629"/>
      <c r="AK27" s="629"/>
      <c r="AL27" s="630" t="s">
        <v>112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8260858</v>
      </c>
      <c r="BH27" s="626"/>
      <c r="BI27" s="626"/>
      <c r="BJ27" s="626"/>
      <c r="BK27" s="626"/>
      <c r="BL27" s="626"/>
      <c r="BM27" s="626"/>
      <c r="BN27" s="627"/>
      <c r="BO27" s="628">
        <v>100</v>
      </c>
      <c r="BP27" s="628"/>
      <c r="BQ27" s="628"/>
      <c r="BR27" s="628"/>
      <c r="BS27" s="634" t="s">
        <v>112</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2778732</v>
      </c>
      <c r="CS27" s="657"/>
      <c r="CT27" s="657"/>
      <c r="CU27" s="657"/>
      <c r="CV27" s="657"/>
      <c r="CW27" s="657"/>
      <c r="CX27" s="657"/>
      <c r="CY27" s="658"/>
      <c r="CZ27" s="659">
        <v>19</v>
      </c>
      <c r="DA27" s="660"/>
      <c r="DB27" s="660"/>
      <c r="DC27" s="661"/>
      <c r="DD27" s="634">
        <v>928132</v>
      </c>
      <c r="DE27" s="657"/>
      <c r="DF27" s="657"/>
      <c r="DG27" s="657"/>
      <c r="DH27" s="657"/>
      <c r="DI27" s="657"/>
      <c r="DJ27" s="657"/>
      <c r="DK27" s="658"/>
      <c r="DL27" s="634">
        <v>928082</v>
      </c>
      <c r="DM27" s="657"/>
      <c r="DN27" s="657"/>
      <c r="DO27" s="657"/>
      <c r="DP27" s="657"/>
      <c r="DQ27" s="657"/>
      <c r="DR27" s="657"/>
      <c r="DS27" s="657"/>
      <c r="DT27" s="657"/>
      <c r="DU27" s="657"/>
      <c r="DV27" s="658"/>
      <c r="DW27" s="630">
        <v>9.8000000000000007</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79607</v>
      </c>
      <c r="S28" s="626"/>
      <c r="T28" s="626"/>
      <c r="U28" s="626"/>
      <c r="V28" s="626"/>
      <c r="W28" s="626"/>
      <c r="X28" s="626"/>
      <c r="Y28" s="627"/>
      <c r="Z28" s="628">
        <v>0.5</v>
      </c>
      <c r="AA28" s="628"/>
      <c r="AB28" s="628"/>
      <c r="AC28" s="628"/>
      <c r="AD28" s="629">
        <v>13147</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1019016</v>
      </c>
      <c r="CS28" s="626"/>
      <c r="CT28" s="626"/>
      <c r="CU28" s="626"/>
      <c r="CV28" s="626"/>
      <c r="CW28" s="626"/>
      <c r="CX28" s="626"/>
      <c r="CY28" s="627"/>
      <c r="CZ28" s="659">
        <v>7</v>
      </c>
      <c r="DA28" s="660"/>
      <c r="DB28" s="660"/>
      <c r="DC28" s="661"/>
      <c r="DD28" s="634">
        <v>1019016</v>
      </c>
      <c r="DE28" s="626"/>
      <c r="DF28" s="626"/>
      <c r="DG28" s="626"/>
      <c r="DH28" s="626"/>
      <c r="DI28" s="626"/>
      <c r="DJ28" s="626"/>
      <c r="DK28" s="627"/>
      <c r="DL28" s="634">
        <v>1019016</v>
      </c>
      <c r="DM28" s="626"/>
      <c r="DN28" s="626"/>
      <c r="DO28" s="626"/>
      <c r="DP28" s="626"/>
      <c r="DQ28" s="626"/>
      <c r="DR28" s="626"/>
      <c r="DS28" s="626"/>
      <c r="DT28" s="626"/>
      <c r="DU28" s="626"/>
      <c r="DV28" s="627"/>
      <c r="DW28" s="630">
        <v>10.7</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383307</v>
      </c>
      <c r="S29" s="626"/>
      <c r="T29" s="626"/>
      <c r="U29" s="626"/>
      <c r="V29" s="626"/>
      <c r="W29" s="626"/>
      <c r="X29" s="626"/>
      <c r="Y29" s="627"/>
      <c r="Z29" s="628">
        <v>2.5</v>
      </c>
      <c r="AA29" s="628"/>
      <c r="AB29" s="628"/>
      <c r="AC29" s="628"/>
      <c r="AD29" s="629" t="s">
        <v>112</v>
      </c>
      <c r="AE29" s="629"/>
      <c r="AF29" s="629"/>
      <c r="AG29" s="629"/>
      <c r="AH29" s="629"/>
      <c r="AI29" s="629"/>
      <c r="AJ29" s="629"/>
      <c r="AK29" s="629"/>
      <c r="AL29" s="630" t="s">
        <v>112</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1019016</v>
      </c>
      <c r="CS29" s="657"/>
      <c r="CT29" s="657"/>
      <c r="CU29" s="657"/>
      <c r="CV29" s="657"/>
      <c r="CW29" s="657"/>
      <c r="CX29" s="657"/>
      <c r="CY29" s="658"/>
      <c r="CZ29" s="659">
        <v>7</v>
      </c>
      <c r="DA29" s="660"/>
      <c r="DB29" s="660"/>
      <c r="DC29" s="661"/>
      <c r="DD29" s="634">
        <v>1019016</v>
      </c>
      <c r="DE29" s="657"/>
      <c r="DF29" s="657"/>
      <c r="DG29" s="657"/>
      <c r="DH29" s="657"/>
      <c r="DI29" s="657"/>
      <c r="DJ29" s="657"/>
      <c r="DK29" s="658"/>
      <c r="DL29" s="634">
        <v>1019016</v>
      </c>
      <c r="DM29" s="657"/>
      <c r="DN29" s="657"/>
      <c r="DO29" s="657"/>
      <c r="DP29" s="657"/>
      <c r="DQ29" s="657"/>
      <c r="DR29" s="657"/>
      <c r="DS29" s="657"/>
      <c r="DT29" s="657"/>
      <c r="DU29" s="657"/>
      <c r="DV29" s="658"/>
      <c r="DW29" s="630">
        <v>10.7</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575838</v>
      </c>
      <c r="S30" s="626"/>
      <c r="T30" s="626"/>
      <c r="U30" s="626"/>
      <c r="V30" s="626"/>
      <c r="W30" s="626"/>
      <c r="X30" s="626"/>
      <c r="Y30" s="627"/>
      <c r="Z30" s="628">
        <v>3.8</v>
      </c>
      <c r="AA30" s="628"/>
      <c r="AB30" s="628"/>
      <c r="AC30" s="628"/>
      <c r="AD30" s="629" t="s">
        <v>112</v>
      </c>
      <c r="AE30" s="629"/>
      <c r="AF30" s="629"/>
      <c r="AG30" s="629"/>
      <c r="AH30" s="629"/>
      <c r="AI30" s="629"/>
      <c r="AJ30" s="629"/>
      <c r="AK30" s="629"/>
      <c r="AL30" s="630" t="s">
        <v>112</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99.2</v>
      </c>
      <c r="BH30" s="684"/>
      <c r="BI30" s="684"/>
      <c r="BJ30" s="684"/>
      <c r="BK30" s="684"/>
      <c r="BL30" s="684"/>
      <c r="BM30" s="620">
        <v>97.5</v>
      </c>
      <c r="BN30" s="684"/>
      <c r="BO30" s="684"/>
      <c r="BP30" s="684"/>
      <c r="BQ30" s="685"/>
      <c r="BR30" s="683">
        <v>99.2</v>
      </c>
      <c r="BS30" s="684"/>
      <c r="BT30" s="684"/>
      <c r="BU30" s="684"/>
      <c r="BV30" s="684"/>
      <c r="BW30" s="684"/>
      <c r="BX30" s="620">
        <v>97.5</v>
      </c>
      <c r="BY30" s="684"/>
      <c r="BZ30" s="684"/>
      <c r="CA30" s="684"/>
      <c r="CB30" s="685"/>
      <c r="CD30" s="688"/>
      <c r="CE30" s="689"/>
      <c r="CF30" s="639" t="s">
        <v>293</v>
      </c>
      <c r="CG30" s="640"/>
      <c r="CH30" s="640"/>
      <c r="CI30" s="640"/>
      <c r="CJ30" s="640"/>
      <c r="CK30" s="640"/>
      <c r="CL30" s="640"/>
      <c r="CM30" s="640"/>
      <c r="CN30" s="640"/>
      <c r="CO30" s="640"/>
      <c r="CP30" s="640"/>
      <c r="CQ30" s="641"/>
      <c r="CR30" s="625">
        <v>929049</v>
      </c>
      <c r="CS30" s="626"/>
      <c r="CT30" s="626"/>
      <c r="CU30" s="626"/>
      <c r="CV30" s="626"/>
      <c r="CW30" s="626"/>
      <c r="CX30" s="626"/>
      <c r="CY30" s="627"/>
      <c r="CZ30" s="659">
        <v>6.4</v>
      </c>
      <c r="DA30" s="660"/>
      <c r="DB30" s="660"/>
      <c r="DC30" s="661"/>
      <c r="DD30" s="634">
        <v>929049</v>
      </c>
      <c r="DE30" s="626"/>
      <c r="DF30" s="626"/>
      <c r="DG30" s="626"/>
      <c r="DH30" s="626"/>
      <c r="DI30" s="626"/>
      <c r="DJ30" s="626"/>
      <c r="DK30" s="627"/>
      <c r="DL30" s="634">
        <v>929049</v>
      </c>
      <c r="DM30" s="626"/>
      <c r="DN30" s="626"/>
      <c r="DO30" s="626"/>
      <c r="DP30" s="626"/>
      <c r="DQ30" s="626"/>
      <c r="DR30" s="626"/>
      <c r="DS30" s="626"/>
      <c r="DT30" s="626"/>
      <c r="DU30" s="626"/>
      <c r="DV30" s="627"/>
      <c r="DW30" s="630">
        <v>9.8000000000000007</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227657</v>
      </c>
      <c r="S31" s="626"/>
      <c r="T31" s="626"/>
      <c r="U31" s="626"/>
      <c r="V31" s="626"/>
      <c r="W31" s="626"/>
      <c r="X31" s="626"/>
      <c r="Y31" s="627"/>
      <c r="Z31" s="628">
        <v>1.5</v>
      </c>
      <c r="AA31" s="628"/>
      <c r="AB31" s="628"/>
      <c r="AC31" s="628"/>
      <c r="AD31" s="629" t="s">
        <v>112</v>
      </c>
      <c r="AE31" s="629"/>
      <c r="AF31" s="629"/>
      <c r="AG31" s="629"/>
      <c r="AH31" s="629"/>
      <c r="AI31" s="629"/>
      <c r="AJ31" s="629"/>
      <c r="AK31" s="629"/>
      <c r="AL31" s="630" t="s">
        <v>112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98.9</v>
      </c>
      <c r="BH31" s="657"/>
      <c r="BI31" s="657"/>
      <c r="BJ31" s="657"/>
      <c r="BK31" s="657"/>
      <c r="BL31" s="657"/>
      <c r="BM31" s="631">
        <v>96.4</v>
      </c>
      <c r="BN31" s="681"/>
      <c r="BO31" s="681"/>
      <c r="BP31" s="681"/>
      <c r="BQ31" s="682"/>
      <c r="BR31" s="680">
        <v>99</v>
      </c>
      <c r="BS31" s="657"/>
      <c r="BT31" s="657"/>
      <c r="BU31" s="657"/>
      <c r="BV31" s="657"/>
      <c r="BW31" s="657"/>
      <c r="BX31" s="631">
        <v>96.4</v>
      </c>
      <c r="BY31" s="681"/>
      <c r="BZ31" s="681"/>
      <c r="CA31" s="681"/>
      <c r="CB31" s="682"/>
      <c r="CD31" s="688"/>
      <c r="CE31" s="689"/>
      <c r="CF31" s="639" t="s">
        <v>297</v>
      </c>
      <c r="CG31" s="640"/>
      <c r="CH31" s="640"/>
      <c r="CI31" s="640"/>
      <c r="CJ31" s="640"/>
      <c r="CK31" s="640"/>
      <c r="CL31" s="640"/>
      <c r="CM31" s="640"/>
      <c r="CN31" s="640"/>
      <c r="CO31" s="640"/>
      <c r="CP31" s="640"/>
      <c r="CQ31" s="641"/>
      <c r="CR31" s="625">
        <v>89967</v>
      </c>
      <c r="CS31" s="657"/>
      <c r="CT31" s="657"/>
      <c r="CU31" s="657"/>
      <c r="CV31" s="657"/>
      <c r="CW31" s="657"/>
      <c r="CX31" s="657"/>
      <c r="CY31" s="658"/>
      <c r="CZ31" s="659">
        <v>0.6</v>
      </c>
      <c r="DA31" s="660"/>
      <c r="DB31" s="660"/>
      <c r="DC31" s="661"/>
      <c r="DD31" s="634">
        <v>89967</v>
      </c>
      <c r="DE31" s="657"/>
      <c r="DF31" s="657"/>
      <c r="DG31" s="657"/>
      <c r="DH31" s="657"/>
      <c r="DI31" s="657"/>
      <c r="DJ31" s="657"/>
      <c r="DK31" s="658"/>
      <c r="DL31" s="634">
        <v>89967</v>
      </c>
      <c r="DM31" s="657"/>
      <c r="DN31" s="657"/>
      <c r="DO31" s="657"/>
      <c r="DP31" s="657"/>
      <c r="DQ31" s="657"/>
      <c r="DR31" s="657"/>
      <c r="DS31" s="657"/>
      <c r="DT31" s="657"/>
      <c r="DU31" s="657"/>
      <c r="DV31" s="658"/>
      <c r="DW31" s="630">
        <v>0.9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700920</v>
      </c>
      <c r="S32" s="626"/>
      <c r="T32" s="626"/>
      <c r="U32" s="626"/>
      <c r="V32" s="626"/>
      <c r="W32" s="626"/>
      <c r="X32" s="626"/>
      <c r="Y32" s="627"/>
      <c r="Z32" s="628">
        <v>4.5999999999999996</v>
      </c>
      <c r="AA32" s="628"/>
      <c r="AB32" s="628"/>
      <c r="AC32" s="628"/>
      <c r="AD32" s="629">
        <v>20330</v>
      </c>
      <c r="AE32" s="629"/>
      <c r="AF32" s="629"/>
      <c r="AG32" s="629"/>
      <c r="AH32" s="629"/>
      <c r="AI32" s="629"/>
      <c r="AJ32" s="629"/>
      <c r="AK32" s="629"/>
      <c r="AL32" s="630">
        <v>0.2</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99.3</v>
      </c>
      <c r="BH32" s="693"/>
      <c r="BI32" s="693"/>
      <c r="BJ32" s="693"/>
      <c r="BK32" s="693"/>
      <c r="BL32" s="693"/>
      <c r="BM32" s="694">
        <v>98.4</v>
      </c>
      <c r="BN32" s="693"/>
      <c r="BO32" s="693"/>
      <c r="BP32" s="693"/>
      <c r="BQ32" s="695"/>
      <c r="BR32" s="692">
        <v>99.4</v>
      </c>
      <c r="BS32" s="693"/>
      <c r="BT32" s="693"/>
      <c r="BU32" s="693"/>
      <c r="BV32" s="693"/>
      <c r="BW32" s="693"/>
      <c r="BX32" s="694">
        <v>98.3</v>
      </c>
      <c r="BY32" s="693"/>
      <c r="BZ32" s="693"/>
      <c r="CA32" s="693"/>
      <c r="CB32" s="695"/>
      <c r="CD32" s="690"/>
      <c r="CE32" s="691"/>
      <c r="CF32" s="639" t="s">
        <v>300</v>
      </c>
      <c r="CG32" s="640"/>
      <c r="CH32" s="640"/>
      <c r="CI32" s="640"/>
      <c r="CJ32" s="640"/>
      <c r="CK32" s="640"/>
      <c r="CL32" s="640"/>
      <c r="CM32" s="640"/>
      <c r="CN32" s="640"/>
      <c r="CO32" s="640"/>
      <c r="CP32" s="640"/>
      <c r="CQ32" s="641"/>
      <c r="CR32" s="625" t="s">
        <v>112</v>
      </c>
      <c r="CS32" s="626"/>
      <c r="CT32" s="626"/>
      <c r="CU32" s="626"/>
      <c r="CV32" s="626"/>
      <c r="CW32" s="626"/>
      <c r="CX32" s="626"/>
      <c r="CY32" s="627"/>
      <c r="CZ32" s="659" t="s">
        <v>112</v>
      </c>
      <c r="DA32" s="660"/>
      <c r="DB32" s="660"/>
      <c r="DC32" s="661"/>
      <c r="DD32" s="634" t="s">
        <v>112</v>
      </c>
      <c r="DE32" s="626"/>
      <c r="DF32" s="626"/>
      <c r="DG32" s="626"/>
      <c r="DH32" s="626"/>
      <c r="DI32" s="626"/>
      <c r="DJ32" s="626"/>
      <c r="DK32" s="627"/>
      <c r="DL32" s="634" t="s">
        <v>112</v>
      </c>
      <c r="DM32" s="626"/>
      <c r="DN32" s="626"/>
      <c r="DO32" s="626"/>
      <c r="DP32" s="626"/>
      <c r="DQ32" s="626"/>
      <c r="DR32" s="626"/>
      <c r="DS32" s="626"/>
      <c r="DT32" s="626"/>
      <c r="DU32" s="626"/>
      <c r="DV32" s="627"/>
      <c r="DW32" s="630" t="s">
        <v>112</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501300</v>
      </c>
      <c r="S33" s="626"/>
      <c r="T33" s="626"/>
      <c r="U33" s="626"/>
      <c r="V33" s="626"/>
      <c r="W33" s="626"/>
      <c r="X33" s="626"/>
      <c r="Y33" s="627"/>
      <c r="Z33" s="628">
        <v>3.3</v>
      </c>
      <c r="AA33" s="628"/>
      <c r="AB33" s="628"/>
      <c r="AC33" s="628"/>
      <c r="AD33" s="629" t="s">
        <v>112</v>
      </c>
      <c r="AE33" s="629"/>
      <c r="AF33" s="629"/>
      <c r="AG33" s="629"/>
      <c r="AH33" s="629"/>
      <c r="AI33" s="629"/>
      <c r="AJ33" s="629"/>
      <c r="AK33" s="629"/>
      <c r="AL33" s="630" t="s">
        <v>112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6664863</v>
      </c>
      <c r="CS33" s="657"/>
      <c r="CT33" s="657"/>
      <c r="CU33" s="657"/>
      <c r="CV33" s="657"/>
      <c r="CW33" s="657"/>
      <c r="CX33" s="657"/>
      <c r="CY33" s="658"/>
      <c r="CZ33" s="659">
        <v>45.6</v>
      </c>
      <c r="DA33" s="660"/>
      <c r="DB33" s="660"/>
      <c r="DC33" s="661"/>
      <c r="DD33" s="634">
        <v>5604362</v>
      </c>
      <c r="DE33" s="657"/>
      <c r="DF33" s="657"/>
      <c r="DG33" s="657"/>
      <c r="DH33" s="657"/>
      <c r="DI33" s="657"/>
      <c r="DJ33" s="657"/>
      <c r="DK33" s="658"/>
      <c r="DL33" s="634">
        <v>3808776</v>
      </c>
      <c r="DM33" s="657"/>
      <c r="DN33" s="657"/>
      <c r="DO33" s="657"/>
      <c r="DP33" s="657"/>
      <c r="DQ33" s="657"/>
      <c r="DR33" s="657"/>
      <c r="DS33" s="657"/>
      <c r="DT33" s="657"/>
      <c r="DU33" s="657"/>
      <c r="DV33" s="658"/>
      <c r="DW33" s="630">
        <v>40.1</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112</v>
      </c>
      <c r="S34" s="626"/>
      <c r="T34" s="626"/>
      <c r="U34" s="626"/>
      <c r="V34" s="626"/>
      <c r="W34" s="626"/>
      <c r="X34" s="626"/>
      <c r="Y34" s="627"/>
      <c r="Z34" s="628" t="s">
        <v>112</v>
      </c>
      <c r="AA34" s="628"/>
      <c r="AB34" s="628"/>
      <c r="AC34" s="628"/>
      <c r="AD34" s="629" t="s">
        <v>112</v>
      </c>
      <c r="AE34" s="629"/>
      <c r="AF34" s="629"/>
      <c r="AG34" s="629"/>
      <c r="AH34" s="629"/>
      <c r="AI34" s="629"/>
      <c r="AJ34" s="629"/>
      <c r="AK34" s="629"/>
      <c r="AL34" s="630" t="s">
        <v>112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2462425</v>
      </c>
      <c r="CS34" s="626"/>
      <c r="CT34" s="626"/>
      <c r="CU34" s="626"/>
      <c r="CV34" s="626"/>
      <c r="CW34" s="626"/>
      <c r="CX34" s="626"/>
      <c r="CY34" s="627"/>
      <c r="CZ34" s="659">
        <v>16.899999999999999</v>
      </c>
      <c r="DA34" s="660"/>
      <c r="DB34" s="660"/>
      <c r="DC34" s="661"/>
      <c r="DD34" s="634">
        <v>1748100</v>
      </c>
      <c r="DE34" s="626"/>
      <c r="DF34" s="626"/>
      <c r="DG34" s="626"/>
      <c r="DH34" s="626"/>
      <c r="DI34" s="626"/>
      <c r="DJ34" s="626"/>
      <c r="DK34" s="627"/>
      <c r="DL34" s="634">
        <v>1646440</v>
      </c>
      <c r="DM34" s="626"/>
      <c r="DN34" s="626"/>
      <c r="DO34" s="626"/>
      <c r="DP34" s="626"/>
      <c r="DQ34" s="626"/>
      <c r="DR34" s="626"/>
      <c r="DS34" s="626"/>
      <c r="DT34" s="626"/>
      <c r="DU34" s="626"/>
      <c r="DV34" s="627"/>
      <c r="DW34" s="630">
        <v>17.3</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331000</v>
      </c>
      <c r="S35" s="626"/>
      <c r="T35" s="626"/>
      <c r="U35" s="626"/>
      <c r="V35" s="626"/>
      <c r="W35" s="626"/>
      <c r="X35" s="626"/>
      <c r="Y35" s="627"/>
      <c r="Z35" s="628">
        <v>2.2000000000000002</v>
      </c>
      <c r="AA35" s="628"/>
      <c r="AB35" s="628"/>
      <c r="AC35" s="628"/>
      <c r="AD35" s="629" t="s">
        <v>112</v>
      </c>
      <c r="AE35" s="629"/>
      <c r="AF35" s="629"/>
      <c r="AG35" s="629"/>
      <c r="AH35" s="629"/>
      <c r="AI35" s="629"/>
      <c r="AJ35" s="629"/>
      <c r="AK35" s="629"/>
      <c r="AL35" s="630" t="s">
        <v>112</v>
      </c>
      <c r="AM35" s="631"/>
      <c r="AN35" s="631"/>
      <c r="AO35" s="632"/>
      <c r="AP35" s="188"/>
      <c r="AQ35" s="636" t="s">
        <v>308</v>
      </c>
      <c r="AR35" s="637"/>
      <c r="AS35" s="637"/>
      <c r="AT35" s="637"/>
      <c r="AU35" s="637"/>
      <c r="AV35" s="637"/>
      <c r="AW35" s="637"/>
      <c r="AX35" s="637"/>
      <c r="AY35" s="638"/>
      <c r="AZ35" s="614">
        <v>1457030</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361820</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74706</v>
      </c>
      <c r="CS35" s="657"/>
      <c r="CT35" s="657"/>
      <c r="CU35" s="657"/>
      <c r="CV35" s="657"/>
      <c r="CW35" s="657"/>
      <c r="CX35" s="657"/>
      <c r="CY35" s="658"/>
      <c r="CZ35" s="659">
        <v>0.5</v>
      </c>
      <c r="DA35" s="660"/>
      <c r="DB35" s="660"/>
      <c r="DC35" s="661"/>
      <c r="DD35" s="634">
        <v>59219</v>
      </c>
      <c r="DE35" s="657"/>
      <c r="DF35" s="657"/>
      <c r="DG35" s="657"/>
      <c r="DH35" s="657"/>
      <c r="DI35" s="657"/>
      <c r="DJ35" s="657"/>
      <c r="DK35" s="658"/>
      <c r="DL35" s="634">
        <v>59219</v>
      </c>
      <c r="DM35" s="657"/>
      <c r="DN35" s="657"/>
      <c r="DO35" s="657"/>
      <c r="DP35" s="657"/>
      <c r="DQ35" s="657"/>
      <c r="DR35" s="657"/>
      <c r="DS35" s="657"/>
      <c r="DT35" s="657"/>
      <c r="DU35" s="657"/>
      <c r="DV35" s="658"/>
      <c r="DW35" s="630">
        <v>0.6</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15141581</v>
      </c>
      <c r="S36" s="698"/>
      <c r="T36" s="698"/>
      <c r="U36" s="698"/>
      <c r="V36" s="698"/>
      <c r="W36" s="698"/>
      <c r="X36" s="698"/>
      <c r="Y36" s="699"/>
      <c r="Z36" s="700">
        <v>100</v>
      </c>
      <c r="AA36" s="700"/>
      <c r="AB36" s="700"/>
      <c r="AC36" s="700"/>
      <c r="AD36" s="701">
        <v>9160116</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663600</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273041</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2005313</v>
      </c>
      <c r="CS36" s="626"/>
      <c r="CT36" s="626"/>
      <c r="CU36" s="626"/>
      <c r="CV36" s="626"/>
      <c r="CW36" s="626"/>
      <c r="CX36" s="626"/>
      <c r="CY36" s="627"/>
      <c r="CZ36" s="659">
        <v>13.7</v>
      </c>
      <c r="DA36" s="660"/>
      <c r="DB36" s="660"/>
      <c r="DC36" s="661"/>
      <c r="DD36" s="634">
        <v>1932545</v>
      </c>
      <c r="DE36" s="626"/>
      <c r="DF36" s="626"/>
      <c r="DG36" s="626"/>
      <c r="DH36" s="626"/>
      <c r="DI36" s="626"/>
      <c r="DJ36" s="626"/>
      <c r="DK36" s="627"/>
      <c r="DL36" s="634">
        <v>1557455</v>
      </c>
      <c r="DM36" s="626"/>
      <c r="DN36" s="626"/>
      <c r="DO36" s="626"/>
      <c r="DP36" s="626"/>
      <c r="DQ36" s="626"/>
      <c r="DR36" s="626"/>
      <c r="DS36" s="626"/>
      <c r="DT36" s="626"/>
      <c r="DU36" s="626"/>
      <c r="DV36" s="627"/>
      <c r="DW36" s="630">
        <v>16.399999999999999</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16104</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6452</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1430636</v>
      </c>
      <c r="CS37" s="657"/>
      <c r="CT37" s="657"/>
      <c r="CU37" s="657"/>
      <c r="CV37" s="657"/>
      <c r="CW37" s="657"/>
      <c r="CX37" s="657"/>
      <c r="CY37" s="658"/>
      <c r="CZ37" s="659">
        <v>9.8000000000000007</v>
      </c>
      <c r="DA37" s="660"/>
      <c r="DB37" s="660"/>
      <c r="DC37" s="661"/>
      <c r="DD37" s="634">
        <v>1430636</v>
      </c>
      <c r="DE37" s="657"/>
      <c r="DF37" s="657"/>
      <c r="DG37" s="657"/>
      <c r="DH37" s="657"/>
      <c r="DI37" s="657"/>
      <c r="DJ37" s="657"/>
      <c r="DK37" s="658"/>
      <c r="DL37" s="634">
        <v>1160513</v>
      </c>
      <c r="DM37" s="657"/>
      <c r="DN37" s="657"/>
      <c r="DO37" s="657"/>
      <c r="DP37" s="657"/>
      <c r="DQ37" s="657"/>
      <c r="DR37" s="657"/>
      <c r="DS37" s="657"/>
      <c r="DT37" s="657"/>
      <c r="DU37" s="657"/>
      <c r="DV37" s="658"/>
      <c r="DW37" s="630">
        <v>12.2</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10925</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1440926</v>
      </c>
      <c r="CS38" s="626"/>
      <c r="CT38" s="626"/>
      <c r="CU38" s="626"/>
      <c r="CV38" s="626"/>
      <c r="CW38" s="626"/>
      <c r="CX38" s="626"/>
      <c r="CY38" s="627"/>
      <c r="CZ38" s="659">
        <v>9.9</v>
      </c>
      <c r="DA38" s="660"/>
      <c r="DB38" s="660"/>
      <c r="DC38" s="661"/>
      <c r="DD38" s="634">
        <v>1232996</v>
      </c>
      <c r="DE38" s="626"/>
      <c r="DF38" s="626"/>
      <c r="DG38" s="626"/>
      <c r="DH38" s="626"/>
      <c r="DI38" s="626"/>
      <c r="DJ38" s="626"/>
      <c r="DK38" s="627"/>
      <c r="DL38" s="634">
        <v>545662</v>
      </c>
      <c r="DM38" s="626"/>
      <c r="DN38" s="626"/>
      <c r="DO38" s="626"/>
      <c r="DP38" s="626"/>
      <c r="DQ38" s="626"/>
      <c r="DR38" s="626"/>
      <c r="DS38" s="626"/>
      <c r="DT38" s="626"/>
      <c r="DU38" s="626"/>
      <c r="DV38" s="627"/>
      <c r="DW38" s="630">
        <v>5.7</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105</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643493</v>
      </c>
      <c r="CS39" s="657"/>
      <c r="CT39" s="657"/>
      <c r="CU39" s="657"/>
      <c r="CV39" s="657"/>
      <c r="CW39" s="657"/>
      <c r="CX39" s="657"/>
      <c r="CY39" s="658"/>
      <c r="CZ39" s="659">
        <v>4.4000000000000004</v>
      </c>
      <c r="DA39" s="660"/>
      <c r="DB39" s="660"/>
      <c r="DC39" s="661"/>
      <c r="DD39" s="634">
        <v>631502</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314559</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80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38000</v>
      </c>
      <c r="CS40" s="626"/>
      <c r="CT40" s="626"/>
      <c r="CU40" s="626"/>
      <c r="CV40" s="626"/>
      <c r="CW40" s="626"/>
      <c r="CX40" s="626"/>
      <c r="CY40" s="627"/>
      <c r="CZ40" s="659">
        <v>0.3</v>
      </c>
      <c r="DA40" s="660"/>
      <c r="DB40" s="660"/>
      <c r="DC40" s="661"/>
      <c r="DD40" s="634" t="s">
        <v>319</v>
      </c>
      <c r="DE40" s="626"/>
      <c r="DF40" s="626"/>
      <c r="DG40" s="626"/>
      <c r="DH40" s="626"/>
      <c r="DI40" s="626"/>
      <c r="DJ40" s="626"/>
      <c r="DK40" s="627"/>
      <c r="DL40" s="634" t="s">
        <v>319</v>
      </c>
      <c r="DM40" s="626"/>
      <c r="DN40" s="626"/>
      <c r="DO40" s="626"/>
      <c r="DP40" s="626"/>
      <c r="DQ40" s="626"/>
      <c r="DR40" s="626"/>
      <c r="DS40" s="626"/>
      <c r="DT40" s="626"/>
      <c r="DU40" s="626"/>
      <c r="DV40" s="627"/>
      <c r="DW40" s="630" t="s">
        <v>319</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462767</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288</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1460078</v>
      </c>
      <c r="CS42" s="626"/>
      <c r="CT42" s="626"/>
      <c r="CU42" s="626"/>
      <c r="CV42" s="626"/>
      <c r="CW42" s="626"/>
      <c r="CX42" s="626"/>
      <c r="CY42" s="627"/>
      <c r="CZ42" s="659">
        <v>10</v>
      </c>
      <c r="DA42" s="708"/>
      <c r="DB42" s="708"/>
      <c r="DC42" s="709"/>
      <c r="DD42" s="634">
        <v>799199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69277</v>
      </c>
      <c r="CS43" s="657"/>
      <c r="CT43" s="657"/>
      <c r="CU43" s="657"/>
      <c r="CV43" s="657"/>
      <c r="CW43" s="657"/>
      <c r="CX43" s="657"/>
      <c r="CY43" s="658"/>
      <c r="CZ43" s="659">
        <v>0.5</v>
      </c>
      <c r="DA43" s="660"/>
      <c r="DB43" s="660"/>
      <c r="DC43" s="661"/>
      <c r="DD43" s="634">
        <v>69277</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1452474</v>
      </c>
      <c r="CS44" s="626"/>
      <c r="CT44" s="626"/>
      <c r="CU44" s="626"/>
      <c r="CV44" s="626"/>
      <c r="CW44" s="626"/>
      <c r="CX44" s="626"/>
      <c r="CY44" s="627"/>
      <c r="CZ44" s="659">
        <v>9.9</v>
      </c>
      <c r="DA44" s="708"/>
      <c r="DB44" s="708"/>
      <c r="DC44" s="709"/>
      <c r="DD44" s="634">
        <v>798837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372597</v>
      </c>
      <c r="CS45" s="657"/>
      <c r="CT45" s="657"/>
      <c r="CU45" s="657"/>
      <c r="CV45" s="657"/>
      <c r="CW45" s="657"/>
      <c r="CX45" s="657"/>
      <c r="CY45" s="658"/>
      <c r="CZ45" s="659">
        <v>2.6</v>
      </c>
      <c r="DA45" s="660"/>
      <c r="DB45" s="660"/>
      <c r="DC45" s="661"/>
      <c r="DD45" s="634">
        <v>75381</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1031904</v>
      </c>
      <c r="CS46" s="626"/>
      <c r="CT46" s="626"/>
      <c r="CU46" s="626"/>
      <c r="CV46" s="626"/>
      <c r="CW46" s="626"/>
      <c r="CX46" s="626"/>
      <c r="CY46" s="627"/>
      <c r="CZ46" s="659">
        <v>7.1</v>
      </c>
      <c r="DA46" s="708"/>
      <c r="DB46" s="708"/>
      <c r="DC46" s="709"/>
      <c r="DD46" s="634">
        <v>685008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7604</v>
      </c>
      <c r="CS47" s="657"/>
      <c r="CT47" s="657"/>
      <c r="CU47" s="657"/>
      <c r="CV47" s="657"/>
      <c r="CW47" s="657"/>
      <c r="CX47" s="657"/>
      <c r="CY47" s="658"/>
      <c r="CZ47" s="659">
        <v>0.1</v>
      </c>
      <c r="DA47" s="660"/>
      <c r="DB47" s="660"/>
      <c r="DC47" s="661"/>
      <c r="DD47" s="634">
        <v>362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112</v>
      </c>
      <c r="CS48" s="626"/>
      <c r="CT48" s="626"/>
      <c r="CU48" s="626"/>
      <c r="CV48" s="626"/>
      <c r="CW48" s="626"/>
      <c r="CX48" s="626"/>
      <c r="CY48" s="627"/>
      <c r="CZ48" s="659" t="s">
        <v>112</v>
      </c>
      <c r="DA48" s="708"/>
      <c r="DB48" s="708"/>
      <c r="DC48" s="709"/>
      <c r="DD48" s="634" t="s">
        <v>112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14600476</v>
      </c>
      <c r="CS49" s="693"/>
      <c r="CT49" s="693"/>
      <c r="CU49" s="693"/>
      <c r="CV49" s="693"/>
      <c r="CW49" s="693"/>
      <c r="CX49" s="693"/>
      <c r="CY49" s="720"/>
      <c r="CZ49" s="721">
        <v>100</v>
      </c>
      <c r="DA49" s="722"/>
      <c r="DB49" s="722"/>
      <c r="DC49" s="723"/>
      <c r="DD49" s="724">
        <v>10710913</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15141</v>
      </c>
      <c r="R7" s="755"/>
      <c r="S7" s="755"/>
      <c r="T7" s="755"/>
      <c r="U7" s="755"/>
      <c r="V7" s="755">
        <v>14600</v>
      </c>
      <c r="W7" s="755"/>
      <c r="X7" s="755"/>
      <c r="Y7" s="755"/>
      <c r="Z7" s="755"/>
      <c r="AA7" s="755">
        <v>541</v>
      </c>
      <c r="AB7" s="755"/>
      <c r="AC7" s="755"/>
      <c r="AD7" s="755"/>
      <c r="AE7" s="756"/>
      <c r="AF7" s="757">
        <v>514</v>
      </c>
      <c r="AG7" s="758"/>
      <c r="AH7" s="758"/>
      <c r="AI7" s="758"/>
      <c r="AJ7" s="759"/>
      <c r="AK7" s="794">
        <v>576</v>
      </c>
      <c r="AL7" s="795"/>
      <c r="AM7" s="795"/>
      <c r="AN7" s="795"/>
      <c r="AO7" s="795"/>
      <c r="AP7" s="795">
        <v>9030</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5</v>
      </c>
      <c r="CI7" s="792"/>
      <c r="CJ7" s="792"/>
      <c r="CK7" s="792"/>
      <c r="CL7" s="793"/>
      <c r="CM7" s="791">
        <v>95</v>
      </c>
      <c r="CN7" s="792"/>
      <c r="CO7" s="792"/>
      <c r="CP7" s="792"/>
      <c r="CQ7" s="793"/>
      <c r="CR7" s="791">
        <v>1</v>
      </c>
      <c r="CS7" s="792"/>
      <c r="CT7" s="792"/>
      <c r="CU7" s="792"/>
      <c r="CV7" s="793"/>
      <c r="CW7" s="791" t="s">
        <v>546</v>
      </c>
      <c r="CX7" s="792"/>
      <c r="CY7" s="792"/>
      <c r="CZ7" s="792"/>
      <c r="DA7" s="793"/>
      <c r="DB7" s="791" t="s">
        <v>546</v>
      </c>
      <c r="DC7" s="792"/>
      <c r="DD7" s="792"/>
      <c r="DE7" s="792"/>
      <c r="DF7" s="793"/>
      <c r="DG7" s="791">
        <v>180</v>
      </c>
      <c r="DH7" s="792"/>
      <c r="DI7" s="792"/>
      <c r="DJ7" s="792"/>
      <c r="DK7" s="793"/>
      <c r="DL7" s="791" t="s">
        <v>546</v>
      </c>
      <c r="DM7" s="792"/>
      <c r="DN7" s="792"/>
      <c r="DO7" s="792"/>
      <c r="DP7" s="793"/>
      <c r="DQ7" s="791" t="s">
        <v>545</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1</v>
      </c>
      <c r="R8" s="779"/>
      <c r="S8" s="779"/>
      <c r="T8" s="779"/>
      <c r="U8" s="779"/>
      <c r="V8" s="779">
        <v>1</v>
      </c>
      <c r="W8" s="779"/>
      <c r="X8" s="779"/>
      <c r="Y8" s="779"/>
      <c r="Z8" s="779"/>
      <c r="AA8" s="779" t="s">
        <v>478</v>
      </c>
      <c r="AB8" s="779"/>
      <c r="AC8" s="779"/>
      <c r="AD8" s="779"/>
      <c r="AE8" s="780"/>
      <c r="AF8" s="781" t="s">
        <v>112</v>
      </c>
      <c r="AG8" s="782"/>
      <c r="AH8" s="782"/>
      <c r="AI8" s="782"/>
      <c r="AJ8" s="783"/>
      <c r="AK8" s="784" t="s">
        <v>478</v>
      </c>
      <c r="AL8" s="785"/>
      <c r="AM8" s="785"/>
      <c r="AN8" s="785"/>
      <c r="AO8" s="785"/>
      <c r="AP8" s="785" t="s">
        <v>478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15142</v>
      </c>
      <c r="R23" s="814"/>
      <c r="S23" s="814"/>
      <c r="T23" s="814"/>
      <c r="U23" s="814"/>
      <c r="V23" s="814">
        <v>14600</v>
      </c>
      <c r="W23" s="814"/>
      <c r="X23" s="814"/>
      <c r="Y23" s="814"/>
      <c r="Z23" s="814"/>
      <c r="AA23" s="814">
        <v>541</v>
      </c>
      <c r="AB23" s="814"/>
      <c r="AC23" s="814"/>
      <c r="AD23" s="814"/>
      <c r="AE23" s="815"/>
      <c r="AF23" s="816">
        <v>514</v>
      </c>
      <c r="AG23" s="814"/>
      <c r="AH23" s="814"/>
      <c r="AI23" s="814"/>
      <c r="AJ23" s="817"/>
      <c r="AK23" s="818"/>
      <c r="AL23" s="819"/>
      <c r="AM23" s="819"/>
      <c r="AN23" s="819"/>
      <c r="AO23" s="819"/>
      <c r="AP23" s="814">
        <v>9030</v>
      </c>
      <c r="AQ23" s="814"/>
      <c r="AR23" s="814"/>
      <c r="AS23" s="814"/>
      <c r="AT23" s="814"/>
      <c r="AU23" s="820"/>
      <c r="AV23" s="820"/>
      <c r="AW23" s="820"/>
      <c r="AX23" s="820"/>
      <c r="AY23" s="821"/>
      <c r="AZ23" s="829" t="s">
        <v>112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5542</v>
      </c>
      <c r="R28" s="843"/>
      <c r="S28" s="843"/>
      <c r="T28" s="843"/>
      <c r="U28" s="843"/>
      <c r="V28" s="843">
        <v>5180</v>
      </c>
      <c r="W28" s="843"/>
      <c r="X28" s="843"/>
      <c r="Y28" s="843"/>
      <c r="Z28" s="843"/>
      <c r="AA28" s="843">
        <v>362</v>
      </c>
      <c r="AB28" s="843"/>
      <c r="AC28" s="843"/>
      <c r="AD28" s="843"/>
      <c r="AE28" s="844"/>
      <c r="AF28" s="845">
        <v>362</v>
      </c>
      <c r="AG28" s="843"/>
      <c r="AH28" s="843"/>
      <c r="AI28" s="843"/>
      <c r="AJ28" s="846"/>
      <c r="AK28" s="847">
        <v>275</v>
      </c>
      <c r="AL28" s="838"/>
      <c r="AM28" s="838"/>
      <c r="AN28" s="838"/>
      <c r="AO28" s="838"/>
      <c r="AP28" s="838" t="s">
        <v>478</v>
      </c>
      <c r="AQ28" s="838"/>
      <c r="AR28" s="838"/>
      <c r="AS28" s="838"/>
      <c r="AT28" s="838"/>
      <c r="AU28" s="838" t="s">
        <v>478</v>
      </c>
      <c r="AV28" s="838"/>
      <c r="AW28" s="838"/>
      <c r="AX28" s="838"/>
      <c r="AY28" s="838"/>
      <c r="AZ28" s="839" t="s">
        <v>534</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571</v>
      </c>
      <c r="R29" s="779"/>
      <c r="S29" s="779"/>
      <c r="T29" s="779"/>
      <c r="U29" s="779"/>
      <c r="V29" s="779">
        <v>570</v>
      </c>
      <c r="W29" s="779"/>
      <c r="X29" s="779"/>
      <c r="Y29" s="779"/>
      <c r="Z29" s="779"/>
      <c r="AA29" s="779">
        <v>1</v>
      </c>
      <c r="AB29" s="779"/>
      <c r="AC29" s="779"/>
      <c r="AD29" s="779"/>
      <c r="AE29" s="780"/>
      <c r="AF29" s="781">
        <v>1</v>
      </c>
      <c r="AG29" s="782"/>
      <c r="AH29" s="782"/>
      <c r="AI29" s="782"/>
      <c r="AJ29" s="783"/>
      <c r="AK29" s="850">
        <v>83</v>
      </c>
      <c r="AL29" s="851"/>
      <c r="AM29" s="851"/>
      <c r="AN29" s="851"/>
      <c r="AO29" s="851"/>
      <c r="AP29" s="851" t="s">
        <v>478</v>
      </c>
      <c r="AQ29" s="851"/>
      <c r="AR29" s="851"/>
      <c r="AS29" s="851"/>
      <c r="AT29" s="851"/>
      <c r="AU29" s="851" t="s">
        <v>478</v>
      </c>
      <c r="AV29" s="851"/>
      <c r="AW29" s="851"/>
      <c r="AX29" s="851"/>
      <c r="AY29" s="851"/>
      <c r="AZ29" s="852" t="s">
        <v>534</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853</v>
      </c>
      <c r="R30" s="779"/>
      <c r="S30" s="779"/>
      <c r="T30" s="779"/>
      <c r="U30" s="779"/>
      <c r="V30" s="779">
        <v>784</v>
      </c>
      <c r="W30" s="779"/>
      <c r="X30" s="779"/>
      <c r="Y30" s="779"/>
      <c r="Z30" s="779"/>
      <c r="AA30" s="779">
        <v>169</v>
      </c>
      <c r="AB30" s="779"/>
      <c r="AC30" s="779"/>
      <c r="AD30" s="779"/>
      <c r="AE30" s="780"/>
      <c r="AF30" s="781">
        <v>1209</v>
      </c>
      <c r="AG30" s="782"/>
      <c r="AH30" s="782"/>
      <c r="AI30" s="782"/>
      <c r="AJ30" s="783"/>
      <c r="AK30" s="850">
        <v>35</v>
      </c>
      <c r="AL30" s="851"/>
      <c r="AM30" s="851"/>
      <c r="AN30" s="851"/>
      <c r="AO30" s="851"/>
      <c r="AP30" s="851" t="s">
        <v>478</v>
      </c>
      <c r="AQ30" s="851"/>
      <c r="AR30" s="851"/>
      <c r="AS30" s="851"/>
      <c r="AT30" s="851"/>
      <c r="AU30" s="851">
        <v>0</v>
      </c>
      <c r="AV30" s="851"/>
      <c r="AW30" s="851"/>
      <c r="AX30" s="851"/>
      <c r="AY30" s="851"/>
      <c r="AZ30" s="852" t="s">
        <v>534</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385</v>
      </c>
      <c r="C31" s="776"/>
      <c r="D31" s="776"/>
      <c r="E31" s="776"/>
      <c r="F31" s="776"/>
      <c r="G31" s="776"/>
      <c r="H31" s="776"/>
      <c r="I31" s="776"/>
      <c r="J31" s="776"/>
      <c r="K31" s="776"/>
      <c r="L31" s="776"/>
      <c r="M31" s="776"/>
      <c r="N31" s="776"/>
      <c r="O31" s="776"/>
      <c r="P31" s="777"/>
      <c r="Q31" s="778">
        <v>1449</v>
      </c>
      <c r="R31" s="779"/>
      <c r="S31" s="779"/>
      <c r="T31" s="779"/>
      <c r="U31" s="779"/>
      <c r="V31" s="779">
        <v>1448</v>
      </c>
      <c r="W31" s="779"/>
      <c r="X31" s="779"/>
      <c r="Y31" s="779"/>
      <c r="Z31" s="779"/>
      <c r="AA31" s="779">
        <v>1</v>
      </c>
      <c r="AB31" s="779"/>
      <c r="AC31" s="779"/>
      <c r="AD31" s="779"/>
      <c r="AE31" s="780"/>
      <c r="AF31" s="781">
        <v>0</v>
      </c>
      <c r="AG31" s="782"/>
      <c r="AH31" s="782"/>
      <c r="AI31" s="782"/>
      <c r="AJ31" s="783"/>
      <c r="AK31" s="850">
        <v>664</v>
      </c>
      <c r="AL31" s="851"/>
      <c r="AM31" s="851"/>
      <c r="AN31" s="851"/>
      <c r="AO31" s="851"/>
      <c r="AP31" s="851">
        <v>8693</v>
      </c>
      <c r="AQ31" s="851"/>
      <c r="AR31" s="851"/>
      <c r="AS31" s="851"/>
      <c r="AT31" s="851"/>
      <c r="AU31" s="851">
        <v>7137</v>
      </c>
      <c r="AV31" s="851"/>
      <c r="AW31" s="851"/>
      <c r="AX31" s="851"/>
      <c r="AY31" s="851"/>
      <c r="AZ31" s="852" t="s">
        <v>534</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1571</v>
      </c>
      <c r="AG63" s="862"/>
      <c r="AH63" s="862"/>
      <c r="AI63" s="862"/>
      <c r="AJ63" s="863"/>
      <c r="AK63" s="864"/>
      <c r="AL63" s="859"/>
      <c r="AM63" s="859"/>
      <c r="AN63" s="859"/>
      <c r="AO63" s="859"/>
      <c r="AP63" s="862">
        <v>8693</v>
      </c>
      <c r="AQ63" s="862"/>
      <c r="AR63" s="862"/>
      <c r="AS63" s="862"/>
      <c r="AT63" s="862"/>
      <c r="AU63" s="862">
        <v>7137</v>
      </c>
      <c r="AV63" s="862"/>
      <c r="AW63" s="862"/>
      <c r="AX63" s="862"/>
      <c r="AY63" s="862"/>
      <c r="AZ63" s="866"/>
      <c r="BA63" s="866"/>
      <c r="BB63" s="866"/>
      <c r="BC63" s="866"/>
      <c r="BD63" s="866"/>
      <c r="BE63" s="867"/>
      <c r="BF63" s="867"/>
      <c r="BG63" s="867"/>
      <c r="BH63" s="867"/>
      <c r="BI63" s="868"/>
      <c r="BJ63" s="869" t="s">
        <v>112</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535</v>
      </c>
      <c r="C68" s="890"/>
      <c r="D68" s="890"/>
      <c r="E68" s="890"/>
      <c r="F68" s="890"/>
      <c r="G68" s="890"/>
      <c r="H68" s="890"/>
      <c r="I68" s="890"/>
      <c r="J68" s="890"/>
      <c r="K68" s="890"/>
      <c r="L68" s="890"/>
      <c r="M68" s="890"/>
      <c r="N68" s="890"/>
      <c r="O68" s="890"/>
      <c r="P68" s="891"/>
      <c r="Q68" s="892">
        <v>2623</v>
      </c>
      <c r="R68" s="886"/>
      <c r="S68" s="886"/>
      <c r="T68" s="886"/>
      <c r="U68" s="886"/>
      <c r="V68" s="886">
        <v>2596</v>
      </c>
      <c r="W68" s="886"/>
      <c r="X68" s="886"/>
      <c r="Y68" s="886"/>
      <c r="Z68" s="886"/>
      <c r="AA68" s="886">
        <v>27</v>
      </c>
      <c r="AB68" s="886"/>
      <c r="AC68" s="886"/>
      <c r="AD68" s="886"/>
      <c r="AE68" s="886"/>
      <c r="AF68" s="886">
        <v>27</v>
      </c>
      <c r="AG68" s="886"/>
      <c r="AH68" s="886"/>
      <c r="AI68" s="886"/>
      <c r="AJ68" s="886"/>
      <c r="AK68" s="886">
        <v>1</v>
      </c>
      <c r="AL68" s="886"/>
      <c r="AM68" s="886"/>
      <c r="AN68" s="886"/>
      <c r="AO68" s="886"/>
      <c r="AP68" s="886">
        <v>528</v>
      </c>
      <c r="AQ68" s="886"/>
      <c r="AR68" s="886"/>
      <c r="AS68" s="886"/>
      <c r="AT68" s="886"/>
      <c r="AU68" s="886">
        <v>214</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536</v>
      </c>
      <c r="C69" s="894"/>
      <c r="D69" s="894"/>
      <c r="E69" s="894"/>
      <c r="F69" s="894"/>
      <c r="G69" s="894"/>
      <c r="H69" s="894"/>
      <c r="I69" s="894"/>
      <c r="J69" s="894"/>
      <c r="K69" s="894"/>
      <c r="L69" s="894"/>
      <c r="M69" s="894"/>
      <c r="N69" s="894"/>
      <c r="O69" s="894"/>
      <c r="P69" s="895"/>
      <c r="Q69" s="896">
        <v>185</v>
      </c>
      <c r="R69" s="851"/>
      <c r="S69" s="851"/>
      <c r="T69" s="851"/>
      <c r="U69" s="851"/>
      <c r="V69" s="851">
        <v>177</v>
      </c>
      <c r="W69" s="851"/>
      <c r="X69" s="851"/>
      <c r="Y69" s="851"/>
      <c r="Z69" s="851"/>
      <c r="AA69" s="851">
        <v>8</v>
      </c>
      <c r="AB69" s="851"/>
      <c r="AC69" s="851"/>
      <c r="AD69" s="851"/>
      <c r="AE69" s="851"/>
      <c r="AF69" s="851">
        <v>8</v>
      </c>
      <c r="AG69" s="851"/>
      <c r="AH69" s="851"/>
      <c r="AI69" s="851"/>
      <c r="AJ69" s="851"/>
      <c r="AK69" s="851">
        <v>58</v>
      </c>
      <c r="AL69" s="851"/>
      <c r="AM69" s="851"/>
      <c r="AN69" s="851"/>
      <c r="AO69" s="851"/>
      <c r="AP69" s="851">
        <v>1006</v>
      </c>
      <c r="AQ69" s="851"/>
      <c r="AR69" s="851"/>
      <c r="AS69" s="851"/>
      <c r="AT69" s="851"/>
      <c r="AU69" s="851">
        <v>67</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537</v>
      </c>
      <c r="C70" s="894"/>
      <c r="D70" s="894"/>
      <c r="E70" s="894"/>
      <c r="F70" s="894"/>
      <c r="G70" s="894"/>
      <c r="H70" s="894"/>
      <c r="I70" s="894"/>
      <c r="J70" s="894"/>
      <c r="K70" s="894"/>
      <c r="L70" s="894"/>
      <c r="M70" s="894"/>
      <c r="N70" s="894"/>
      <c r="O70" s="894"/>
      <c r="P70" s="895"/>
      <c r="Q70" s="896">
        <v>307</v>
      </c>
      <c r="R70" s="851"/>
      <c r="S70" s="851"/>
      <c r="T70" s="851"/>
      <c r="U70" s="851"/>
      <c r="V70" s="851">
        <v>297</v>
      </c>
      <c r="W70" s="851"/>
      <c r="X70" s="851"/>
      <c r="Y70" s="851"/>
      <c r="Z70" s="851"/>
      <c r="AA70" s="851">
        <v>10</v>
      </c>
      <c r="AB70" s="851"/>
      <c r="AC70" s="851"/>
      <c r="AD70" s="851"/>
      <c r="AE70" s="851"/>
      <c r="AF70" s="851">
        <v>10</v>
      </c>
      <c r="AG70" s="851"/>
      <c r="AH70" s="851"/>
      <c r="AI70" s="851"/>
      <c r="AJ70" s="851"/>
      <c r="AK70" s="851" t="s">
        <v>478</v>
      </c>
      <c r="AL70" s="851"/>
      <c r="AM70" s="851"/>
      <c r="AN70" s="851"/>
      <c r="AO70" s="851"/>
      <c r="AP70" s="851" t="s">
        <v>478</v>
      </c>
      <c r="AQ70" s="851"/>
      <c r="AR70" s="851"/>
      <c r="AS70" s="851"/>
      <c r="AT70" s="851"/>
      <c r="AU70" s="851" t="s">
        <v>478</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538</v>
      </c>
      <c r="C71" s="894"/>
      <c r="D71" s="894"/>
      <c r="E71" s="894"/>
      <c r="F71" s="894"/>
      <c r="G71" s="894"/>
      <c r="H71" s="894"/>
      <c r="I71" s="894"/>
      <c r="J71" s="894"/>
      <c r="K71" s="894"/>
      <c r="L71" s="894"/>
      <c r="M71" s="894"/>
      <c r="N71" s="894"/>
      <c r="O71" s="894"/>
      <c r="P71" s="895"/>
      <c r="Q71" s="896">
        <v>199</v>
      </c>
      <c r="R71" s="851"/>
      <c r="S71" s="851"/>
      <c r="T71" s="851"/>
      <c r="U71" s="851"/>
      <c r="V71" s="851">
        <v>195</v>
      </c>
      <c r="W71" s="851"/>
      <c r="X71" s="851"/>
      <c r="Y71" s="851"/>
      <c r="Z71" s="851"/>
      <c r="AA71" s="851">
        <v>4</v>
      </c>
      <c r="AB71" s="851"/>
      <c r="AC71" s="851"/>
      <c r="AD71" s="851"/>
      <c r="AE71" s="851"/>
      <c r="AF71" s="851">
        <v>4</v>
      </c>
      <c r="AG71" s="851"/>
      <c r="AH71" s="851"/>
      <c r="AI71" s="851"/>
      <c r="AJ71" s="851"/>
      <c r="AK71" s="851">
        <v>94</v>
      </c>
      <c r="AL71" s="851"/>
      <c r="AM71" s="851"/>
      <c r="AN71" s="851"/>
      <c r="AO71" s="851"/>
      <c r="AP71" s="851" t="s">
        <v>478</v>
      </c>
      <c r="AQ71" s="851"/>
      <c r="AR71" s="851"/>
      <c r="AS71" s="851"/>
      <c r="AT71" s="851"/>
      <c r="AU71" s="851" t="s">
        <v>478</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539</v>
      </c>
      <c r="C72" s="894"/>
      <c r="D72" s="894"/>
      <c r="E72" s="894"/>
      <c r="F72" s="894"/>
      <c r="G72" s="894"/>
      <c r="H72" s="894"/>
      <c r="I72" s="894"/>
      <c r="J72" s="894"/>
      <c r="K72" s="894"/>
      <c r="L72" s="894"/>
      <c r="M72" s="894"/>
      <c r="N72" s="894"/>
      <c r="O72" s="894"/>
      <c r="P72" s="895"/>
      <c r="Q72" s="896">
        <v>2051</v>
      </c>
      <c r="R72" s="851"/>
      <c r="S72" s="851"/>
      <c r="T72" s="851"/>
      <c r="U72" s="851"/>
      <c r="V72" s="851">
        <v>2016</v>
      </c>
      <c r="W72" s="851"/>
      <c r="X72" s="851"/>
      <c r="Y72" s="851"/>
      <c r="Z72" s="851"/>
      <c r="AA72" s="851">
        <v>35</v>
      </c>
      <c r="AB72" s="851"/>
      <c r="AC72" s="851"/>
      <c r="AD72" s="851"/>
      <c r="AE72" s="851"/>
      <c r="AF72" s="851">
        <v>35</v>
      </c>
      <c r="AG72" s="851"/>
      <c r="AH72" s="851"/>
      <c r="AI72" s="851"/>
      <c r="AJ72" s="851"/>
      <c r="AK72" s="851" t="s">
        <v>478</v>
      </c>
      <c r="AL72" s="851"/>
      <c r="AM72" s="851"/>
      <c r="AN72" s="851"/>
      <c r="AO72" s="851"/>
      <c r="AP72" s="851">
        <v>1506</v>
      </c>
      <c r="AQ72" s="851"/>
      <c r="AR72" s="851"/>
      <c r="AS72" s="851"/>
      <c r="AT72" s="851"/>
      <c r="AU72" s="851">
        <v>323</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540</v>
      </c>
      <c r="C73" s="894"/>
      <c r="D73" s="894"/>
      <c r="E73" s="894"/>
      <c r="F73" s="894"/>
      <c r="G73" s="894"/>
      <c r="H73" s="894"/>
      <c r="I73" s="894"/>
      <c r="J73" s="894"/>
      <c r="K73" s="894"/>
      <c r="L73" s="894"/>
      <c r="M73" s="894"/>
      <c r="N73" s="894"/>
      <c r="O73" s="894"/>
      <c r="P73" s="895"/>
      <c r="Q73" s="896">
        <v>3233</v>
      </c>
      <c r="R73" s="851"/>
      <c r="S73" s="851"/>
      <c r="T73" s="851"/>
      <c r="U73" s="851"/>
      <c r="V73" s="851">
        <v>3223</v>
      </c>
      <c r="W73" s="851"/>
      <c r="X73" s="851"/>
      <c r="Y73" s="851"/>
      <c r="Z73" s="851"/>
      <c r="AA73" s="851">
        <v>10</v>
      </c>
      <c r="AB73" s="851"/>
      <c r="AC73" s="851"/>
      <c r="AD73" s="851"/>
      <c r="AE73" s="851"/>
      <c r="AF73" s="851">
        <v>10</v>
      </c>
      <c r="AG73" s="851"/>
      <c r="AH73" s="851"/>
      <c r="AI73" s="851"/>
      <c r="AJ73" s="851"/>
      <c r="AK73" s="851">
        <v>349</v>
      </c>
      <c r="AL73" s="851"/>
      <c r="AM73" s="851"/>
      <c r="AN73" s="851"/>
      <c r="AO73" s="851"/>
      <c r="AP73" s="851" t="s">
        <v>478</v>
      </c>
      <c r="AQ73" s="851"/>
      <c r="AR73" s="851"/>
      <c r="AS73" s="851"/>
      <c r="AT73" s="851"/>
      <c r="AU73" s="851" t="s">
        <v>478</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541</v>
      </c>
      <c r="C74" s="894"/>
      <c r="D74" s="894"/>
      <c r="E74" s="894"/>
      <c r="F74" s="894"/>
      <c r="G74" s="894"/>
      <c r="H74" s="894"/>
      <c r="I74" s="894"/>
      <c r="J74" s="894"/>
      <c r="K74" s="894"/>
      <c r="L74" s="894"/>
      <c r="M74" s="894"/>
      <c r="N74" s="894"/>
      <c r="O74" s="894"/>
      <c r="P74" s="895"/>
      <c r="Q74" s="896">
        <v>19743</v>
      </c>
      <c r="R74" s="851"/>
      <c r="S74" s="851"/>
      <c r="T74" s="851"/>
      <c r="U74" s="851"/>
      <c r="V74" s="851">
        <v>18932</v>
      </c>
      <c r="W74" s="851"/>
      <c r="X74" s="851"/>
      <c r="Y74" s="851"/>
      <c r="Z74" s="851"/>
      <c r="AA74" s="851">
        <v>811</v>
      </c>
      <c r="AB74" s="851"/>
      <c r="AC74" s="851"/>
      <c r="AD74" s="851"/>
      <c r="AE74" s="851"/>
      <c r="AF74" s="851">
        <v>811</v>
      </c>
      <c r="AG74" s="851"/>
      <c r="AH74" s="851"/>
      <c r="AI74" s="851"/>
      <c r="AJ74" s="851"/>
      <c r="AK74" s="851">
        <v>2739</v>
      </c>
      <c r="AL74" s="851"/>
      <c r="AM74" s="851"/>
      <c r="AN74" s="851"/>
      <c r="AO74" s="851"/>
      <c r="AP74" s="851" t="s">
        <v>478</v>
      </c>
      <c r="AQ74" s="851"/>
      <c r="AR74" s="851"/>
      <c r="AS74" s="851"/>
      <c r="AT74" s="851"/>
      <c r="AU74" s="851" t="s">
        <v>478</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542</v>
      </c>
      <c r="C75" s="894"/>
      <c r="D75" s="894"/>
      <c r="E75" s="894"/>
      <c r="F75" s="894"/>
      <c r="G75" s="894"/>
      <c r="H75" s="894"/>
      <c r="I75" s="894"/>
      <c r="J75" s="894"/>
      <c r="K75" s="894"/>
      <c r="L75" s="894"/>
      <c r="M75" s="894"/>
      <c r="N75" s="894"/>
      <c r="O75" s="894"/>
      <c r="P75" s="895"/>
      <c r="Q75" s="899">
        <v>1549</v>
      </c>
      <c r="R75" s="900"/>
      <c r="S75" s="900"/>
      <c r="T75" s="900"/>
      <c r="U75" s="850"/>
      <c r="V75" s="901">
        <v>1445</v>
      </c>
      <c r="W75" s="900"/>
      <c r="X75" s="900"/>
      <c r="Y75" s="900"/>
      <c r="Z75" s="850"/>
      <c r="AA75" s="901">
        <v>104</v>
      </c>
      <c r="AB75" s="900"/>
      <c r="AC75" s="900"/>
      <c r="AD75" s="900"/>
      <c r="AE75" s="850"/>
      <c r="AF75" s="901">
        <v>104</v>
      </c>
      <c r="AG75" s="900"/>
      <c r="AH75" s="900"/>
      <c r="AI75" s="900"/>
      <c r="AJ75" s="850"/>
      <c r="AK75" s="851" t="s">
        <v>478</v>
      </c>
      <c r="AL75" s="851"/>
      <c r="AM75" s="851"/>
      <c r="AN75" s="851"/>
      <c r="AO75" s="851"/>
      <c r="AP75" s="851" t="s">
        <v>478</v>
      </c>
      <c r="AQ75" s="851"/>
      <c r="AR75" s="851"/>
      <c r="AS75" s="851"/>
      <c r="AT75" s="851"/>
      <c r="AU75" s="851" t="s">
        <v>478</v>
      </c>
      <c r="AV75" s="851"/>
      <c r="AW75" s="851"/>
      <c r="AX75" s="851"/>
      <c r="AY75" s="851"/>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543</v>
      </c>
      <c r="C76" s="894"/>
      <c r="D76" s="894"/>
      <c r="E76" s="894"/>
      <c r="F76" s="894"/>
      <c r="G76" s="894"/>
      <c r="H76" s="894"/>
      <c r="I76" s="894"/>
      <c r="J76" s="894"/>
      <c r="K76" s="894"/>
      <c r="L76" s="894"/>
      <c r="M76" s="894"/>
      <c r="N76" s="894"/>
      <c r="O76" s="894"/>
      <c r="P76" s="895"/>
      <c r="Q76" s="899">
        <v>795514</v>
      </c>
      <c r="R76" s="900"/>
      <c r="S76" s="900"/>
      <c r="T76" s="900"/>
      <c r="U76" s="850"/>
      <c r="V76" s="901">
        <v>763822</v>
      </c>
      <c r="W76" s="900"/>
      <c r="X76" s="900"/>
      <c r="Y76" s="900"/>
      <c r="Z76" s="850"/>
      <c r="AA76" s="901">
        <v>31692</v>
      </c>
      <c r="AB76" s="900"/>
      <c r="AC76" s="900"/>
      <c r="AD76" s="900"/>
      <c r="AE76" s="850"/>
      <c r="AF76" s="901">
        <v>31692</v>
      </c>
      <c r="AG76" s="900"/>
      <c r="AH76" s="900"/>
      <c r="AI76" s="900"/>
      <c r="AJ76" s="850"/>
      <c r="AK76" s="901">
        <v>1</v>
      </c>
      <c r="AL76" s="900"/>
      <c r="AM76" s="900"/>
      <c r="AN76" s="900"/>
      <c r="AO76" s="850"/>
      <c r="AP76" s="851" t="s">
        <v>478</v>
      </c>
      <c r="AQ76" s="851"/>
      <c r="AR76" s="851"/>
      <c r="AS76" s="851"/>
      <c r="AT76" s="851"/>
      <c r="AU76" s="851" t="s">
        <v>478</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32701</v>
      </c>
      <c r="AG88" s="862"/>
      <c r="AH88" s="862"/>
      <c r="AI88" s="862"/>
      <c r="AJ88" s="862"/>
      <c r="AK88" s="859"/>
      <c r="AL88" s="859"/>
      <c r="AM88" s="859"/>
      <c r="AN88" s="859"/>
      <c r="AO88" s="859"/>
      <c r="AP88" s="862">
        <v>3040</v>
      </c>
      <c r="AQ88" s="862"/>
      <c r="AR88" s="862"/>
      <c r="AS88" s="862"/>
      <c r="AT88" s="862"/>
      <c r="AU88" s="862">
        <v>604</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v>
      </c>
      <c r="CS102" s="870"/>
      <c r="CT102" s="870"/>
      <c r="CU102" s="870"/>
      <c r="CV102" s="913"/>
      <c r="CW102" s="912" t="s">
        <v>478</v>
      </c>
      <c r="CX102" s="870"/>
      <c r="CY102" s="870"/>
      <c r="CZ102" s="870"/>
      <c r="DA102" s="913"/>
      <c r="DB102" s="912" t="s">
        <v>478</v>
      </c>
      <c r="DC102" s="870"/>
      <c r="DD102" s="870"/>
      <c r="DE102" s="870"/>
      <c r="DF102" s="913"/>
      <c r="DG102" s="912">
        <v>180</v>
      </c>
      <c r="DH102" s="870"/>
      <c r="DI102" s="870"/>
      <c r="DJ102" s="870"/>
      <c r="DK102" s="913"/>
      <c r="DL102" s="912" t="s">
        <v>478</v>
      </c>
      <c r="DM102" s="870"/>
      <c r="DN102" s="870"/>
      <c r="DO102" s="870"/>
      <c r="DP102" s="913"/>
      <c r="DQ102" s="912" t="s">
        <v>478</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394</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395</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398</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399</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400</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401</v>
      </c>
      <c r="AB109" s="915"/>
      <c r="AC109" s="915"/>
      <c r="AD109" s="915"/>
      <c r="AE109" s="916"/>
      <c r="AF109" s="914" t="s">
        <v>288</v>
      </c>
      <c r="AG109" s="915"/>
      <c r="AH109" s="915"/>
      <c r="AI109" s="915"/>
      <c r="AJ109" s="916"/>
      <c r="AK109" s="914" t="s">
        <v>287</v>
      </c>
      <c r="AL109" s="915"/>
      <c r="AM109" s="915"/>
      <c r="AN109" s="915"/>
      <c r="AO109" s="916"/>
      <c r="AP109" s="914" t="s">
        <v>402</v>
      </c>
      <c r="AQ109" s="915"/>
      <c r="AR109" s="915"/>
      <c r="AS109" s="915"/>
      <c r="AT109" s="917"/>
      <c r="AU109" s="934" t="s">
        <v>400</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401</v>
      </c>
      <c r="BR109" s="915"/>
      <c r="BS109" s="915"/>
      <c r="BT109" s="915"/>
      <c r="BU109" s="916"/>
      <c r="BV109" s="914" t="s">
        <v>288</v>
      </c>
      <c r="BW109" s="915"/>
      <c r="BX109" s="915"/>
      <c r="BY109" s="915"/>
      <c r="BZ109" s="916"/>
      <c r="CA109" s="914" t="s">
        <v>287</v>
      </c>
      <c r="CB109" s="915"/>
      <c r="CC109" s="915"/>
      <c r="CD109" s="915"/>
      <c r="CE109" s="916"/>
      <c r="CF109" s="935" t="s">
        <v>402</v>
      </c>
      <c r="CG109" s="935"/>
      <c r="CH109" s="935"/>
      <c r="CI109" s="935"/>
      <c r="CJ109" s="935"/>
      <c r="CK109" s="914" t="s">
        <v>403</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401</v>
      </c>
      <c r="DH109" s="915"/>
      <c r="DI109" s="915"/>
      <c r="DJ109" s="915"/>
      <c r="DK109" s="916"/>
      <c r="DL109" s="914" t="s">
        <v>288</v>
      </c>
      <c r="DM109" s="915"/>
      <c r="DN109" s="915"/>
      <c r="DO109" s="915"/>
      <c r="DP109" s="916"/>
      <c r="DQ109" s="914" t="s">
        <v>287</v>
      </c>
      <c r="DR109" s="915"/>
      <c r="DS109" s="915"/>
      <c r="DT109" s="915"/>
      <c r="DU109" s="916"/>
      <c r="DV109" s="914" t="s">
        <v>402</v>
      </c>
      <c r="DW109" s="915"/>
      <c r="DX109" s="915"/>
      <c r="DY109" s="915"/>
      <c r="DZ109" s="917"/>
    </row>
    <row r="110" spans="1:131" s="199" customFormat="1" ht="26.25" customHeight="1" x14ac:dyDescent="0.15">
      <c r="A110" s="918" t="s">
        <v>404</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951552</v>
      </c>
      <c r="AB110" s="922"/>
      <c r="AC110" s="922"/>
      <c r="AD110" s="922"/>
      <c r="AE110" s="923"/>
      <c r="AF110" s="924">
        <v>1110045</v>
      </c>
      <c r="AG110" s="922"/>
      <c r="AH110" s="922"/>
      <c r="AI110" s="922"/>
      <c r="AJ110" s="923"/>
      <c r="AK110" s="924">
        <v>1019016</v>
      </c>
      <c r="AL110" s="922"/>
      <c r="AM110" s="922"/>
      <c r="AN110" s="922"/>
      <c r="AO110" s="923"/>
      <c r="AP110" s="925">
        <v>12</v>
      </c>
      <c r="AQ110" s="926"/>
      <c r="AR110" s="926"/>
      <c r="AS110" s="926"/>
      <c r="AT110" s="927"/>
      <c r="AU110" s="928" t="s">
        <v>61</v>
      </c>
      <c r="AV110" s="929"/>
      <c r="AW110" s="929"/>
      <c r="AX110" s="929"/>
      <c r="AY110" s="929"/>
      <c r="AZ110" s="970" t="s">
        <v>405</v>
      </c>
      <c r="BA110" s="919"/>
      <c r="BB110" s="919"/>
      <c r="BC110" s="919"/>
      <c r="BD110" s="919"/>
      <c r="BE110" s="919"/>
      <c r="BF110" s="919"/>
      <c r="BG110" s="919"/>
      <c r="BH110" s="919"/>
      <c r="BI110" s="919"/>
      <c r="BJ110" s="919"/>
      <c r="BK110" s="919"/>
      <c r="BL110" s="919"/>
      <c r="BM110" s="919"/>
      <c r="BN110" s="919"/>
      <c r="BO110" s="919"/>
      <c r="BP110" s="920"/>
      <c r="BQ110" s="956">
        <v>9138783</v>
      </c>
      <c r="BR110" s="957"/>
      <c r="BS110" s="957"/>
      <c r="BT110" s="957"/>
      <c r="BU110" s="957"/>
      <c r="BV110" s="957">
        <v>9458107</v>
      </c>
      <c r="BW110" s="957"/>
      <c r="BX110" s="957"/>
      <c r="BY110" s="957"/>
      <c r="BZ110" s="957"/>
      <c r="CA110" s="957">
        <v>9030359</v>
      </c>
      <c r="CB110" s="957"/>
      <c r="CC110" s="957"/>
      <c r="CD110" s="957"/>
      <c r="CE110" s="957"/>
      <c r="CF110" s="971">
        <v>106.7</v>
      </c>
      <c r="CG110" s="972"/>
      <c r="CH110" s="972"/>
      <c r="CI110" s="972"/>
      <c r="CJ110" s="972"/>
      <c r="CK110" s="973" t="s">
        <v>406</v>
      </c>
      <c r="CL110" s="974"/>
      <c r="CM110" s="953" t="s">
        <v>407</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112</v>
      </c>
      <c r="DH110" s="957"/>
      <c r="DI110" s="957"/>
      <c r="DJ110" s="957"/>
      <c r="DK110" s="957"/>
      <c r="DL110" s="957" t="s">
        <v>112</v>
      </c>
      <c r="DM110" s="957"/>
      <c r="DN110" s="957"/>
      <c r="DO110" s="957"/>
      <c r="DP110" s="957"/>
      <c r="DQ110" s="957" t="s">
        <v>112</v>
      </c>
      <c r="DR110" s="957"/>
      <c r="DS110" s="957"/>
      <c r="DT110" s="957"/>
      <c r="DU110" s="957"/>
      <c r="DV110" s="958" t="s">
        <v>112</v>
      </c>
      <c r="DW110" s="958"/>
      <c r="DX110" s="958"/>
      <c r="DY110" s="958"/>
      <c r="DZ110" s="959"/>
    </row>
    <row r="111" spans="1:131" s="199" customFormat="1" ht="26.25" customHeight="1" x14ac:dyDescent="0.15">
      <c r="A111" s="960" t="s">
        <v>408</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112</v>
      </c>
      <c r="AB111" s="964"/>
      <c r="AC111" s="964"/>
      <c r="AD111" s="964"/>
      <c r="AE111" s="965"/>
      <c r="AF111" s="966" t="s">
        <v>112</v>
      </c>
      <c r="AG111" s="964"/>
      <c r="AH111" s="964"/>
      <c r="AI111" s="964"/>
      <c r="AJ111" s="965"/>
      <c r="AK111" s="966" t="s">
        <v>112</v>
      </c>
      <c r="AL111" s="964"/>
      <c r="AM111" s="964"/>
      <c r="AN111" s="964"/>
      <c r="AO111" s="965"/>
      <c r="AP111" s="967" t="s">
        <v>112</v>
      </c>
      <c r="AQ111" s="968"/>
      <c r="AR111" s="968"/>
      <c r="AS111" s="968"/>
      <c r="AT111" s="969"/>
      <c r="AU111" s="930"/>
      <c r="AV111" s="931"/>
      <c r="AW111" s="931"/>
      <c r="AX111" s="931"/>
      <c r="AY111" s="931"/>
      <c r="AZ111" s="979" t="s">
        <v>409</v>
      </c>
      <c r="BA111" s="980"/>
      <c r="BB111" s="980"/>
      <c r="BC111" s="980"/>
      <c r="BD111" s="980"/>
      <c r="BE111" s="980"/>
      <c r="BF111" s="980"/>
      <c r="BG111" s="980"/>
      <c r="BH111" s="980"/>
      <c r="BI111" s="980"/>
      <c r="BJ111" s="980"/>
      <c r="BK111" s="980"/>
      <c r="BL111" s="980"/>
      <c r="BM111" s="980"/>
      <c r="BN111" s="980"/>
      <c r="BO111" s="980"/>
      <c r="BP111" s="981"/>
      <c r="BQ111" s="949">
        <v>210203</v>
      </c>
      <c r="BR111" s="950"/>
      <c r="BS111" s="950"/>
      <c r="BT111" s="950"/>
      <c r="BU111" s="950"/>
      <c r="BV111" s="950">
        <v>198382</v>
      </c>
      <c r="BW111" s="950"/>
      <c r="BX111" s="950"/>
      <c r="BY111" s="950"/>
      <c r="BZ111" s="950"/>
      <c r="CA111" s="950">
        <v>301072</v>
      </c>
      <c r="CB111" s="950"/>
      <c r="CC111" s="950"/>
      <c r="CD111" s="950"/>
      <c r="CE111" s="950"/>
      <c r="CF111" s="944">
        <v>3.6</v>
      </c>
      <c r="CG111" s="945"/>
      <c r="CH111" s="945"/>
      <c r="CI111" s="945"/>
      <c r="CJ111" s="945"/>
      <c r="CK111" s="975"/>
      <c r="CL111" s="976"/>
      <c r="CM111" s="946" t="s">
        <v>410</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112</v>
      </c>
      <c r="DH111" s="950"/>
      <c r="DI111" s="950"/>
      <c r="DJ111" s="950"/>
      <c r="DK111" s="950"/>
      <c r="DL111" s="950" t="s">
        <v>112</v>
      </c>
      <c r="DM111" s="950"/>
      <c r="DN111" s="950"/>
      <c r="DO111" s="950"/>
      <c r="DP111" s="950"/>
      <c r="DQ111" s="950" t="s">
        <v>112</v>
      </c>
      <c r="DR111" s="950"/>
      <c r="DS111" s="950"/>
      <c r="DT111" s="950"/>
      <c r="DU111" s="950"/>
      <c r="DV111" s="951" t="s">
        <v>112</v>
      </c>
      <c r="DW111" s="951"/>
      <c r="DX111" s="951"/>
      <c r="DY111" s="951"/>
      <c r="DZ111" s="952"/>
    </row>
    <row r="112" spans="1:131" s="199" customFormat="1" ht="26.25" customHeight="1" x14ac:dyDescent="0.15">
      <c r="A112" s="982" t="s">
        <v>411</v>
      </c>
      <c r="B112" s="983"/>
      <c r="C112" s="980" t="s">
        <v>412</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112</v>
      </c>
      <c r="AB112" s="989"/>
      <c r="AC112" s="989"/>
      <c r="AD112" s="989"/>
      <c r="AE112" s="990"/>
      <c r="AF112" s="991" t="s">
        <v>112</v>
      </c>
      <c r="AG112" s="989"/>
      <c r="AH112" s="989"/>
      <c r="AI112" s="989"/>
      <c r="AJ112" s="990"/>
      <c r="AK112" s="991" t="s">
        <v>112</v>
      </c>
      <c r="AL112" s="989"/>
      <c r="AM112" s="989"/>
      <c r="AN112" s="989"/>
      <c r="AO112" s="990"/>
      <c r="AP112" s="992" t="s">
        <v>112</v>
      </c>
      <c r="AQ112" s="993"/>
      <c r="AR112" s="993"/>
      <c r="AS112" s="993"/>
      <c r="AT112" s="994"/>
      <c r="AU112" s="930"/>
      <c r="AV112" s="931"/>
      <c r="AW112" s="931"/>
      <c r="AX112" s="931"/>
      <c r="AY112" s="931"/>
      <c r="AZ112" s="979" t="s">
        <v>413</v>
      </c>
      <c r="BA112" s="980"/>
      <c r="BB112" s="980"/>
      <c r="BC112" s="980"/>
      <c r="BD112" s="980"/>
      <c r="BE112" s="980"/>
      <c r="BF112" s="980"/>
      <c r="BG112" s="980"/>
      <c r="BH112" s="980"/>
      <c r="BI112" s="980"/>
      <c r="BJ112" s="980"/>
      <c r="BK112" s="980"/>
      <c r="BL112" s="980"/>
      <c r="BM112" s="980"/>
      <c r="BN112" s="980"/>
      <c r="BO112" s="980"/>
      <c r="BP112" s="981"/>
      <c r="BQ112" s="949">
        <v>8228718</v>
      </c>
      <c r="BR112" s="950"/>
      <c r="BS112" s="950"/>
      <c r="BT112" s="950"/>
      <c r="BU112" s="950"/>
      <c r="BV112" s="950">
        <v>7461458</v>
      </c>
      <c r="BW112" s="950"/>
      <c r="BX112" s="950"/>
      <c r="BY112" s="950"/>
      <c r="BZ112" s="950"/>
      <c r="CA112" s="950">
        <v>7137020</v>
      </c>
      <c r="CB112" s="950"/>
      <c r="CC112" s="950"/>
      <c r="CD112" s="950"/>
      <c r="CE112" s="950"/>
      <c r="CF112" s="944">
        <v>84.4</v>
      </c>
      <c r="CG112" s="945"/>
      <c r="CH112" s="945"/>
      <c r="CI112" s="945"/>
      <c r="CJ112" s="945"/>
      <c r="CK112" s="975"/>
      <c r="CL112" s="976"/>
      <c r="CM112" s="946" t="s">
        <v>414</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112</v>
      </c>
      <c r="DH112" s="950"/>
      <c r="DI112" s="950"/>
      <c r="DJ112" s="950"/>
      <c r="DK112" s="950"/>
      <c r="DL112" s="950" t="s">
        <v>112</v>
      </c>
      <c r="DM112" s="950"/>
      <c r="DN112" s="950"/>
      <c r="DO112" s="950"/>
      <c r="DP112" s="950"/>
      <c r="DQ112" s="950" t="s">
        <v>112</v>
      </c>
      <c r="DR112" s="950"/>
      <c r="DS112" s="950"/>
      <c r="DT112" s="950"/>
      <c r="DU112" s="950"/>
      <c r="DV112" s="951" t="s">
        <v>112</v>
      </c>
      <c r="DW112" s="951"/>
      <c r="DX112" s="951"/>
      <c r="DY112" s="951"/>
      <c r="DZ112" s="952"/>
    </row>
    <row r="113" spans="1:130" s="199" customFormat="1" ht="26.25" customHeight="1" x14ac:dyDescent="0.15">
      <c r="A113" s="984"/>
      <c r="B113" s="985"/>
      <c r="C113" s="980" t="s">
        <v>415</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589050</v>
      </c>
      <c r="AB113" s="964"/>
      <c r="AC113" s="964"/>
      <c r="AD113" s="964"/>
      <c r="AE113" s="965"/>
      <c r="AF113" s="966">
        <v>522342</v>
      </c>
      <c r="AG113" s="964"/>
      <c r="AH113" s="964"/>
      <c r="AI113" s="964"/>
      <c r="AJ113" s="965"/>
      <c r="AK113" s="966">
        <v>537164</v>
      </c>
      <c r="AL113" s="964"/>
      <c r="AM113" s="964"/>
      <c r="AN113" s="964"/>
      <c r="AO113" s="965"/>
      <c r="AP113" s="967">
        <v>6.3</v>
      </c>
      <c r="AQ113" s="968"/>
      <c r="AR113" s="968"/>
      <c r="AS113" s="968"/>
      <c r="AT113" s="969"/>
      <c r="AU113" s="930"/>
      <c r="AV113" s="931"/>
      <c r="AW113" s="931"/>
      <c r="AX113" s="931"/>
      <c r="AY113" s="931"/>
      <c r="AZ113" s="979" t="s">
        <v>416</v>
      </c>
      <c r="BA113" s="980"/>
      <c r="BB113" s="980"/>
      <c r="BC113" s="980"/>
      <c r="BD113" s="980"/>
      <c r="BE113" s="980"/>
      <c r="BF113" s="980"/>
      <c r="BG113" s="980"/>
      <c r="BH113" s="980"/>
      <c r="BI113" s="980"/>
      <c r="BJ113" s="980"/>
      <c r="BK113" s="980"/>
      <c r="BL113" s="980"/>
      <c r="BM113" s="980"/>
      <c r="BN113" s="980"/>
      <c r="BO113" s="980"/>
      <c r="BP113" s="981"/>
      <c r="BQ113" s="949">
        <v>361347</v>
      </c>
      <c r="BR113" s="950"/>
      <c r="BS113" s="950"/>
      <c r="BT113" s="950"/>
      <c r="BU113" s="950"/>
      <c r="BV113" s="950">
        <v>330147</v>
      </c>
      <c r="BW113" s="950"/>
      <c r="BX113" s="950"/>
      <c r="BY113" s="950"/>
      <c r="BZ113" s="950"/>
      <c r="CA113" s="950">
        <v>604520</v>
      </c>
      <c r="CB113" s="950"/>
      <c r="CC113" s="950"/>
      <c r="CD113" s="950"/>
      <c r="CE113" s="950"/>
      <c r="CF113" s="944">
        <v>7.1</v>
      </c>
      <c r="CG113" s="945"/>
      <c r="CH113" s="945"/>
      <c r="CI113" s="945"/>
      <c r="CJ113" s="945"/>
      <c r="CK113" s="975"/>
      <c r="CL113" s="976"/>
      <c r="CM113" s="946" t="s">
        <v>417</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112</v>
      </c>
      <c r="DH113" s="989"/>
      <c r="DI113" s="989"/>
      <c r="DJ113" s="989"/>
      <c r="DK113" s="990"/>
      <c r="DL113" s="991" t="s">
        <v>112</v>
      </c>
      <c r="DM113" s="989"/>
      <c r="DN113" s="989"/>
      <c r="DO113" s="989"/>
      <c r="DP113" s="990"/>
      <c r="DQ113" s="991" t="s">
        <v>112</v>
      </c>
      <c r="DR113" s="989"/>
      <c r="DS113" s="989"/>
      <c r="DT113" s="989"/>
      <c r="DU113" s="990"/>
      <c r="DV113" s="992" t="s">
        <v>112</v>
      </c>
      <c r="DW113" s="993"/>
      <c r="DX113" s="993"/>
      <c r="DY113" s="993"/>
      <c r="DZ113" s="994"/>
    </row>
    <row r="114" spans="1:130" s="199" customFormat="1" ht="26.25" customHeight="1" x14ac:dyDescent="0.15">
      <c r="A114" s="984"/>
      <c r="B114" s="985"/>
      <c r="C114" s="980" t="s">
        <v>418</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33855</v>
      </c>
      <c r="AB114" s="989"/>
      <c r="AC114" s="989"/>
      <c r="AD114" s="989"/>
      <c r="AE114" s="990"/>
      <c r="AF114" s="991">
        <v>33646</v>
      </c>
      <c r="AG114" s="989"/>
      <c r="AH114" s="989"/>
      <c r="AI114" s="989"/>
      <c r="AJ114" s="990"/>
      <c r="AK114" s="991">
        <v>28425</v>
      </c>
      <c r="AL114" s="989"/>
      <c r="AM114" s="989"/>
      <c r="AN114" s="989"/>
      <c r="AO114" s="990"/>
      <c r="AP114" s="992">
        <v>0.3</v>
      </c>
      <c r="AQ114" s="993"/>
      <c r="AR114" s="993"/>
      <c r="AS114" s="993"/>
      <c r="AT114" s="994"/>
      <c r="AU114" s="930"/>
      <c r="AV114" s="931"/>
      <c r="AW114" s="931"/>
      <c r="AX114" s="931"/>
      <c r="AY114" s="931"/>
      <c r="AZ114" s="979" t="s">
        <v>419</v>
      </c>
      <c r="BA114" s="980"/>
      <c r="BB114" s="980"/>
      <c r="BC114" s="980"/>
      <c r="BD114" s="980"/>
      <c r="BE114" s="980"/>
      <c r="BF114" s="980"/>
      <c r="BG114" s="980"/>
      <c r="BH114" s="980"/>
      <c r="BI114" s="980"/>
      <c r="BJ114" s="980"/>
      <c r="BK114" s="980"/>
      <c r="BL114" s="980"/>
      <c r="BM114" s="980"/>
      <c r="BN114" s="980"/>
      <c r="BO114" s="980"/>
      <c r="BP114" s="981"/>
      <c r="BQ114" s="949">
        <v>2146301</v>
      </c>
      <c r="BR114" s="950"/>
      <c r="BS114" s="950"/>
      <c r="BT114" s="950"/>
      <c r="BU114" s="950"/>
      <c r="BV114" s="950">
        <v>2074211</v>
      </c>
      <c r="BW114" s="950"/>
      <c r="BX114" s="950"/>
      <c r="BY114" s="950"/>
      <c r="BZ114" s="950"/>
      <c r="CA114" s="950">
        <v>1899541</v>
      </c>
      <c r="CB114" s="950"/>
      <c r="CC114" s="950"/>
      <c r="CD114" s="950"/>
      <c r="CE114" s="950"/>
      <c r="CF114" s="944">
        <v>22.5</v>
      </c>
      <c r="CG114" s="945"/>
      <c r="CH114" s="945"/>
      <c r="CI114" s="945"/>
      <c r="CJ114" s="945"/>
      <c r="CK114" s="975"/>
      <c r="CL114" s="976"/>
      <c r="CM114" s="946" t="s">
        <v>420</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112</v>
      </c>
      <c r="DH114" s="989"/>
      <c r="DI114" s="989"/>
      <c r="DJ114" s="989"/>
      <c r="DK114" s="990"/>
      <c r="DL114" s="991" t="s">
        <v>112</v>
      </c>
      <c r="DM114" s="989"/>
      <c r="DN114" s="989"/>
      <c r="DO114" s="989"/>
      <c r="DP114" s="990"/>
      <c r="DQ114" s="991" t="s">
        <v>112</v>
      </c>
      <c r="DR114" s="989"/>
      <c r="DS114" s="989"/>
      <c r="DT114" s="989"/>
      <c r="DU114" s="990"/>
      <c r="DV114" s="992" t="s">
        <v>112</v>
      </c>
      <c r="DW114" s="993"/>
      <c r="DX114" s="993"/>
      <c r="DY114" s="993"/>
      <c r="DZ114" s="994"/>
    </row>
    <row r="115" spans="1:130" s="199" customFormat="1" ht="26.25" customHeight="1" x14ac:dyDescent="0.15">
      <c r="A115" s="984"/>
      <c r="B115" s="985"/>
      <c r="C115" s="980" t="s">
        <v>421</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32813</v>
      </c>
      <c r="AB115" s="964"/>
      <c r="AC115" s="964"/>
      <c r="AD115" s="964"/>
      <c r="AE115" s="965"/>
      <c r="AF115" s="966">
        <v>32747</v>
      </c>
      <c r="AG115" s="964"/>
      <c r="AH115" s="964"/>
      <c r="AI115" s="964"/>
      <c r="AJ115" s="965"/>
      <c r="AK115" s="966">
        <v>32703</v>
      </c>
      <c r="AL115" s="964"/>
      <c r="AM115" s="964"/>
      <c r="AN115" s="964"/>
      <c r="AO115" s="965"/>
      <c r="AP115" s="967">
        <v>0.4</v>
      </c>
      <c r="AQ115" s="968"/>
      <c r="AR115" s="968"/>
      <c r="AS115" s="968"/>
      <c r="AT115" s="969"/>
      <c r="AU115" s="930"/>
      <c r="AV115" s="931"/>
      <c r="AW115" s="931"/>
      <c r="AX115" s="931"/>
      <c r="AY115" s="931"/>
      <c r="AZ115" s="979" t="s">
        <v>422</v>
      </c>
      <c r="BA115" s="980"/>
      <c r="BB115" s="980"/>
      <c r="BC115" s="980"/>
      <c r="BD115" s="980"/>
      <c r="BE115" s="980"/>
      <c r="BF115" s="980"/>
      <c r="BG115" s="980"/>
      <c r="BH115" s="980"/>
      <c r="BI115" s="980"/>
      <c r="BJ115" s="980"/>
      <c r="BK115" s="980"/>
      <c r="BL115" s="980"/>
      <c r="BM115" s="980"/>
      <c r="BN115" s="980"/>
      <c r="BO115" s="980"/>
      <c r="BP115" s="981"/>
      <c r="BQ115" s="949" t="s">
        <v>112</v>
      </c>
      <c r="BR115" s="950"/>
      <c r="BS115" s="950"/>
      <c r="BT115" s="950"/>
      <c r="BU115" s="950"/>
      <c r="BV115" s="950" t="s">
        <v>112</v>
      </c>
      <c r="BW115" s="950"/>
      <c r="BX115" s="950"/>
      <c r="BY115" s="950"/>
      <c r="BZ115" s="950"/>
      <c r="CA115" s="950" t="s">
        <v>112</v>
      </c>
      <c r="CB115" s="950"/>
      <c r="CC115" s="950"/>
      <c r="CD115" s="950"/>
      <c r="CE115" s="950"/>
      <c r="CF115" s="944" t="s">
        <v>112</v>
      </c>
      <c r="CG115" s="945"/>
      <c r="CH115" s="945"/>
      <c r="CI115" s="945"/>
      <c r="CJ115" s="945"/>
      <c r="CK115" s="975"/>
      <c r="CL115" s="976"/>
      <c r="CM115" s="979" t="s">
        <v>423</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112</v>
      </c>
      <c r="DH115" s="989"/>
      <c r="DI115" s="989"/>
      <c r="DJ115" s="989"/>
      <c r="DK115" s="990"/>
      <c r="DL115" s="991">
        <v>16209</v>
      </c>
      <c r="DM115" s="989"/>
      <c r="DN115" s="989"/>
      <c r="DO115" s="989"/>
      <c r="DP115" s="990"/>
      <c r="DQ115" s="991">
        <v>147570</v>
      </c>
      <c r="DR115" s="989"/>
      <c r="DS115" s="989"/>
      <c r="DT115" s="989"/>
      <c r="DU115" s="990"/>
      <c r="DV115" s="992">
        <v>1.7</v>
      </c>
      <c r="DW115" s="993"/>
      <c r="DX115" s="993"/>
      <c r="DY115" s="993"/>
      <c r="DZ115" s="994"/>
    </row>
    <row r="116" spans="1:130" s="199" customFormat="1" ht="26.25" customHeight="1" x14ac:dyDescent="0.15">
      <c r="A116" s="986"/>
      <c r="B116" s="987"/>
      <c r="C116" s="995" t="s">
        <v>424</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112</v>
      </c>
      <c r="AB116" s="989"/>
      <c r="AC116" s="989"/>
      <c r="AD116" s="989"/>
      <c r="AE116" s="990"/>
      <c r="AF116" s="991" t="s">
        <v>112</v>
      </c>
      <c r="AG116" s="989"/>
      <c r="AH116" s="989"/>
      <c r="AI116" s="989"/>
      <c r="AJ116" s="990"/>
      <c r="AK116" s="991" t="s">
        <v>112</v>
      </c>
      <c r="AL116" s="989"/>
      <c r="AM116" s="989"/>
      <c r="AN116" s="989"/>
      <c r="AO116" s="990"/>
      <c r="AP116" s="992" t="s">
        <v>112</v>
      </c>
      <c r="AQ116" s="993"/>
      <c r="AR116" s="993"/>
      <c r="AS116" s="993"/>
      <c r="AT116" s="994"/>
      <c r="AU116" s="930"/>
      <c r="AV116" s="931"/>
      <c r="AW116" s="931"/>
      <c r="AX116" s="931"/>
      <c r="AY116" s="931"/>
      <c r="AZ116" s="997" t="s">
        <v>425</v>
      </c>
      <c r="BA116" s="998"/>
      <c r="BB116" s="998"/>
      <c r="BC116" s="998"/>
      <c r="BD116" s="998"/>
      <c r="BE116" s="998"/>
      <c r="BF116" s="998"/>
      <c r="BG116" s="998"/>
      <c r="BH116" s="998"/>
      <c r="BI116" s="998"/>
      <c r="BJ116" s="998"/>
      <c r="BK116" s="998"/>
      <c r="BL116" s="998"/>
      <c r="BM116" s="998"/>
      <c r="BN116" s="998"/>
      <c r="BO116" s="998"/>
      <c r="BP116" s="999"/>
      <c r="BQ116" s="949" t="s">
        <v>112</v>
      </c>
      <c r="BR116" s="950"/>
      <c r="BS116" s="950"/>
      <c r="BT116" s="950"/>
      <c r="BU116" s="950"/>
      <c r="BV116" s="950" t="s">
        <v>112</v>
      </c>
      <c r="BW116" s="950"/>
      <c r="BX116" s="950"/>
      <c r="BY116" s="950"/>
      <c r="BZ116" s="950"/>
      <c r="CA116" s="950" t="s">
        <v>112</v>
      </c>
      <c r="CB116" s="950"/>
      <c r="CC116" s="950"/>
      <c r="CD116" s="950"/>
      <c r="CE116" s="950"/>
      <c r="CF116" s="944" t="s">
        <v>112</v>
      </c>
      <c r="CG116" s="945"/>
      <c r="CH116" s="945"/>
      <c r="CI116" s="945"/>
      <c r="CJ116" s="945"/>
      <c r="CK116" s="975"/>
      <c r="CL116" s="976"/>
      <c r="CM116" s="946" t="s">
        <v>426</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112</v>
      </c>
      <c r="DH116" s="989"/>
      <c r="DI116" s="989"/>
      <c r="DJ116" s="989"/>
      <c r="DK116" s="990"/>
      <c r="DL116" s="991" t="s">
        <v>112</v>
      </c>
      <c r="DM116" s="989"/>
      <c r="DN116" s="989"/>
      <c r="DO116" s="989"/>
      <c r="DP116" s="990"/>
      <c r="DQ116" s="991" t="s">
        <v>112</v>
      </c>
      <c r="DR116" s="989"/>
      <c r="DS116" s="989"/>
      <c r="DT116" s="989"/>
      <c r="DU116" s="990"/>
      <c r="DV116" s="992" t="s">
        <v>112</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427</v>
      </c>
      <c r="Z117" s="916"/>
      <c r="AA117" s="1006">
        <v>1607270</v>
      </c>
      <c r="AB117" s="1007"/>
      <c r="AC117" s="1007"/>
      <c r="AD117" s="1007"/>
      <c r="AE117" s="1008"/>
      <c r="AF117" s="1009">
        <v>1698780</v>
      </c>
      <c r="AG117" s="1007"/>
      <c r="AH117" s="1007"/>
      <c r="AI117" s="1007"/>
      <c r="AJ117" s="1008"/>
      <c r="AK117" s="1009">
        <v>1617308</v>
      </c>
      <c r="AL117" s="1007"/>
      <c r="AM117" s="1007"/>
      <c r="AN117" s="1007"/>
      <c r="AO117" s="1008"/>
      <c r="AP117" s="1010"/>
      <c r="AQ117" s="1011"/>
      <c r="AR117" s="1011"/>
      <c r="AS117" s="1011"/>
      <c r="AT117" s="1012"/>
      <c r="AU117" s="930"/>
      <c r="AV117" s="931"/>
      <c r="AW117" s="931"/>
      <c r="AX117" s="931"/>
      <c r="AY117" s="931"/>
      <c r="AZ117" s="997" t="s">
        <v>428</v>
      </c>
      <c r="BA117" s="998"/>
      <c r="BB117" s="998"/>
      <c r="BC117" s="998"/>
      <c r="BD117" s="998"/>
      <c r="BE117" s="998"/>
      <c r="BF117" s="998"/>
      <c r="BG117" s="998"/>
      <c r="BH117" s="998"/>
      <c r="BI117" s="998"/>
      <c r="BJ117" s="998"/>
      <c r="BK117" s="998"/>
      <c r="BL117" s="998"/>
      <c r="BM117" s="998"/>
      <c r="BN117" s="998"/>
      <c r="BO117" s="998"/>
      <c r="BP117" s="999"/>
      <c r="BQ117" s="949" t="s">
        <v>112</v>
      </c>
      <c r="BR117" s="950"/>
      <c r="BS117" s="950"/>
      <c r="BT117" s="950"/>
      <c r="BU117" s="950"/>
      <c r="BV117" s="950" t="s">
        <v>112</v>
      </c>
      <c r="BW117" s="950"/>
      <c r="BX117" s="950"/>
      <c r="BY117" s="950"/>
      <c r="BZ117" s="950"/>
      <c r="CA117" s="950" t="s">
        <v>112</v>
      </c>
      <c r="CB117" s="950"/>
      <c r="CC117" s="950"/>
      <c r="CD117" s="950"/>
      <c r="CE117" s="950"/>
      <c r="CF117" s="944" t="s">
        <v>112</v>
      </c>
      <c r="CG117" s="945"/>
      <c r="CH117" s="945"/>
      <c r="CI117" s="945"/>
      <c r="CJ117" s="945"/>
      <c r="CK117" s="975"/>
      <c r="CL117" s="976"/>
      <c r="CM117" s="946" t="s">
        <v>429</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112</v>
      </c>
      <c r="DH117" s="989"/>
      <c r="DI117" s="989"/>
      <c r="DJ117" s="989"/>
      <c r="DK117" s="990"/>
      <c r="DL117" s="991" t="s">
        <v>112</v>
      </c>
      <c r="DM117" s="989"/>
      <c r="DN117" s="989"/>
      <c r="DO117" s="989"/>
      <c r="DP117" s="990"/>
      <c r="DQ117" s="991" t="s">
        <v>112</v>
      </c>
      <c r="DR117" s="989"/>
      <c r="DS117" s="989"/>
      <c r="DT117" s="989"/>
      <c r="DU117" s="990"/>
      <c r="DV117" s="992" t="s">
        <v>112</v>
      </c>
      <c r="DW117" s="993"/>
      <c r="DX117" s="993"/>
      <c r="DY117" s="993"/>
      <c r="DZ117" s="994"/>
    </row>
    <row r="118" spans="1:130" s="199" customFormat="1" ht="26.25" customHeight="1" x14ac:dyDescent="0.15">
      <c r="A118" s="934" t="s">
        <v>403</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401</v>
      </c>
      <c r="AB118" s="915"/>
      <c r="AC118" s="915"/>
      <c r="AD118" s="915"/>
      <c r="AE118" s="916"/>
      <c r="AF118" s="914" t="s">
        <v>288</v>
      </c>
      <c r="AG118" s="915"/>
      <c r="AH118" s="915"/>
      <c r="AI118" s="915"/>
      <c r="AJ118" s="916"/>
      <c r="AK118" s="914" t="s">
        <v>287</v>
      </c>
      <c r="AL118" s="915"/>
      <c r="AM118" s="915"/>
      <c r="AN118" s="915"/>
      <c r="AO118" s="916"/>
      <c r="AP118" s="1001" t="s">
        <v>402</v>
      </c>
      <c r="AQ118" s="1002"/>
      <c r="AR118" s="1002"/>
      <c r="AS118" s="1002"/>
      <c r="AT118" s="1003"/>
      <c r="AU118" s="930"/>
      <c r="AV118" s="931"/>
      <c r="AW118" s="931"/>
      <c r="AX118" s="931"/>
      <c r="AY118" s="931"/>
      <c r="AZ118" s="1004" t="s">
        <v>430</v>
      </c>
      <c r="BA118" s="995"/>
      <c r="BB118" s="995"/>
      <c r="BC118" s="995"/>
      <c r="BD118" s="995"/>
      <c r="BE118" s="995"/>
      <c r="BF118" s="995"/>
      <c r="BG118" s="995"/>
      <c r="BH118" s="995"/>
      <c r="BI118" s="995"/>
      <c r="BJ118" s="995"/>
      <c r="BK118" s="995"/>
      <c r="BL118" s="995"/>
      <c r="BM118" s="995"/>
      <c r="BN118" s="995"/>
      <c r="BO118" s="995"/>
      <c r="BP118" s="996"/>
      <c r="BQ118" s="1027" t="s">
        <v>112</v>
      </c>
      <c r="BR118" s="1028"/>
      <c r="BS118" s="1028"/>
      <c r="BT118" s="1028"/>
      <c r="BU118" s="1028"/>
      <c r="BV118" s="1028" t="s">
        <v>112</v>
      </c>
      <c r="BW118" s="1028"/>
      <c r="BX118" s="1028"/>
      <c r="BY118" s="1028"/>
      <c r="BZ118" s="1028"/>
      <c r="CA118" s="1028" t="s">
        <v>112</v>
      </c>
      <c r="CB118" s="1028"/>
      <c r="CC118" s="1028"/>
      <c r="CD118" s="1028"/>
      <c r="CE118" s="1028"/>
      <c r="CF118" s="944" t="s">
        <v>112</v>
      </c>
      <c r="CG118" s="945"/>
      <c r="CH118" s="945"/>
      <c r="CI118" s="945"/>
      <c r="CJ118" s="945"/>
      <c r="CK118" s="975"/>
      <c r="CL118" s="976"/>
      <c r="CM118" s="946" t="s">
        <v>431</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112</v>
      </c>
      <c r="DH118" s="989"/>
      <c r="DI118" s="989"/>
      <c r="DJ118" s="989"/>
      <c r="DK118" s="990"/>
      <c r="DL118" s="991" t="s">
        <v>112</v>
      </c>
      <c r="DM118" s="989"/>
      <c r="DN118" s="989"/>
      <c r="DO118" s="989"/>
      <c r="DP118" s="990"/>
      <c r="DQ118" s="991" t="s">
        <v>112</v>
      </c>
      <c r="DR118" s="989"/>
      <c r="DS118" s="989"/>
      <c r="DT118" s="989"/>
      <c r="DU118" s="990"/>
      <c r="DV118" s="992" t="s">
        <v>112</v>
      </c>
      <c r="DW118" s="993"/>
      <c r="DX118" s="993"/>
      <c r="DY118" s="993"/>
      <c r="DZ118" s="994"/>
    </row>
    <row r="119" spans="1:130" s="199" customFormat="1" ht="26.25" customHeight="1" x14ac:dyDescent="0.15">
      <c r="A119" s="1088" t="s">
        <v>406</v>
      </c>
      <c r="B119" s="974"/>
      <c r="C119" s="953" t="s">
        <v>407</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112</v>
      </c>
      <c r="AB119" s="922"/>
      <c r="AC119" s="922"/>
      <c r="AD119" s="922"/>
      <c r="AE119" s="923"/>
      <c r="AF119" s="924" t="s">
        <v>112</v>
      </c>
      <c r="AG119" s="922"/>
      <c r="AH119" s="922"/>
      <c r="AI119" s="922"/>
      <c r="AJ119" s="923"/>
      <c r="AK119" s="924" t="s">
        <v>112</v>
      </c>
      <c r="AL119" s="922"/>
      <c r="AM119" s="922"/>
      <c r="AN119" s="922"/>
      <c r="AO119" s="923"/>
      <c r="AP119" s="925" t="s">
        <v>112</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432</v>
      </c>
      <c r="BP119" s="1036"/>
      <c r="BQ119" s="1027">
        <v>20085352</v>
      </c>
      <c r="BR119" s="1028"/>
      <c r="BS119" s="1028"/>
      <c r="BT119" s="1028"/>
      <c r="BU119" s="1028"/>
      <c r="BV119" s="1028">
        <v>19522305</v>
      </c>
      <c r="BW119" s="1028"/>
      <c r="BX119" s="1028"/>
      <c r="BY119" s="1028"/>
      <c r="BZ119" s="1028"/>
      <c r="CA119" s="1028">
        <v>18972512</v>
      </c>
      <c r="CB119" s="1028"/>
      <c r="CC119" s="1028"/>
      <c r="CD119" s="1028"/>
      <c r="CE119" s="1028"/>
      <c r="CF119" s="1029"/>
      <c r="CG119" s="1030"/>
      <c r="CH119" s="1030"/>
      <c r="CI119" s="1030"/>
      <c r="CJ119" s="1031"/>
      <c r="CK119" s="977"/>
      <c r="CL119" s="978"/>
      <c r="CM119" s="1032" t="s">
        <v>433</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210203</v>
      </c>
      <c r="DH119" s="1014"/>
      <c r="DI119" s="1014"/>
      <c r="DJ119" s="1014"/>
      <c r="DK119" s="1015"/>
      <c r="DL119" s="1013">
        <v>182173</v>
      </c>
      <c r="DM119" s="1014"/>
      <c r="DN119" s="1014"/>
      <c r="DO119" s="1014"/>
      <c r="DP119" s="1015"/>
      <c r="DQ119" s="1013">
        <v>153502</v>
      </c>
      <c r="DR119" s="1014"/>
      <c r="DS119" s="1014"/>
      <c r="DT119" s="1014"/>
      <c r="DU119" s="1015"/>
      <c r="DV119" s="1016">
        <v>1.8</v>
      </c>
      <c r="DW119" s="1017"/>
      <c r="DX119" s="1017"/>
      <c r="DY119" s="1017"/>
      <c r="DZ119" s="1018"/>
    </row>
    <row r="120" spans="1:130" s="199" customFormat="1" ht="26.25" customHeight="1" x14ac:dyDescent="0.15">
      <c r="A120" s="1089"/>
      <c r="B120" s="976"/>
      <c r="C120" s="946" t="s">
        <v>410</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112</v>
      </c>
      <c r="AB120" s="989"/>
      <c r="AC120" s="989"/>
      <c r="AD120" s="989"/>
      <c r="AE120" s="990"/>
      <c r="AF120" s="991" t="s">
        <v>112</v>
      </c>
      <c r="AG120" s="989"/>
      <c r="AH120" s="989"/>
      <c r="AI120" s="989"/>
      <c r="AJ120" s="990"/>
      <c r="AK120" s="991" t="s">
        <v>112</v>
      </c>
      <c r="AL120" s="989"/>
      <c r="AM120" s="989"/>
      <c r="AN120" s="989"/>
      <c r="AO120" s="990"/>
      <c r="AP120" s="992" t="s">
        <v>112</v>
      </c>
      <c r="AQ120" s="993"/>
      <c r="AR120" s="993"/>
      <c r="AS120" s="993"/>
      <c r="AT120" s="994"/>
      <c r="AU120" s="1019" t="s">
        <v>434</v>
      </c>
      <c r="AV120" s="1020"/>
      <c r="AW120" s="1020"/>
      <c r="AX120" s="1020"/>
      <c r="AY120" s="1021"/>
      <c r="AZ120" s="970" t="s">
        <v>435</v>
      </c>
      <c r="BA120" s="919"/>
      <c r="BB120" s="919"/>
      <c r="BC120" s="919"/>
      <c r="BD120" s="919"/>
      <c r="BE120" s="919"/>
      <c r="BF120" s="919"/>
      <c r="BG120" s="919"/>
      <c r="BH120" s="919"/>
      <c r="BI120" s="919"/>
      <c r="BJ120" s="919"/>
      <c r="BK120" s="919"/>
      <c r="BL120" s="919"/>
      <c r="BM120" s="919"/>
      <c r="BN120" s="919"/>
      <c r="BO120" s="919"/>
      <c r="BP120" s="920"/>
      <c r="BQ120" s="956">
        <v>2910619</v>
      </c>
      <c r="BR120" s="957"/>
      <c r="BS120" s="957"/>
      <c r="BT120" s="957"/>
      <c r="BU120" s="957"/>
      <c r="BV120" s="957">
        <v>3479432</v>
      </c>
      <c r="BW120" s="957"/>
      <c r="BX120" s="957"/>
      <c r="BY120" s="957"/>
      <c r="BZ120" s="957"/>
      <c r="CA120" s="957">
        <v>4108305</v>
      </c>
      <c r="CB120" s="957"/>
      <c r="CC120" s="957"/>
      <c r="CD120" s="957"/>
      <c r="CE120" s="957"/>
      <c r="CF120" s="971">
        <v>48.6</v>
      </c>
      <c r="CG120" s="972"/>
      <c r="CH120" s="972"/>
      <c r="CI120" s="972"/>
      <c r="CJ120" s="972"/>
      <c r="CK120" s="1037" t="s">
        <v>436</v>
      </c>
      <c r="CL120" s="1038"/>
      <c r="CM120" s="1038"/>
      <c r="CN120" s="1038"/>
      <c r="CO120" s="1039"/>
      <c r="CP120" s="1045" t="s">
        <v>385</v>
      </c>
      <c r="CQ120" s="1046"/>
      <c r="CR120" s="1046"/>
      <c r="CS120" s="1046"/>
      <c r="CT120" s="1046"/>
      <c r="CU120" s="1046"/>
      <c r="CV120" s="1046"/>
      <c r="CW120" s="1046"/>
      <c r="CX120" s="1046"/>
      <c r="CY120" s="1046"/>
      <c r="CZ120" s="1046"/>
      <c r="DA120" s="1046"/>
      <c r="DB120" s="1046"/>
      <c r="DC120" s="1046"/>
      <c r="DD120" s="1046"/>
      <c r="DE120" s="1046"/>
      <c r="DF120" s="1047"/>
      <c r="DG120" s="956">
        <v>7751002</v>
      </c>
      <c r="DH120" s="957"/>
      <c r="DI120" s="957"/>
      <c r="DJ120" s="957"/>
      <c r="DK120" s="957"/>
      <c r="DL120" s="957">
        <v>7461325</v>
      </c>
      <c r="DM120" s="957"/>
      <c r="DN120" s="957"/>
      <c r="DO120" s="957"/>
      <c r="DP120" s="957"/>
      <c r="DQ120" s="957">
        <v>7136897</v>
      </c>
      <c r="DR120" s="957"/>
      <c r="DS120" s="957"/>
      <c r="DT120" s="957"/>
      <c r="DU120" s="957"/>
      <c r="DV120" s="958">
        <v>84.4</v>
      </c>
      <c r="DW120" s="958"/>
      <c r="DX120" s="958"/>
      <c r="DY120" s="958"/>
      <c r="DZ120" s="959"/>
    </row>
    <row r="121" spans="1:130" s="199" customFormat="1" ht="26.25" customHeight="1" x14ac:dyDescent="0.15">
      <c r="A121" s="1089"/>
      <c r="B121" s="976"/>
      <c r="C121" s="997" t="s">
        <v>437</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112</v>
      </c>
      <c r="AB121" s="989"/>
      <c r="AC121" s="989"/>
      <c r="AD121" s="989"/>
      <c r="AE121" s="990"/>
      <c r="AF121" s="991" t="s">
        <v>112</v>
      </c>
      <c r="AG121" s="989"/>
      <c r="AH121" s="989"/>
      <c r="AI121" s="989"/>
      <c r="AJ121" s="990"/>
      <c r="AK121" s="991" t="s">
        <v>112</v>
      </c>
      <c r="AL121" s="989"/>
      <c r="AM121" s="989"/>
      <c r="AN121" s="989"/>
      <c r="AO121" s="990"/>
      <c r="AP121" s="992" t="s">
        <v>112</v>
      </c>
      <c r="AQ121" s="993"/>
      <c r="AR121" s="993"/>
      <c r="AS121" s="993"/>
      <c r="AT121" s="994"/>
      <c r="AU121" s="1022"/>
      <c r="AV121" s="1023"/>
      <c r="AW121" s="1023"/>
      <c r="AX121" s="1023"/>
      <c r="AY121" s="1024"/>
      <c r="AZ121" s="979" t="s">
        <v>438</v>
      </c>
      <c r="BA121" s="980"/>
      <c r="BB121" s="980"/>
      <c r="BC121" s="980"/>
      <c r="BD121" s="980"/>
      <c r="BE121" s="980"/>
      <c r="BF121" s="980"/>
      <c r="BG121" s="980"/>
      <c r="BH121" s="980"/>
      <c r="BI121" s="980"/>
      <c r="BJ121" s="980"/>
      <c r="BK121" s="980"/>
      <c r="BL121" s="980"/>
      <c r="BM121" s="980"/>
      <c r="BN121" s="980"/>
      <c r="BO121" s="980"/>
      <c r="BP121" s="981"/>
      <c r="BQ121" s="949">
        <v>5167342</v>
      </c>
      <c r="BR121" s="950"/>
      <c r="BS121" s="950"/>
      <c r="BT121" s="950"/>
      <c r="BU121" s="950"/>
      <c r="BV121" s="950">
        <v>5052042</v>
      </c>
      <c r="BW121" s="950"/>
      <c r="BX121" s="950"/>
      <c r="BY121" s="950"/>
      <c r="BZ121" s="950"/>
      <c r="CA121" s="950">
        <v>5155835</v>
      </c>
      <c r="CB121" s="950"/>
      <c r="CC121" s="950"/>
      <c r="CD121" s="950"/>
      <c r="CE121" s="950"/>
      <c r="CF121" s="944">
        <v>60.9</v>
      </c>
      <c r="CG121" s="945"/>
      <c r="CH121" s="945"/>
      <c r="CI121" s="945"/>
      <c r="CJ121" s="945"/>
      <c r="CK121" s="1040"/>
      <c r="CL121" s="1041"/>
      <c r="CM121" s="1041"/>
      <c r="CN121" s="1041"/>
      <c r="CO121" s="1042"/>
      <c r="CP121" s="1050" t="s">
        <v>383</v>
      </c>
      <c r="CQ121" s="1051"/>
      <c r="CR121" s="1051"/>
      <c r="CS121" s="1051"/>
      <c r="CT121" s="1051"/>
      <c r="CU121" s="1051"/>
      <c r="CV121" s="1051"/>
      <c r="CW121" s="1051"/>
      <c r="CX121" s="1051"/>
      <c r="CY121" s="1051"/>
      <c r="CZ121" s="1051"/>
      <c r="DA121" s="1051"/>
      <c r="DB121" s="1051"/>
      <c r="DC121" s="1051"/>
      <c r="DD121" s="1051"/>
      <c r="DE121" s="1051"/>
      <c r="DF121" s="1052"/>
      <c r="DG121" s="949">
        <v>91</v>
      </c>
      <c r="DH121" s="950"/>
      <c r="DI121" s="950"/>
      <c r="DJ121" s="950"/>
      <c r="DK121" s="950"/>
      <c r="DL121" s="950">
        <v>133</v>
      </c>
      <c r="DM121" s="950"/>
      <c r="DN121" s="950"/>
      <c r="DO121" s="950"/>
      <c r="DP121" s="950"/>
      <c r="DQ121" s="950">
        <v>123</v>
      </c>
      <c r="DR121" s="950"/>
      <c r="DS121" s="950"/>
      <c r="DT121" s="950"/>
      <c r="DU121" s="950"/>
      <c r="DV121" s="951">
        <v>0</v>
      </c>
      <c r="DW121" s="951"/>
      <c r="DX121" s="951"/>
      <c r="DY121" s="951"/>
      <c r="DZ121" s="952"/>
    </row>
    <row r="122" spans="1:130" s="199" customFormat="1" ht="26.25" customHeight="1" x14ac:dyDescent="0.15">
      <c r="A122" s="1089"/>
      <c r="B122" s="976"/>
      <c r="C122" s="946" t="s">
        <v>420</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112</v>
      </c>
      <c r="AB122" s="989"/>
      <c r="AC122" s="989"/>
      <c r="AD122" s="989"/>
      <c r="AE122" s="990"/>
      <c r="AF122" s="991" t="s">
        <v>112</v>
      </c>
      <c r="AG122" s="989"/>
      <c r="AH122" s="989"/>
      <c r="AI122" s="989"/>
      <c r="AJ122" s="990"/>
      <c r="AK122" s="991" t="s">
        <v>112</v>
      </c>
      <c r="AL122" s="989"/>
      <c r="AM122" s="989"/>
      <c r="AN122" s="989"/>
      <c r="AO122" s="990"/>
      <c r="AP122" s="992" t="s">
        <v>112</v>
      </c>
      <c r="AQ122" s="993"/>
      <c r="AR122" s="993"/>
      <c r="AS122" s="993"/>
      <c r="AT122" s="994"/>
      <c r="AU122" s="1022"/>
      <c r="AV122" s="1023"/>
      <c r="AW122" s="1023"/>
      <c r="AX122" s="1023"/>
      <c r="AY122" s="1024"/>
      <c r="AZ122" s="1004" t="s">
        <v>439</v>
      </c>
      <c r="BA122" s="995"/>
      <c r="BB122" s="995"/>
      <c r="BC122" s="995"/>
      <c r="BD122" s="995"/>
      <c r="BE122" s="995"/>
      <c r="BF122" s="995"/>
      <c r="BG122" s="995"/>
      <c r="BH122" s="995"/>
      <c r="BI122" s="995"/>
      <c r="BJ122" s="995"/>
      <c r="BK122" s="995"/>
      <c r="BL122" s="995"/>
      <c r="BM122" s="995"/>
      <c r="BN122" s="995"/>
      <c r="BO122" s="995"/>
      <c r="BP122" s="996"/>
      <c r="BQ122" s="1027">
        <v>12197413</v>
      </c>
      <c r="BR122" s="1028"/>
      <c r="BS122" s="1028"/>
      <c r="BT122" s="1028"/>
      <c r="BU122" s="1028"/>
      <c r="BV122" s="1028">
        <v>11977572</v>
      </c>
      <c r="BW122" s="1028"/>
      <c r="BX122" s="1028"/>
      <c r="BY122" s="1028"/>
      <c r="BZ122" s="1028"/>
      <c r="CA122" s="1028">
        <v>11692381</v>
      </c>
      <c r="CB122" s="1028"/>
      <c r="CC122" s="1028"/>
      <c r="CD122" s="1028"/>
      <c r="CE122" s="1028"/>
      <c r="CF122" s="1048">
        <v>138.19999999999999</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112</v>
      </c>
      <c r="DH122" s="950"/>
      <c r="DI122" s="950"/>
      <c r="DJ122" s="950"/>
      <c r="DK122" s="950"/>
      <c r="DL122" s="950" t="s">
        <v>112</v>
      </c>
      <c r="DM122" s="950"/>
      <c r="DN122" s="950"/>
      <c r="DO122" s="950"/>
      <c r="DP122" s="950"/>
      <c r="DQ122" s="950" t="s">
        <v>112</v>
      </c>
      <c r="DR122" s="950"/>
      <c r="DS122" s="950"/>
      <c r="DT122" s="950"/>
      <c r="DU122" s="950"/>
      <c r="DV122" s="951" t="s">
        <v>112</v>
      </c>
      <c r="DW122" s="951"/>
      <c r="DX122" s="951"/>
      <c r="DY122" s="951"/>
      <c r="DZ122" s="952"/>
    </row>
    <row r="123" spans="1:130" s="199" customFormat="1" ht="26.25" customHeight="1" x14ac:dyDescent="0.15">
      <c r="A123" s="1089"/>
      <c r="B123" s="976"/>
      <c r="C123" s="946" t="s">
        <v>426</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112</v>
      </c>
      <c r="AB123" s="989"/>
      <c r="AC123" s="989"/>
      <c r="AD123" s="989"/>
      <c r="AE123" s="990"/>
      <c r="AF123" s="991" t="s">
        <v>112</v>
      </c>
      <c r="AG123" s="989"/>
      <c r="AH123" s="989"/>
      <c r="AI123" s="989"/>
      <c r="AJ123" s="990"/>
      <c r="AK123" s="991" t="s">
        <v>112</v>
      </c>
      <c r="AL123" s="989"/>
      <c r="AM123" s="989"/>
      <c r="AN123" s="989"/>
      <c r="AO123" s="990"/>
      <c r="AP123" s="992" t="s">
        <v>112</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440</v>
      </c>
      <c r="BP123" s="1036"/>
      <c r="BQ123" s="1095">
        <v>20275374</v>
      </c>
      <c r="BR123" s="1096"/>
      <c r="BS123" s="1096"/>
      <c r="BT123" s="1096"/>
      <c r="BU123" s="1096"/>
      <c r="BV123" s="1096">
        <v>20509046</v>
      </c>
      <c r="BW123" s="1096"/>
      <c r="BX123" s="1096"/>
      <c r="BY123" s="1096"/>
      <c r="BZ123" s="1096"/>
      <c r="CA123" s="1096">
        <v>20956521</v>
      </c>
      <c r="CB123" s="1096"/>
      <c r="CC123" s="1096"/>
      <c r="CD123" s="1096"/>
      <c r="CE123" s="1096"/>
      <c r="CF123" s="1029"/>
      <c r="CG123" s="1030"/>
      <c r="CH123" s="1030"/>
      <c r="CI123" s="1030"/>
      <c r="CJ123" s="1031"/>
      <c r="CK123" s="1040"/>
      <c r="CL123" s="1041"/>
      <c r="CM123" s="1041"/>
      <c r="CN123" s="1041"/>
      <c r="CO123" s="1042"/>
      <c r="CP123" s="1050" t="s">
        <v>381</v>
      </c>
      <c r="CQ123" s="1051"/>
      <c r="CR123" s="1051"/>
      <c r="CS123" s="1051"/>
      <c r="CT123" s="1051"/>
      <c r="CU123" s="1051"/>
      <c r="CV123" s="1051"/>
      <c r="CW123" s="1051"/>
      <c r="CX123" s="1051"/>
      <c r="CY123" s="1051"/>
      <c r="CZ123" s="1051"/>
      <c r="DA123" s="1051"/>
      <c r="DB123" s="1051"/>
      <c r="DC123" s="1051"/>
      <c r="DD123" s="1051"/>
      <c r="DE123" s="1051"/>
      <c r="DF123" s="1052"/>
      <c r="DG123" s="988" t="s">
        <v>112</v>
      </c>
      <c r="DH123" s="989"/>
      <c r="DI123" s="989"/>
      <c r="DJ123" s="989"/>
      <c r="DK123" s="990"/>
      <c r="DL123" s="991" t="s">
        <v>112</v>
      </c>
      <c r="DM123" s="989"/>
      <c r="DN123" s="989"/>
      <c r="DO123" s="989"/>
      <c r="DP123" s="990"/>
      <c r="DQ123" s="991" t="s">
        <v>112</v>
      </c>
      <c r="DR123" s="989"/>
      <c r="DS123" s="989"/>
      <c r="DT123" s="989"/>
      <c r="DU123" s="990"/>
      <c r="DV123" s="992" t="s">
        <v>112</v>
      </c>
      <c r="DW123" s="993"/>
      <c r="DX123" s="993"/>
      <c r="DY123" s="993"/>
      <c r="DZ123" s="994"/>
    </row>
    <row r="124" spans="1:130" s="199" customFormat="1" ht="26.25" customHeight="1" thickBot="1" x14ac:dyDescent="0.2">
      <c r="A124" s="1089"/>
      <c r="B124" s="976"/>
      <c r="C124" s="946" t="s">
        <v>429</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112</v>
      </c>
      <c r="AB124" s="989"/>
      <c r="AC124" s="989"/>
      <c r="AD124" s="989"/>
      <c r="AE124" s="990"/>
      <c r="AF124" s="991" t="s">
        <v>112</v>
      </c>
      <c r="AG124" s="989"/>
      <c r="AH124" s="989"/>
      <c r="AI124" s="989"/>
      <c r="AJ124" s="990"/>
      <c r="AK124" s="991" t="s">
        <v>112</v>
      </c>
      <c r="AL124" s="989"/>
      <c r="AM124" s="989"/>
      <c r="AN124" s="989"/>
      <c r="AO124" s="990"/>
      <c r="AP124" s="992" t="s">
        <v>112</v>
      </c>
      <c r="AQ124" s="993"/>
      <c r="AR124" s="993"/>
      <c r="AS124" s="993"/>
      <c r="AT124" s="994"/>
      <c r="AU124" s="1091" t="s">
        <v>441</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112</v>
      </c>
      <c r="BR124" s="1058"/>
      <c r="BS124" s="1058"/>
      <c r="BT124" s="1058"/>
      <c r="BU124" s="1058"/>
      <c r="BV124" s="1058" t="s">
        <v>112</v>
      </c>
      <c r="BW124" s="1058"/>
      <c r="BX124" s="1058"/>
      <c r="BY124" s="1058"/>
      <c r="BZ124" s="1058"/>
      <c r="CA124" s="1058" t="s">
        <v>112</v>
      </c>
      <c r="CB124" s="1058"/>
      <c r="CC124" s="1058"/>
      <c r="CD124" s="1058"/>
      <c r="CE124" s="1058"/>
      <c r="CF124" s="1059"/>
      <c r="CG124" s="1060"/>
      <c r="CH124" s="1060"/>
      <c r="CI124" s="1060"/>
      <c r="CJ124" s="1061"/>
      <c r="CK124" s="1043"/>
      <c r="CL124" s="1043"/>
      <c r="CM124" s="1043"/>
      <c r="CN124" s="1043"/>
      <c r="CO124" s="1044"/>
      <c r="CP124" s="1050" t="s">
        <v>442</v>
      </c>
      <c r="CQ124" s="1051"/>
      <c r="CR124" s="1051"/>
      <c r="CS124" s="1051"/>
      <c r="CT124" s="1051"/>
      <c r="CU124" s="1051"/>
      <c r="CV124" s="1051"/>
      <c r="CW124" s="1051"/>
      <c r="CX124" s="1051"/>
      <c r="CY124" s="1051"/>
      <c r="CZ124" s="1051"/>
      <c r="DA124" s="1051"/>
      <c r="DB124" s="1051"/>
      <c r="DC124" s="1051"/>
      <c r="DD124" s="1051"/>
      <c r="DE124" s="1051"/>
      <c r="DF124" s="1052"/>
      <c r="DG124" s="1035">
        <v>477625</v>
      </c>
      <c r="DH124" s="1014"/>
      <c r="DI124" s="1014"/>
      <c r="DJ124" s="1014"/>
      <c r="DK124" s="1015"/>
      <c r="DL124" s="1013" t="s">
        <v>112</v>
      </c>
      <c r="DM124" s="1014"/>
      <c r="DN124" s="1014"/>
      <c r="DO124" s="1014"/>
      <c r="DP124" s="1015"/>
      <c r="DQ124" s="1013" t="s">
        <v>112</v>
      </c>
      <c r="DR124" s="1014"/>
      <c r="DS124" s="1014"/>
      <c r="DT124" s="1014"/>
      <c r="DU124" s="1015"/>
      <c r="DV124" s="1016" t="s">
        <v>112</v>
      </c>
      <c r="DW124" s="1017"/>
      <c r="DX124" s="1017"/>
      <c r="DY124" s="1017"/>
      <c r="DZ124" s="1018"/>
    </row>
    <row r="125" spans="1:130" s="199" customFormat="1" ht="26.25" customHeight="1" x14ac:dyDescent="0.15">
      <c r="A125" s="1089"/>
      <c r="B125" s="976"/>
      <c r="C125" s="946" t="s">
        <v>431</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112</v>
      </c>
      <c r="AB125" s="989"/>
      <c r="AC125" s="989"/>
      <c r="AD125" s="989"/>
      <c r="AE125" s="990"/>
      <c r="AF125" s="991" t="s">
        <v>112</v>
      </c>
      <c r="AG125" s="989"/>
      <c r="AH125" s="989"/>
      <c r="AI125" s="989"/>
      <c r="AJ125" s="990"/>
      <c r="AK125" s="991" t="s">
        <v>112</v>
      </c>
      <c r="AL125" s="989"/>
      <c r="AM125" s="989"/>
      <c r="AN125" s="989"/>
      <c r="AO125" s="990"/>
      <c r="AP125" s="992" t="s">
        <v>112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443</v>
      </c>
      <c r="CL125" s="1038"/>
      <c r="CM125" s="1038"/>
      <c r="CN125" s="1038"/>
      <c r="CO125" s="1039"/>
      <c r="CP125" s="970" t="s">
        <v>444</v>
      </c>
      <c r="CQ125" s="919"/>
      <c r="CR125" s="919"/>
      <c r="CS125" s="919"/>
      <c r="CT125" s="919"/>
      <c r="CU125" s="919"/>
      <c r="CV125" s="919"/>
      <c r="CW125" s="919"/>
      <c r="CX125" s="919"/>
      <c r="CY125" s="919"/>
      <c r="CZ125" s="919"/>
      <c r="DA125" s="919"/>
      <c r="DB125" s="919"/>
      <c r="DC125" s="919"/>
      <c r="DD125" s="919"/>
      <c r="DE125" s="919"/>
      <c r="DF125" s="920"/>
      <c r="DG125" s="956" t="s">
        <v>112</v>
      </c>
      <c r="DH125" s="957"/>
      <c r="DI125" s="957"/>
      <c r="DJ125" s="957"/>
      <c r="DK125" s="957"/>
      <c r="DL125" s="957" t="s">
        <v>112</v>
      </c>
      <c r="DM125" s="957"/>
      <c r="DN125" s="957"/>
      <c r="DO125" s="957"/>
      <c r="DP125" s="957"/>
      <c r="DQ125" s="957" t="s">
        <v>112</v>
      </c>
      <c r="DR125" s="957"/>
      <c r="DS125" s="957"/>
      <c r="DT125" s="957"/>
      <c r="DU125" s="957"/>
      <c r="DV125" s="958" t="s">
        <v>112</v>
      </c>
      <c r="DW125" s="958"/>
      <c r="DX125" s="958"/>
      <c r="DY125" s="958"/>
      <c r="DZ125" s="959"/>
    </row>
    <row r="126" spans="1:130" s="199" customFormat="1" ht="26.25" customHeight="1" thickBot="1" x14ac:dyDescent="0.2">
      <c r="A126" s="1089"/>
      <c r="B126" s="976"/>
      <c r="C126" s="946" t="s">
        <v>433</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32813</v>
      </c>
      <c r="AB126" s="989"/>
      <c r="AC126" s="989"/>
      <c r="AD126" s="989"/>
      <c r="AE126" s="990"/>
      <c r="AF126" s="991">
        <v>32747</v>
      </c>
      <c r="AG126" s="989"/>
      <c r="AH126" s="989"/>
      <c r="AI126" s="989"/>
      <c r="AJ126" s="990"/>
      <c r="AK126" s="991">
        <v>32703</v>
      </c>
      <c r="AL126" s="989"/>
      <c r="AM126" s="989"/>
      <c r="AN126" s="989"/>
      <c r="AO126" s="990"/>
      <c r="AP126" s="992">
        <v>0.4</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445</v>
      </c>
      <c r="CQ126" s="980"/>
      <c r="CR126" s="980"/>
      <c r="CS126" s="980"/>
      <c r="CT126" s="980"/>
      <c r="CU126" s="980"/>
      <c r="CV126" s="980"/>
      <c r="CW126" s="980"/>
      <c r="CX126" s="980"/>
      <c r="CY126" s="980"/>
      <c r="CZ126" s="980"/>
      <c r="DA126" s="980"/>
      <c r="DB126" s="980"/>
      <c r="DC126" s="980"/>
      <c r="DD126" s="980"/>
      <c r="DE126" s="980"/>
      <c r="DF126" s="981"/>
      <c r="DG126" s="949" t="s">
        <v>112</v>
      </c>
      <c r="DH126" s="950"/>
      <c r="DI126" s="950"/>
      <c r="DJ126" s="950"/>
      <c r="DK126" s="950"/>
      <c r="DL126" s="950" t="s">
        <v>112</v>
      </c>
      <c r="DM126" s="950"/>
      <c r="DN126" s="950"/>
      <c r="DO126" s="950"/>
      <c r="DP126" s="950"/>
      <c r="DQ126" s="950" t="s">
        <v>112</v>
      </c>
      <c r="DR126" s="950"/>
      <c r="DS126" s="950"/>
      <c r="DT126" s="950"/>
      <c r="DU126" s="950"/>
      <c r="DV126" s="951" t="s">
        <v>112</v>
      </c>
      <c r="DW126" s="951"/>
      <c r="DX126" s="951"/>
      <c r="DY126" s="951"/>
      <c r="DZ126" s="952"/>
    </row>
    <row r="127" spans="1:130" s="199" customFormat="1" ht="26.25" customHeight="1" x14ac:dyDescent="0.15">
      <c r="A127" s="1090"/>
      <c r="B127" s="978"/>
      <c r="C127" s="1032" t="s">
        <v>446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t="s">
        <v>112</v>
      </c>
      <c r="AB127" s="989"/>
      <c r="AC127" s="989"/>
      <c r="AD127" s="989"/>
      <c r="AE127" s="990"/>
      <c r="AF127" s="991" t="s">
        <v>112</v>
      </c>
      <c r="AG127" s="989"/>
      <c r="AH127" s="989"/>
      <c r="AI127" s="989"/>
      <c r="AJ127" s="990"/>
      <c r="AK127" s="991" t="s">
        <v>112</v>
      </c>
      <c r="AL127" s="989"/>
      <c r="AM127" s="989"/>
      <c r="AN127" s="989"/>
      <c r="AO127" s="990"/>
      <c r="AP127" s="992" t="s">
        <v>112</v>
      </c>
      <c r="AQ127" s="993"/>
      <c r="AR127" s="993"/>
      <c r="AS127" s="993"/>
      <c r="AT127" s="994"/>
      <c r="AU127" s="235"/>
      <c r="AV127" s="235"/>
      <c r="AW127" s="235"/>
      <c r="AX127" s="1062" t="s">
        <v>447</v>
      </c>
      <c r="AY127" s="1063"/>
      <c r="AZ127" s="1063"/>
      <c r="BA127" s="1063"/>
      <c r="BB127" s="1063"/>
      <c r="BC127" s="1063"/>
      <c r="BD127" s="1063"/>
      <c r="BE127" s="1064"/>
      <c r="BF127" s="1065" t="s">
        <v>448</v>
      </c>
      <c r="BG127" s="1063"/>
      <c r="BH127" s="1063"/>
      <c r="BI127" s="1063"/>
      <c r="BJ127" s="1063"/>
      <c r="BK127" s="1063"/>
      <c r="BL127" s="1064"/>
      <c r="BM127" s="1065" t="s">
        <v>449</v>
      </c>
      <c r="BN127" s="1063"/>
      <c r="BO127" s="1063"/>
      <c r="BP127" s="1063"/>
      <c r="BQ127" s="1063"/>
      <c r="BR127" s="1063"/>
      <c r="BS127" s="1064"/>
      <c r="BT127" s="1065" t="s">
        <v>450</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451</v>
      </c>
      <c r="CQ127" s="980"/>
      <c r="CR127" s="980"/>
      <c r="CS127" s="980"/>
      <c r="CT127" s="980"/>
      <c r="CU127" s="980"/>
      <c r="CV127" s="980"/>
      <c r="CW127" s="980"/>
      <c r="CX127" s="980"/>
      <c r="CY127" s="980"/>
      <c r="CZ127" s="980"/>
      <c r="DA127" s="980"/>
      <c r="DB127" s="980"/>
      <c r="DC127" s="980"/>
      <c r="DD127" s="980"/>
      <c r="DE127" s="980"/>
      <c r="DF127" s="981"/>
      <c r="DG127" s="949" t="s">
        <v>112</v>
      </c>
      <c r="DH127" s="950"/>
      <c r="DI127" s="950"/>
      <c r="DJ127" s="950"/>
      <c r="DK127" s="950"/>
      <c r="DL127" s="950" t="s">
        <v>112</v>
      </c>
      <c r="DM127" s="950"/>
      <c r="DN127" s="950"/>
      <c r="DO127" s="950"/>
      <c r="DP127" s="950"/>
      <c r="DQ127" s="950" t="s">
        <v>112</v>
      </c>
      <c r="DR127" s="950"/>
      <c r="DS127" s="950"/>
      <c r="DT127" s="950"/>
      <c r="DU127" s="950"/>
      <c r="DV127" s="951" t="s">
        <v>112</v>
      </c>
      <c r="DW127" s="951"/>
      <c r="DX127" s="951"/>
      <c r="DY127" s="951"/>
      <c r="DZ127" s="952"/>
    </row>
    <row r="128" spans="1:130" s="199" customFormat="1" ht="26.25" customHeight="1" thickBot="1" x14ac:dyDescent="0.2">
      <c r="A128" s="1073" t="s">
        <v>452</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453</v>
      </c>
      <c r="X128" s="1075"/>
      <c r="Y128" s="1075"/>
      <c r="Z128" s="1076"/>
      <c r="AA128" s="1077">
        <v>426663</v>
      </c>
      <c r="AB128" s="1078"/>
      <c r="AC128" s="1078"/>
      <c r="AD128" s="1078"/>
      <c r="AE128" s="1079"/>
      <c r="AF128" s="1080">
        <v>447948</v>
      </c>
      <c r="AG128" s="1078"/>
      <c r="AH128" s="1078"/>
      <c r="AI128" s="1078"/>
      <c r="AJ128" s="1079"/>
      <c r="AK128" s="1080">
        <v>465957</v>
      </c>
      <c r="AL128" s="1078"/>
      <c r="AM128" s="1078"/>
      <c r="AN128" s="1078"/>
      <c r="AO128" s="1079"/>
      <c r="AP128" s="1081"/>
      <c r="AQ128" s="1082"/>
      <c r="AR128" s="1082"/>
      <c r="AS128" s="1082"/>
      <c r="AT128" s="1083"/>
      <c r="AU128" s="235"/>
      <c r="AV128" s="235"/>
      <c r="AW128" s="235"/>
      <c r="AX128" s="918" t="s">
        <v>454</v>
      </c>
      <c r="AY128" s="919"/>
      <c r="AZ128" s="919"/>
      <c r="BA128" s="919"/>
      <c r="BB128" s="919"/>
      <c r="BC128" s="919"/>
      <c r="BD128" s="919"/>
      <c r="BE128" s="920"/>
      <c r="BF128" s="1084" t="s">
        <v>112</v>
      </c>
      <c r="BG128" s="1085"/>
      <c r="BH128" s="1085"/>
      <c r="BI128" s="1085"/>
      <c r="BJ128" s="1085"/>
      <c r="BK128" s="1085"/>
      <c r="BL128" s="1086"/>
      <c r="BM128" s="1084">
        <v>13.42</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455</v>
      </c>
      <c r="CQ128" s="1067"/>
      <c r="CR128" s="1067"/>
      <c r="CS128" s="1067"/>
      <c r="CT128" s="1067"/>
      <c r="CU128" s="1067"/>
      <c r="CV128" s="1067"/>
      <c r="CW128" s="1067"/>
      <c r="CX128" s="1067"/>
      <c r="CY128" s="1067"/>
      <c r="CZ128" s="1067"/>
      <c r="DA128" s="1067"/>
      <c r="DB128" s="1067"/>
      <c r="DC128" s="1067"/>
      <c r="DD128" s="1067"/>
      <c r="DE128" s="1067"/>
      <c r="DF128" s="1068"/>
      <c r="DG128" s="1069" t="s">
        <v>112</v>
      </c>
      <c r="DH128" s="1070"/>
      <c r="DI128" s="1070"/>
      <c r="DJ128" s="1070"/>
      <c r="DK128" s="1070"/>
      <c r="DL128" s="1070" t="s">
        <v>112</v>
      </c>
      <c r="DM128" s="1070"/>
      <c r="DN128" s="1070"/>
      <c r="DO128" s="1070"/>
      <c r="DP128" s="1070"/>
      <c r="DQ128" s="1070" t="s">
        <v>112</v>
      </c>
      <c r="DR128" s="1070"/>
      <c r="DS128" s="1070"/>
      <c r="DT128" s="1070"/>
      <c r="DU128" s="1070"/>
      <c r="DV128" s="1071" t="s">
        <v>112</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456</v>
      </c>
      <c r="X129" s="1104"/>
      <c r="Y129" s="1104"/>
      <c r="Z129" s="1105"/>
      <c r="AA129" s="988">
        <v>9213864</v>
      </c>
      <c r="AB129" s="989"/>
      <c r="AC129" s="989"/>
      <c r="AD129" s="989"/>
      <c r="AE129" s="990"/>
      <c r="AF129" s="991">
        <v>9519547</v>
      </c>
      <c r="AG129" s="989"/>
      <c r="AH129" s="989"/>
      <c r="AI129" s="989"/>
      <c r="AJ129" s="990"/>
      <c r="AK129" s="991">
        <v>9522111</v>
      </c>
      <c r="AL129" s="989"/>
      <c r="AM129" s="989"/>
      <c r="AN129" s="989"/>
      <c r="AO129" s="990"/>
      <c r="AP129" s="1106"/>
      <c r="AQ129" s="1107"/>
      <c r="AR129" s="1107"/>
      <c r="AS129" s="1107"/>
      <c r="AT129" s="1108"/>
      <c r="AU129" s="237"/>
      <c r="AV129" s="237"/>
      <c r="AW129" s="237"/>
      <c r="AX129" s="1097" t="s">
        <v>457</v>
      </c>
      <c r="AY129" s="980"/>
      <c r="AZ129" s="980"/>
      <c r="BA129" s="980"/>
      <c r="BB129" s="980"/>
      <c r="BC129" s="980"/>
      <c r="BD129" s="980"/>
      <c r="BE129" s="981"/>
      <c r="BF129" s="1098" t="s">
        <v>112</v>
      </c>
      <c r="BG129" s="1099"/>
      <c r="BH129" s="1099"/>
      <c r="BI129" s="1099"/>
      <c r="BJ129" s="1099"/>
      <c r="BK129" s="1099"/>
      <c r="BL129" s="1100"/>
      <c r="BM129" s="1098">
        <v>18.420000000000002</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458</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459</v>
      </c>
      <c r="X130" s="1104"/>
      <c r="Y130" s="1104"/>
      <c r="Z130" s="1105"/>
      <c r="AA130" s="988">
        <v>1139543</v>
      </c>
      <c r="AB130" s="989"/>
      <c r="AC130" s="989"/>
      <c r="AD130" s="989"/>
      <c r="AE130" s="990"/>
      <c r="AF130" s="991">
        <v>1053434</v>
      </c>
      <c r="AG130" s="989"/>
      <c r="AH130" s="989"/>
      <c r="AI130" s="989"/>
      <c r="AJ130" s="990"/>
      <c r="AK130" s="991">
        <v>1061365</v>
      </c>
      <c r="AL130" s="989"/>
      <c r="AM130" s="989"/>
      <c r="AN130" s="989"/>
      <c r="AO130" s="990"/>
      <c r="AP130" s="1106"/>
      <c r="AQ130" s="1107"/>
      <c r="AR130" s="1107"/>
      <c r="AS130" s="1107"/>
      <c r="AT130" s="1108"/>
      <c r="AU130" s="237"/>
      <c r="AV130" s="237"/>
      <c r="AW130" s="237"/>
      <c r="AX130" s="1097" t="s">
        <v>460</v>
      </c>
      <c r="AY130" s="980"/>
      <c r="AZ130" s="980"/>
      <c r="BA130" s="980"/>
      <c r="BB130" s="980"/>
      <c r="BC130" s="980"/>
      <c r="BD130" s="980"/>
      <c r="BE130" s="981"/>
      <c r="BF130" s="1134">
        <v>1.3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461</v>
      </c>
      <c r="X131" s="1142"/>
      <c r="Y131" s="1142"/>
      <c r="Z131" s="1143"/>
      <c r="AA131" s="1035">
        <v>8074321</v>
      </c>
      <c r="AB131" s="1014"/>
      <c r="AC131" s="1014"/>
      <c r="AD131" s="1014"/>
      <c r="AE131" s="1015"/>
      <c r="AF131" s="1013">
        <v>8466113</v>
      </c>
      <c r="AG131" s="1014"/>
      <c r="AH131" s="1014"/>
      <c r="AI131" s="1014"/>
      <c r="AJ131" s="1015"/>
      <c r="AK131" s="1013">
        <v>8460746</v>
      </c>
      <c r="AL131" s="1014"/>
      <c r="AM131" s="1014"/>
      <c r="AN131" s="1014"/>
      <c r="AO131" s="1015"/>
      <c r="AP131" s="1144"/>
      <c r="AQ131" s="1145"/>
      <c r="AR131" s="1145"/>
      <c r="AS131" s="1145"/>
      <c r="AT131" s="1146"/>
      <c r="AU131" s="237"/>
      <c r="AV131" s="237"/>
      <c r="AW131" s="237"/>
      <c r="AX131" s="1116" t="s">
        <v>462</v>
      </c>
      <c r="AY131" s="1067"/>
      <c r="AZ131" s="1067"/>
      <c r="BA131" s="1067"/>
      <c r="BB131" s="1067"/>
      <c r="BC131" s="1067"/>
      <c r="BD131" s="1067"/>
      <c r="BE131" s="1068"/>
      <c r="BF131" s="1117" t="s">
        <v>112</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463</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464</v>
      </c>
      <c r="W132" s="1127"/>
      <c r="X132" s="1127"/>
      <c r="Y132" s="1127"/>
      <c r="Z132" s="1128"/>
      <c r="AA132" s="1129">
        <v>0.50857527199999997</v>
      </c>
      <c r="AB132" s="1130"/>
      <c r="AC132" s="1130"/>
      <c r="AD132" s="1130"/>
      <c r="AE132" s="1131"/>
      <c r="AF132" s="1132">
        <v>2.3316249149999999</v>
      </c>
      <c r="AG132" s="1130"/>
      <c r="AH132" s="1130"/>
      <c r="AI132" s="1130"/>
      <c r="AJ132" s="1131"/>
      <c r="AK132" s="1132">
        <v>1.063570517</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465</v>
      </c>
      <c r="W133" s="1110"/>
      <c r="X133" s="1110"/>
      <c r="Y133" s="1110"/>
      <c r="Z133" s="1111"/>
      <c r="AA133" s="1112">
        <v>2.4</v>
      </c>
      <c r="AB133" s="1113"/>
      <c r="AC133" s="1113"/>
      <c r="AD133" s="1113"/>
      <c r="AE133" s="1114"/>
      <c r="AF133" s="1112">
        <v>1.7</v>
      </c>
      <c r="AG133" s="1113"/>
      <c r="AH133" s="1113"/>
      <c r="AI133" s="1113"/>
      <c r="AJ133" s="1114"/>
      <c r="AK133" s="1112">
        <v>1.3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466</v>
      </c>
      <c r="B5" s="248"/>
      <c r="C5" s="248"/>
      <c r="D5" s="248"/>
      <c r="E5" s="248"/>
      <c r="F5" s="248"/>
      <c r="G5" s="248"/>
      <c r="H5" s="248"/>
      <c r="I5" s="248"/>
      <c r="J5" s="248"/>
      <c r="K5" s="248"/>
      <c r="L5" s="248"/>
      <c r="M5" s="248"/>
      <c r="N5" s="248"/>
      <c r="O5" s="249"/>
    </row>
    <row r="6" spans="1:16" x14ac:dyDescent="0.15">
      <c r="A6" s="250"/>
      <c r="B6" s="246"/>
      <c r="C6" s="246"/>
      <c r="D6" s="246"/>
      <c r="E6" s="246"/>
      <c r="F6" s="246"/>
      <c r="G6" s="251" t="s">
        <v>467</v>
      </c>
      <c r="H6" s="251"/>
      <c r="I6" s="251"/>
      <c r="J6" s="251"/>
      <c r="K6" s="246"/>
      <c r="L6" s="246"/>
      <c r="M6" s="246"/>
      <c r="N6" s="246"/>
    </row>
    <row r="7" spans="1:16" x14ac:dyDescent="0.15">
      <c r="A7" s="250"/>
      <c r="B7" s="246"/>
      <c r="C7" s="246"/>
      <c r="D7" s="246"/>
      <c r="E7" s="246"/>
      <c r="F7" s="246"/>
      <c r="G7" s="253"/>
      <c r="H7" s="254"/>
      <c r="I7" s="254"/>
      <c r="J7" s="255"/>
      <c r="K7" s="1150" t="s">
        <v>468</v>
      </c>
      <c r="L7" s="256"/>
      <c r="M7" s="257" t="s">
        <v>469</v>
      </c>
      <c r="N7" s="258"/>
    </row>
    <row r="8" spans="1:16" x14ac:dyDescent="0.15">
      <c r="A8" s="250"/>
      <c r="B8" s="246"/>
      <c r="C8" s="246"/>
      <c r="D8" s="246"/>
      <c r="E8" s="246"/>
      <c r="F8" s="246"/>
      <c r="G8" s="259"/>
      <c r="H8" s="260"/>
      <c r="I8" s="260"/>
      <c r="J8" s="261"/>
      <c r="K8" s="1151"/>
      <c r="L8" s="262" t="s">
        <v>470</v>
      </c>
      <c r="M8" s="263" t="s">
        <v>471</v>
      </c>
      <c r="N8" s="264" t="s">
        <v>472</v>
      </c>
    </row>
    <row r="9" spans="1:16" x14ac:dyDescent="0.15">
      <c r="A9" s="250"/>
      <c r="B9" s="246"/>
      <c r="C9" s="246"/>
      <c r="D9" s="246"/>
      <c r="E9" s="246"/>
      <c r="F9" s="246"/>
      <c r="G9" s="1152" t="s">
        <v>473</v>
      </c>
      <c r="H9" s="1153"/>
      <c r="I9" s="1153"/>
      <c r="J9" s="1154"/>
      <c r="K9" s="265">
        <v>2677787</v>
      </c>
      <c r="L9" s="266">
        <v>53214</v>
      </c>
      <c r="M9" s="267">
        <v>63599</v>
      </c>
      <c r="N9" s="268">
        <v>-16.3</v>
      </c>
    </row>
    <row r="10" spans="1:16" x14ac:dyDescent="0.15">
      <c r="A10" s="250"/>
      <c r="B10" s="246"/>
      <c r="C10" s="246"/>
      <c r="D10" s="246"/>
      <c r="E10" s="246"/>
      <c r="F10" s="246"/>
      <c r="G10" s="1152" t="s">
        <v>474</v>
      </c>
      <c r="H10" s="1153"/>
      <c r="I10" s="1153"/>
      <c r="J10" s="1154"/>
      <c r="K10" s="269">
        <v>445381</v>
      </c>
      <c r="L10" s="270">
        <v>8851</v>
      </c>
      <c r="M10" s="271">
        <v>7046</v>
      </c>
      <c r="N10" s="272">
        <v>25.6</v>
      </c>
    </row>
    <row r="11" spans="1:16" ht="13.5" customHeight="1" x14ac:dyDescent="0.15">
      <c r="A11" s="250"/>
      <c r="B11" s="246"/>
      <c r="C11" s="246"/>
      <c r="D11" s="246"/>
      <c r="E11" s="246"/>
      <c r="F11" s="246"/>
      <c r="G11" s="1152" t="s">
        <v>475</v>
      </c>
      <c r="H11" s="1153"/>
      <c r="I11" s="1153"/>
      <c r="J11" s="1154"/>
      <c r="K11" s="269">
        <v>485986</v>
      </c>
      <c r="L11" s="270">
        <v>9658</v>
      </c>
      <c r="M11" s="271">
        <v>8288</v>
      </c>
      <c r="N11" s="272">
        <v>16.5</v>
      </c>
    </row>
    <row r="12" spans="1:16" ht="13.5" customHeight="1" x14ac:dyDescent="0.15">
      <c r="A12" s="250"/>
      <c r="B12" s="246"/>
      <c r="C12" s="246"/>
      <c r="D12" s="246"/>
      <c r="E12" s="246"/>
      <c r="F12" s="246"/>
      <c r="G12" s="1152" t="s">
        <v>476</v>
      </c>
      <c r="H12" s="1153"/>
      <c r="I12" s="1153"/>
      <c r="J12" s="1154"/>
      <c r="K12" s="269">
        <v>13731</v>
      </c>
      <c r="L12" s="270">
        <v>273</v>
      </c>
      <c r="M12" s="271">
        <v>310</v>
      </c>
      <c r="N12" s="272">
        <v>-11.9</v>
      </c>
    </row>
    <row r="13" spans="1:16" ht="13.5" customHeight="1" x14ac:dyDescent="0.15">
      <c r="A13" s="250"/>
      <c r="B13" s="246"/>
      <c r="C13" s="246"/>
      <c r="D13" s="246"/>
      <c r="E13" s="246"/>
      <c r="F13" s="246"/>
      <c r="G13" s="1152" t="s">
        <v>477</v>
      </c>
      <c r="H13" s="1153"/>
      <c r="I13" s="1153"/>
      <c r="J13" s="1154"/>
      <c r="K13" s="269" t="s">
        <v>478</v>
      </c>
      <c r="L13" s="270" t="s">
        <v>478</v>
      </c>
      <c r="M13" s="271" t="s">
        <v>478</v>
      </c>
      <c r="N13" s="272" t="s">
        <v>478</v>
      </c>
    </row>
    <row r="14" spans="1:16" ht="13.5" customHeight="1" x14ac:dyDescent="0.15">
      <c r="A14" s="250"/>
      <c r="B14" s="246"/>
      <c r="C14" s="246"/>
      <c r="D14" s="246"/>
      <c r="E14" s="246"/>
      <c r="F14" s="246"/>
      <c r="G14" s="1152" t="s">
        <v>479</v>
      </c>
      <c r="H14" s="1153"/>
      <c r="I14" s="1153"/>
      <c r="J14" s="1154"/>
      <c r="K14" s="269">
        <v>79910</v>
      </c>
      <c r="L14" s="270">
        <v>1588</v>
      </c>
      <c r="M14" s="271">
        <v>2702</v>
      </c>
      <c r="N14" s="272">
        <v>-41.2</v>
      </c>
    </row>
    <row r="15" spans="1:16" ht="13.5" customHeight="1" x14ac:dyDescent="0.15">
      <c r="A15" s="250"/>
      <c r="B15" s="246"/>
      <c r="C15" s="246"/>
      <c r="D15" s="246"/>
      <c r="E15" s="246"/>
      <c r="F15" s="246"/>
      <c r="G15" s="1152" t="s">
        <v>480</v>
      </c>
      <c r="H15" s="1153"/>
      <c r="I15" s="1153"/>
      <c r="J15" s="1154"/>
      <c r="K15" s="269">
        <v>69277</v>
      </c>
      <c r="L15" s="270">
        <v>1377</v>
      </c>
      <c r="M15" s="271">
        <v>1443</v>
      </c>
      <c r="N15" s="272">
        <v>-4.5999999999999996</v>
      </c>
    </row>
    <row r="16" spans="1:16" x14ac:dyDescent="0.15">
      <c r="A16" s="250"/>
      <c r="B16" s="246"/>
      <c r="C16" s="246"/>
      <c r="D16" s="246"/>
      <c r="E16" s="246"/>
      <c r="F16" s="246"/>
      <c r="G16" s="1155" t="s">
        <v>481</v>
      </c>
      <c r="H16" s="1156"/>
      <c r="I16" s="1156"/>
      <c r="J16" s="1157"/>
      <c r="K16" s="270">
        <v>-385839</v>
      </c>
      <c r="L16" s="270">
        <v>-7668</v>
      </c>
      <c r="M16" s="271">
        <v>-6252</v>
      </c>
      <c r="N16" s="272">
        <v>22.6</v>
      </c>
    </row>
    <row r="17" spans="1:16" x14ac:dyDescent="0.15">
      <c r="A17" s="250"/>
      <c r="B17" s="246"/>
      <c r="C17" s="246"/>
      <c r="D17" s="246"/>
      <c r="E17" s="246"/>
      <c r="F17" s="246"/>
      <c r="G17" s="1155" t="s">
        <v>171</v>
      </c>
      <c r="H17" s="1156"/>
      <c r="I17" s="1156"/>
      <c r="J17" s="1157"/>
      <c r="K17" s="270">
        <v>3386233</v>
      </c>
      <c r="L17" s="270">
        <v>67293</v>
      </c>
      <c r="M17" s="271">
        <v>77134</v>
      </c>
      <c r="N17" s="272">
        <v>-12.8</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482</v>
      </c>
      <c r="H19" s="246"/>
      <c r="I19" s="246"/>
      <c r="J19" s="246"/>
      <c r="K19" s="246"/>
      <c r="L19" s="246"/>
      <c r="M19" s="246"/>
      <c r="N19" s="246"/>
    </row>
    <row r="20" spans="1:16" x14ac:dyDescent="0.15">
      <c r="A20" s="250"/>
      <c r="B20" s="246"/>
      <c r="C20" s="246"/>
      <c r="D20" s="246"/>
      <c r="E20" s="246"/>
      <c r="F20" s="246"/>
      <c r="G20" s="274"/>
      <c r="H20" s="275"/>
      <c r="I20" s="275"/>
      <c r="J20" s="276"/>
      <c r="K20" s="277" t="s">
        <v>483</v>
      </c>
      <c r="L20" s="278" t="s">
        <v>484</v>
      </c>
      <c r="M20" s="279" t="s">
        <v>485</v>
      </c>
      <c r="N20" s="280"/>
    </row>
    <row r="21" spans="1:16" s="286" customFormat="1" x14ac:dyDescent="0.15">
      <c r="A21" s="281"/>
      <c r="B21" s="251"/>
      <c r="C21" s="251"/>
      <c r="D21" s="251"/>
      <c r="E21" s="251"/>
      <c r="F21" s="251"/>
      <c r="G21" s="1147" t="s">
        <v>486</v>
      </c>
      <c r="H21" s="1148"/>
      <c r="I21" s="1148"/>
      <c r="J21" s="1149"/>
      <c r="K21" s="282">
        <v>7.39</v>
      </c>
      <c r="L21" s="283">
        <v>7.57</v>
      </c>
      <c r="M21" s="284">
        <v>-0.18</v>
      </c>
      <c r="N21" s="251"/>
      <c r="O21" s="285"/>
      <c r="P21" s="281"/>
    </row>
    <row r="22" spans="1:16" s="286" customFormat="1" x14ac:dyDescent="0.15">
      <c r="A22" s="281"/>
      <c r="B22" s="251"/>
      <c r="C22" s="251"/>
      <c r="D22" s="251"/>
      <c r="E22" s="251"/>
      <c r="F22" s="251"/>
      <c r="G22" s="1147" t="s">
        <v>487</v>
      </c>
      <c r="H22" s="1148"/>
      <c r="I22" s="1148"/>
      <c r="J22" s="1149"/>
      <c r="K22" s="287">
        <v>99.4</v>
      </c>
      <c r="L22" s="288">
        <v>97</v>
      </c>
      <c r="M22" s="289">
        <v>2.4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488</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489</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490</v>
      </c>
      <c r="H29" s="251"/>
      <c r="I29" s="251"/>
      <c r="J29" s="251"/>
      <c r="K29" s="246"/>
      <c r="L29" s="246"/>
      <c r="M29" s="246"/>
      <c r="N29" s="246"/>
      <c r="O29" s="295"/>
    </row>
    <row r="30" spans="1:16" x14ac:dyDescent="0.15">
      <c r="A30" s="250"/>
      <c r="B30" s="246"/>
      <c r="C30" s="246"/>
      <c r="D30" s="246"/>
      <c r="E30" s="246"/>
      <c r="F30" s="246"/>
      <c r="G30" s="253"/>
      <c r="H30" s="254"/>
      <c r="I30" s="254"/>
      <c r="J30" s="255"/>
      <c r="K30" s="1150" t="s">
        <v>468</v>
      </c>
      <c r="L30" s="256"/>
      <c r="M30" s="257" t="s">
        <v>469</v>
      </c>
      <c r="N30" s="258"/>
    </row>
    <row r="31" spans="1:16" x14ac:dyDescent="0.15">
      <c r="A31" s="250"/>
      <c r="B31" s="246"/>
      <c r="C31" s="246"/>
      <c r="D31" s="246"/>
      <c r="E31" s="246"/>
      <c r="F31" s="246"/>
      <c r="G31" s="259"/>
      <c r="H31" s="260"/>
      <c r="I31" s="260"/>
      <c r="J31" s="261"/>
      <c r="K31" s="1151"/>
      <c r="L31" s="262" t="s">
        <v>470</v>
      </c>
      <c r="M31" s="263" t="s">
        <v>471</v>
      </c>
      <c r="N31" s="264" t="s">
        <v>472</v>
      </c>
    </row>
    <row r="32" spans="1:16" ht="27" customHeight="1" x14ac:dyDescent="0.15">
      <c r="A32" s="250"/>
      <c r="B32" s="246"/>
      <c r="C32" s="246"/>
      <c r="D32" s="246"/>
      <c r="E32" s="246"/>
      <c r="F32" s="246"/>
      <c r="G32" s="1163" t="s">
        <v>491</v>
      </c>
      <c r="H32" s="1164"/>
      <c r="I32" s="1164"/>
      <c r="J32" s="1165"/>
      <c r="K32" s="296">
        <v>1019016</v>
      </c>
      <c r="L32" s="296">
        <v>20250</v>
      </c>
      <c r="M32" s="297">
        <v>35009</v>
      </c>
      <c r="N32" s="298">
        <v>-42.2</v>
      </c>
    </row>
    <row r="33" spans="1:16" ht="13.5" customHeight="1" x14ac:dyDescent="0.15">
      <c r="A33" s="250"/>
      <c r="B33" s="246"/>
      <c r="C33" s="246"/>
      <c r="D33" s="246"/>
      <c r="E33" s="246"/>
      <c r="F33" s="246"/>
      <c r="G33" s="1163" t="s">
        <v>492</v>
      </c>
      <c r="H33" s="1164"/>
      <c r="I33" s="1164"/>
      <c r="J33" s="1165"/>
      <c r="K33" s="296" t="s">
        <v>478</v>
      </c>
      <c r="L33" s="296" t="s">
        <v>478</v>
      </c>
      <c r="M33" s="297" t="s">
        <v>478</v>
      </c>
      <c r="N33" s="298" t="s">
        <v>478</v>
      </c>
    </row>
    <row r="34" spans="1:16" ht="27" customHeight="1" x14ac:dyDescent="0.15">
      <c r="A34" s="250"/>
      <c r="B34" s="246"/>
      <c r="C34" s="246"/>
      <c r="D34" s="246"/>
      <c r="E34" s="246"/>
      <c r="F34" s="246"/>
      <c r="G34" s="1163" t="s">
        <v>493</v>
      </c>
      <c r="H34" s="1164"/>
      <c r="I34" s="1164"/>
      <c r="J34" s="1165"/>
      <c r="K34" s="296" t="s">
        <v>478</v>
      </c>
      <c r="L34" s="296" t="s">
        <v>478</v>
      </c>
      <c r="M34" s="297" t="s">
        <v>478</v>
      </c>
      <c r="N34" s="298" t="s">
        <v>478</v>
      </c>
    </row>
    <row r="35" spans="1:16" ht="27" customHeight="1" x14ac:dyDescent="0.15">
      <c r="A35" s="250"/>
      <c r="B35" s="246"/>
      <c r="C35" s="246"/>
      <c r="D35" s="246"/>
      <c r="E35" s="246"/>
      <c r="F35" s="246"/>
      <c r="G35" s="1163" t="s">
        <v>494</v>
      </c>
      <c r="H35" s="1164"/>
      <c r="I35" s="1164"/>
      <c r="J35" s="1165"/>
      <c r="K35" s="296">
        <v>537164</v>
      </c>
      <c r="L35" s="296">
        <v>10675</v>
      </c>
      <c r="M35" s="297">
        <v>14278</v>
      </c>
      <c r="N35" s="298">
        <v>-25.2</v>
      </c>
    </row>
    <row r="36" spans="1:16" ht="27" customHeight="1" x14ac:dyDescent="0.15">
      <c r="A36" s="250"/>
      <c r="B36" s="246"/>
      <c r="C36" s="246"/>
      <c r="D36" s="246"/>
      <c r="E36" s="246"/>
      <c r="F36" s="246"/>
      <c r="G36" s="1163" t="s">
        <v>495</v>
      </c>
      <c r="H36" s="1164"/>
      <c r="I36" s="1164"/>
      <c r="J36" s="1165"/>
      <c r="K36" s="296">
        <v>28425</v>
      </c>
      <c r="L36" s="296">
        <v>565</v>
      </c>
      <c r="M36" s="297">
        <v>2727</v>
      </c>
      <c r="N36" s="298">
        <v>-79.3</v>
      </c>
    </row>
    <row r="37" spans="1:16" ht="13.5" customHeight="1" x14ac:dyDescent="0.15">
      <c r="A37" s="250"/>
      <c r="B37" s="246"/>
      <c r="C37" s="246"/>
      <c r="D37" s="246"/>
      <c r="E37" s="246"/>
      <c r="F37" s="246"/>
      <c r="G37" s="1163" t="s">
        <v>496</v>
      </c>
      <c r="H37" s="1164"/>
      <c r="I37" s="1164"/>
      <c r="J37" s="1165"/>
      <c r="K37" s="296">
        <v>32703</v>
      </c>
      <c r="L37" s="296">
        <v>650</v>
      </c>
      <c r="M37" s="297">
        <v>812</v>
      </c>
      <c r="N37" s="298">
        <v>-20</v>
      </c>
    </row>
    <row r="38" spans="1:16" ht="27" customHeight="1" x14ac:dyDescent="0.15">
      <c r="A38" s="250"/>
      <c r="B38" s="246"/>
      <c r="C38" s="246"/>
      <c r="D38" s="246"/>
      <c r="E38" s="246"/>
      <c r="F38" s="246"/>
      <c r="G38" s="1166" t="s">
        <v>497</v>
      </c>
      <c r="H38" s="1167"/>
      <c r="I38" s="1167"/>
      <c r="J38" s="1168"/>
      <c r="K38" s="299" t="s">
        <v>478</v>
      </c>
      <c r="L38" s="299" t="s">
        <v>478</v>
      </c>
      <c r="M38" s="300">
        <v>1</v>
      </c>
      <c r="N38" s="301" t="s">
        <v>478</v>
      </c>
      <c r="O38" s="295"/>
    </row>
    <row r="39" spans="1:16" x14ac:dyDescent="0.15">
      <c r="A39" s="250"/>
      <c r="B39" s="246"/>
      <c r="C39" s="246"/>
      <c r="D39" s="246"/>
      <c r="E39" s="246"/>
      <c r="F39" s="246"/>
      <c r="G39" s="1166" t="s">
        <v>498</v>
      </c>
      <c r="H39" s="1167"/>
      <c r="I39" s="1167"/>
      <c r="J39" s="1168"/>
      <c r="K39" s="302">
        <v>-465957</v>
      </c>
      <c r="L39" s="302">
        <v>-9260</v>
      </c>
      <c r="M39" s="303">
        <v>-3017</v>
      </c>
      <c r="N39" s="304">
        <v>206.9</v>
      </c>
      <c r="O39" s="295"/>
    </row>
    <row r="40" spans="1:16" ht="27" customHeight="1" x14ac:dyDescent="0.15">
      <c r="A40" s="250"/>
      <c r="B40" s="246"/>
      <c r="C40" s="246"/>
      <c r="D40" s="246"/>
      <c r="E40" s="246"/>
      <c r="F40" s="246"/>
      <c r="G40" s="1163" t="s">
        <v>499</v>
      </c>
      <c r="H40" s="1164"/>
      <c r="I40" s="1164"/>
      <c r="J40" s="1165"/>
      <c r="K40" s="302">
        <v>-1061365</v>
      </c>
      <c r="L40" s="302">
        <v>-21092</v>
      </c>
      <c r="M40" s="303">
        <v>-35292</v>
      </c>
      <c r="N40" s="304">
        <v>-40.200000000000003</v>
      </c>
      <c r="O40" s="295"/>
    </row>
    <row r="41" spans="1:16" x14ac:dyDescent="0.15">
      <c r="A41" s="250"/>
      <c r="B41" s="246"/>
      <c r="C41" s="246"/>
      <c r="D41" s="246"/>
      <c r="E41" s="246"/>
      <c r="F41" s="246"/>
      <c r="G41" s="1169" t="s">
        <v>282</v>
      </c>
      <c r="H41" s="1170"/>
      <c r="I41" s="1170"/>
      <c r="J41" s="1171"/>
      <c r="K41" s="296">
        <v>89986</v>
      </c>
      <c r="L41" s="302">
        <v>1788</v>
      </c>
      <c r="M41" s="303">
        <v>14518</v>
      </c>
      <c r="N41" s="304">
        <v>-87.7</v>
      </c>
      <c r="O41" s="295"/>
    </row>
    <row r="42" spans="1:16" x14ac:dyDescent="0.15">
      <c r="A42" s="250"/>
      <c r="B42" s="246"/>
      <c r="C42" s="246"/>
      <c r="D42" s="246"/>
      <c r="E42" s="246"/>
      <c r="F42" s="246"/>
      <c r="G42" s="305" t="s">
        <v>500</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501</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502</v>
      </c>
      <c r="H48" s="310"/>
      <c r="I48" s="310"/>
      <c r="J48" s="310"/>
      <c r="K48" s="310"/>
      <c r="L48" s="310"/>
      <c r="M48" s="311"/>
      <c r="N48" s="310"/>
    </row>
    <row r="49" spans="1:14" ht="13.5" customHeight="1" x14ac:dyDescent="0.15">
      <c r="A49" s="250"/>
      <c r="B49" s="246"/>
      <c r="C49" s="246"/>
      <c r="D49" s="246"/>
      <c r="E49" s="246"/>
      <c r="F49" s="246"/>
      <c r="G49" s="312"/>
      <c r="H49" s="313"/>
      <c r="I49" s="1158" t="s">
        <v>468</v>
      </c>
      <c r="J49" s="1160" t="s">
        <v>503</v>
      </c>
      <c r="K49" s="1161"/>
      <c r="L49" s="1161"/>
      <c r="M49" s="1161"/>
      <c r="N49" s="1162"/>
    </row>
    <row r="50" spans="1:14" x14ac:dyDescent="0.15">
      <c r="A50" s="250"/>
      <c r="B50" s="246"/>
      <c r="C50" s="246"/>
      <c r="D50" s="246"/>
      <c r="E50" s="246"/>
      <c r="F50" s="246"/>
      <c r="G50" s="314"/>
      <c r="H50" s="315"/>
      <c r="I50" s="1159"/>
      <c r="J50" s="316" t="s">
        <v>504</v>
      </c>
      <c r="K50" s="317" t="s">
        <v>505</v>
      </c>
      <c r="L50" s="318" t="s">
        <v>506</v>
      </c>
      <c r="M50" s="319" t="s">
        <v>507</v>
      </c>
      <c r="N50" s="320" t="s">
        <v>508</v>
      </c>
    </row>
    <row r="51" spans="1:14" x14ac:dyDescent="0.15">
      <c r="A51" s="250"/>
      <c r="B51" s="246"/>
      <c r="C51" s="246"/>
      <c r="D51" s="246"/>
      <c r="E51" s="246"/>
      <c r="F51" s="246"/>
      <c r="G51" s="312" t="s">
        <v>509</v>
      </c>
      <c r="H51" s="313"/>
      <c r="I51" s="321">
        <v>1442469</v>
      </c>
      <c r="J51" s="322">
        <v>28754</v>
      </c>
      <c r="K51" s="323">
        <v>-9.6</v>
      </c>
      <c r="L51" s="324">
        <v>48407</v>
      </c>
      <c r="M51" s="325">
        <v>-5.6</v>
      </c>
      <c r="N51" s="326">
        <v>-4</v>
      </c>
    </row>
    <row r="52" spans="1:14" x14ac:dyDescent="0.15">
      <c r="A52" s="250"/>
      <c r="B52" s="246"/>
      <c r="C52" s="246"/>
      <c r="D52" s="246"/>
      <c r="E52" s="246"/>
      <c r="F52" s="246"/>
      <c r="G52" s="327"/>
      <c r="H52" s="328" t="s">
        <v>510</v>
      </c>
      <c r="I52" s="329">
        <v>801179</v>
      </c>
      <c r="J52" s="330">
        <v>15971</v>
      </c>
      <c r="K52" s="331">
        <v>-22.3</v>
      </c>
      <c r="L52" s="332">
        <v>23914</v>
      </c>
      <c r="M52" s="333">
        <v>-6.7</v>
      </c>
      <c r="N52" s="334">
        <v>-15.6</v>
      </c>
    </row>
    <row r="53" spans="1:14" x14ac:dyDescent="0.15">
      <c r="A53" s="250"/>
      <c r="B53" s="246"/>
      <c r="C53" s="246"/>
      <c r="D53" s="246"/>
      <c r="E53" s="246"/>
      <c r="F53" s="246"/>
      <c r="G53" s="312" t="s">
        <v>511</v>
      </c>
      <c r="H53" s="313"/>
      <c r="I53" s="321">
        <v>2490111</v>
      </c>
      <c r="J53" s="322">
        <v>49532</v>
      </c>
      <c r="K53" s="323">
        <v>72.3</v>
      </c>
      <c r="L53" s="324">
        <v>69477</v>
      </c>
      <c r="M53" s="325">
        <v>43.5</v>
      </c>
      <c r="N53" s="326">
        <v>28.8</v>
      </c>
    </row>
    <row r="54" spans="1:14" x14ac:dyDescent="0.15">
      <c r="A54" s="250"/>
      <c r="B54" s="246"/>
      <c r="C54" s="246"/>
      <c r="D54" s="246"/>
      <c r="E54" s="246"/>
      <c r="F54" s="246"/>
      <c r="G54" s="327"/>
      <c r="H54" s="328" t="s">
        <v>510</v>
      </c>
      <c r="I54" s="329">
        <v>1693393</v>
      </c>
      <c r="J54" s="330">
        <v>33684</v>
      </c>
      <c r="K54" s="331">
        <v>110.9</v>
      </c>
      <c r="L54" s="332">
        <v>31528</v>
      </c>
      <c r="M54" s="333">
        <v>31.8</v>
      </c>
      <c r="N54" s="334">
        <v>79.099999999999994</v>
      </c>
    </row>
    <row r="55" spans="1:14" x14ac:dyDescent="0.15">
      <c r="A55" s="250"/>
      <c r="B55" s="246"/>
      <c r="C55" s="246"/>
      <c r="D55" s="246"/>
      <c r="E55" s="246"/>
      <c r="F55" s="246"/>
      <c r="G55" s="312" t="s">
        <v>512</v>
      </c>
      <c r="H55" s="313"/>
      <c r="I55" s="321">
        <v>1386514</v>
      </c>
      <c r="J55" s="322">
        <v>27560</v>
      </c>
      <c r="K55" s="323">
        <v>-44.4</v>
      </c>
      <c r="L55" s="324">
        <v>59668</v>
      </c>
      <c r="M55" s="325">
        <v>-14.1</v>
      </c>
      <c r="N55" s="326">
        <v>-30.3</v>
      </c>
    </row>
    <row r="56" spans="1:14" x14ac:dyDescent="0.15">
      <c r="A56" s="250"/>
      <c r="B56" s="246"/>
      <c r="C56" s="246"/>
      <c r="D56" s="246"/>
      <c r="E56" s="246"/>
      <c r="F56" s="246"/>
      <c r="G56" s="327"/>
      <c r="H56" s="328" t="s">
        <v>510</v>
      </c>
      <c r="I56" s="329">
        <v>793212</v>
      </c>
      <c r="J56" s="330">
        <v>15767</v>
      </c>
      <c r="K56" s="331">
        <v>-53.2</v>
      </c>
      <c r="L56" s="332">
        <v>31515</v>
      </c>
      <c r="M56" s="333">
        <v>0</v>
      </c>
      <c r="N56" s="334">
        <v>-53.2</v>
      </c>
    </row>
    <row r="57" spans="1:14" x14ac:dyDescent="0.15">
      <c r="A57" s="250"/>
      <c r="B57" s="246"/>
      <c r="C57" s="246"/>
      <c r="D57" s="246"/>
      <c r="E57" s="246"/>
      <c r="F57" s="246"/>
      <c r="G57" s="312" t="s">
        <v>513</v>
      </c>
      <c r="H57" s="313"/>
      <c r="I57" s="321">
        <v>1390686</v>
      </c>
      <c r="J57" s="322">
        <v>27684</v>
      </c>
      <c r="K57" s="323">
        <v>0.4</v>
      </c>
      <c r="L57" s="324">
        <v>56894</v>
      </c>
      <c r="M57" s="325">
        <v>-4.5999999999999996</v>
      </c>
      <c r="N57" s="326">
        <v>5</v>
      </c>
    </row>
    <row r="58" spans="1:14" x14ac:dyDescent="0.15">
      <c r="A58" s="250"/>
      <c r="B58" s="246"/>
      <c r="C58" s="246"/>
      <c r="D58" s="246"/>
      <c r="E58" s="246"/>
      <c r="F58" s="246"/>
      <c r="G58" s="327"/>
      <c r="H58" s="328" t="s">
        <v>510</v>
      </c>
      <c r="I58" s="329">
        <v>689087</v>
      </c>
      <c r="J58" s="330">
        <v>13718</v>
      </c>
      <c r="K58" s="331">
        <v>-13</v>
      </c>
      <c r="L58" s="332">
        <v>32548</v>
      </c>
      <c r="M58" s="333">
        <v>3.3</v>
      </c>
      <c r="N58" s="334">
        <v>-16.3</v>
      </c>
    </row>
    <row r="59" spans="1:14" x14ac:dyDescent="0.15">
      <c r="A59" s="250"/>
      <c r="B59" s="246"/>
      <c r="C59" s="246"/>
      <c r="D59" s="246"/>
      <c r="E59" s="246"/>
      <c r="F59" s="246"/>
      <c r="G59" s="312" t="s">
        <v>514</v>
      </c>
      <c r="H59" s="313"/>
      <c r="I59" s="321">
        <v>1452474</v>
      </c>
      <c r="J59" s="322">
        <v>28864</v>
      </c>
      <c r="K59" s="323">
        <v>4.3</v>
      </c>
      <c r="L59" s="324">
        <v>57122</v>
      </c>
      <c r="M59" s="325">
        <v>0.4</v>
      </c>
      <c r="N59" s="326">
        <v>3.9</v>
      </c>
    </row>
    <row r="60" spans="1:14" x14ac:dyDescent="0.15">
      <c r="A60" s="250"/>
      <c r="B60" s="246"/>
      <c r="C60" s="246"/>
      <c r="D60" s="246"/>
      <c r="E60" s="246"/>
      <c r="F60" s="246"/>
      <c r="G60" s="327"/>
      <c r="H60" s="328" t="s">
        <v>510</v>
      </c>
      <c r="I60" s="335">
        <v>1031904</v>
      </c>
      <c r="J60" s="330">
        <v>20506</v>
      </c>
      <c r="K60" s="331">
        <v>49.5</v>
      </c>
      <c r="L60" s="332">
        <v>36191</v>
      </c>
      <c r="M60" s="333">
        <v>11.2</v>
      </c>
      <c r="N60" s="334">
        <v>38.299999999999997</v>
      </c>
    </row>
    <row r="61" spans="1:14" x14ac:dyDescent="0.15">
      <c r="A61" s="250"/>
      <c r="B61" s="246"/>
      <c r="C61" s="246"/>
      <c r="D61" s="246"/>
      <c r="E61" s="246"/>
      <c r="F61" s="246"/>
      <c r="G61" s="312" t="s">
        <v>515</v>
      </c>
      <c r="H61" s="336"/>
      <c r="I61" s="337">
        <v>1632451</v>
      </c>
      <c r="J61" s="338">
        <v>32479</v>
      </c>
      <c r="K61" s="339">
        <v>4.5999999999999996</v>
      </c>
      <c r="L61" s="340">
        <v>58314</v>
      </c>
      <c r="M61" s="341">
        <v>3.9</v>
      </c>
      <c r="N61" s="326">
        <v>0.7</v>
      </c>
    </row>
    <row r="62" spans="1:14" x14ac:dyDescent="0.15">
      <c r="A62" s="250"/>
      <c r="B62" s="246"/>
      <c r="C62" s="246"/>
      <c r="D62" s="246"/>
      <c r="E62" s="246"/>
      <c r="F62" s="246"/>
      <c r="G62" s="327"/>
      <c r="H62" s="328" t="s">
        <v>510</v>
      </c>
      <c r="I62" s="329">
        <v>1001755</v>
      </c>
      <c r="J62" s="330">
        <v>19929</v>
      </c>
      <c r="K62" s="331">
        <v>14.4</v>
      </c>
      <c r="L62" s="332">
        <v>31139</v>
      </c>
      <c r="M62" s="333">
        <v>7.9</v>
      </c>
      <c r="N62" s="334">
        <v>6.5</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517</v>
      </c>
      <c r="G46" s="8" t="s">
        <v>518</v>
      </c>
      <c r="H46" s="8" t="s">
        <v>519</v>
      </c>
      <c r="I46" s="8" t="s">
        <v>520</v>
      </c>
      <c r="J46" s="9" t="s">
        <v>521</v>
      </c>
    </row>
    <row r="47" spans="2:10" ht="57.75" customHeight="1" x14ac:dyDescent="0.15">
      <c r="B47" s="10"/>
      <c r="C47" s="1172" t="s">
        <v>3</v>
      </c>
      <c r="D47" s="1172"/>
      <c r="E47" s="1173"/>
      <c r="F47" s="11">
        <v>18.41</v>
      </c>
      <c r="G47" s="12">
        <v>17.39</v>
      </c>
      <c r="H47" s="12">
        <v>20.95</v>
      </c>
      <c r="I47" s="12">
        <v>22.59</v>
      </c>
      <c r="J47" s="13">
        <v>26.96</v>
      </c>
    </row>
    <row r="48" spans="2:10" ht="57.75" customHeight="1" x14ac:dyDescent="0.15">
      <c r="B48" s="14"/>
      <c r="C48" s="1174" t="s">
        <v>4</v>
      </c>
      <c r="D48" s="1174"/>
      <c r="E48" s="1175"/>
      <c r="F48" s="15">
        <v>6.73</v>
      </c>
      <c r="G48" s="16">
        <v>5.05</v>
      </c>
      <c r="H48" s="16">
        <v>6.18</v>
      </c>
      <c r="I48" s="16">
        <v>7.74</v>
      </c>
      <c r="J48" s="17">
        <v>5.4</v>
      </c>
    </row>
    <row r="49" spans="2:10" ht="57.75" customHeight="1" thickBot="1" x14ac:dyDescent="0.2">
      <c r="B49" s="18"/>
      <c r="C49" s="1176" t="s">
        <v>5</v>
      </c>
      <c r="D49" s="1176"/>
      <c r="E49" s="1177"/>
      <c r="F49" s="19" t="s">
        <v>522</v>
      </c>
      <c r="G49" s="20" t="s">
        <v>523</v>
      </c>
      <c r="H49" s="20">
        <v>1.1599999999999999</v>
      </c>
      <c r="I49" s="20" t="s">
        <v>524</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x14ac:dyDescent="0.15">
      <c r="A34" s="22"/>
      <c r="B34" s="31"/>
      <c r="C34" s="1184" t="s">
        <v>526</v>
      </c>
      <c r="D34" s="1184"/>
      <c r="E34" s="1185"/>
      <c r="F34" s="32">
        <v>22.16</v>
      </c>
      <c r="G34" s="33">
        <v>16.39</v>
      </c>
      <c r="H34" s="33">
        <v>14.18</v>
      </c>
      <c r="I34" s="33">
        <v>12.12</v>
      </c>
      <c r="J34" s="34">
        <v>12.69</v>
      </c>
      <c r="K34" s="22"/>
      <c r="L34" s="22"/>
      <c r="M34" s="22"/>
      <c r="N34" s="22"/>
      <c r="O34" s="22"/>
      <c r="P34" s="22"/>
    </row>
    <row r="35" spans="1:16" ht="39" customHeight="1" x14ac:dyDescent="0.15">
      <c r="A35" s="22"/>
      <c r="B35" s="35"/>
      <c r="C35" s="1178" t="s">
        <v>527</v>
      </c>
      <c r="D35" s="1179"/>
      <c r="E35" s="1180"/>
      <c r="F35" s="36">
        <v>6.72</v>
      </c>
      <c r="G35" s="37">
        <v>5.04</v>
      </c>
      <c r="H35" s="37">
        <v>6.17</v>
      </c>
      <c r="I35" s="37">
        <v>7.74</v>
      </c>
      <c r="J35" s="38">
        <v>5.39</v>
      </c>
      <c r="K35" s="22"/>
      <c r="L35" s="22"/>
      <c r="M35" s="22"/>
      <c r="N35" s="22"/>
      <c r="O35" s="22"/>
      <c r="P35" s="22"/>
    </row>
    <row r="36" spans="1:16" ht="39" customHeight="1" x14ac:dyDescent="0.15">
      <c r="A36" s="22"/>
      <c r="B36" s="35"/>
      <c r="C36" s="1178" t="s">
        <v>528</v>
      </c>
      <c r="D36" s="1179"/>
      <c r="E36" s="1180"/>
      <c r="F36" s="36">
        <v>2.98</v>
      </c>
      <c r="G36" s="37">
        <v>3.92</v>
      </c>
      <c r="H36" s="37">
        <v>3.82</v>
      </c>
      <c r="I36" s="37">
        <v>3.81</v>
      </c>
      <c r="J36" s="38">
        <v>3.79</v>
      </c>
      <c r="K36" s="22"/>
      <c r="L36" s="22"/>
      <c r="M36" s="22"/>
      <c r="N36" s="22"/>
      <c r="O36" s="22"/>
      <c r="P36" s="22"/>
    </row>
    <row r="37" spans="1:16" ht="39" customHeight="1" x14ac:dyDescent="0.15">
      <c r="A37" s="22"/>
      <c r="B37" s="35"/>
      <c r="C37" s="1178" t="s">
        <v>529</v>
      </c>
      <c r="D37" s="1179"/>
      <c r="E37" s="1180"/>
      <c r="F37" s="36">
        <v>0.01</v>
      </c>
      <c r="G37" s="37">
        <v>0</v>
      </c>
      <c r="H37" s="37">
        <v>0.03</v>
      </c>
      <c r="I37" s="37">
        <v>0.02</v>
      </c>
      <c r="J37" s="38">
        <v>0</v>
      </c>
      <c r="K37" s="22"/>
      <c r="L37" s="22"/>
      <c r="M37" s="22"/>
      <c r="N37" s="22"/>
      <c r="O37" s="22"/>
      <c r="P37" s="22"/>
    </row>
    <row r="38" spans="1:16" ht="39" customHeight="1" x14ac:dyDescent="0.15">
      <c r="A38" s="22"/>
      <c r="B38" s="35"/>
      <c r="C38" s="1178" t="s">
        <v>530</v>
      </c>
      <c r="D38" s="1179"/>
      <c r="E38" s="1180"/>
      <c r="F38" s="36">
        <v>0.02</v>
      </c>
      <c r="G38" s="37">
        <v>0.03</v>
      </c>
      <c r="H38" s="37">
        <v>0</v>
      </c>
      <c r="I38" s="37">
        <v>0</v>
      </c>
      <c r="J38" s="38">
        <v>0</v>
      </c>
      <c r="K38" s="22"/>
      <c r="L38" s="22"/>
      <c r="M38" s="22"/>
      <c r="N38" s="22"/>
      <c r="O38" s="22"/>
      <c r="P38" s="22"/>
    </row>
    <row r="39" spans="1:16" ht="39" customHeight="1" x14ac:dyDescent="0.15">
      <c r="A39" s="22"/>
      <c r="B39" s="35"/>
      <c r="C39" s="1178" t="s">
        <v>531</v>
      </c>
      <c r="D39" s="1179"/>
      <c r="E39" s="1180"/>
      <c r="F39" s="36">
        <v>0</v>
      </c>
      <c r="G39" s="37">
        <v>0</v>
      </c>
      <c r="H39" s="37">
        <v>0</v>
      </c>
      <c r="I39" s="37">
        <v>0</v>
      </c>
      <c r="J39" s="38">
        <v>0</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532</v>
      </c>
      <c r="D42" s="1179"/>
      <c r="E42" s="1180"/>
      <c r="F42" s="36" t="s">
        <v>478</v>
      </c>
      <c r="G42" s="37" t="s">
        <v>478</v>
      </c>
      <c r="H42" s="37" t="s">
        <v>478</v>
      </c>
      <c r="I42" s="37" t="s">
        <v>478</v>
      </c>
      <c r="J42" s="38" t="s">
        <v>478</v>
      </c>
      <c r="K42" s="22"/>
      <c r="L42" s="22"/>
      <c r="M42" s="22"/>
      <c r="N42" s="22"/>
      <c r="O42" s="22"/>
      <c r="P42" s="22"/>
    </row>
    <row r="43" spans="1:16" ht="39" customHeight="1" thickBot="1" x14ac:dyDescent="0.2">
      <c r="A43" s="22"/>
      <c r="B43" s="40"/>
      <c r="C43" s="1181" t="s">
        <v>533</v>
      </c>
      <c r="D43" s="1182"/>
      <c r="E43" s="1183"/>
      <c r="F43" s="41">
        <v>3.74</v>
      </c>
      <c r="G43" s="42">
        <v>4.7300000000000004</v>
      </c>
      <c r="H43" s="42">
        <v>0</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1094</v>
      </c>
      <c r="L45" s="60">
        <v>997</v>
      </c>
      <c r="M45" s="60">
        <v>952</v>
      </c>
      <c r="N45" s="60">
        <v>1110</v>
      </c>
      <c r="O45" s="61">
        <v>1019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x14ac:dyDescent="0.15">
      <c r="A48" s="48"/>
      <c r="B48" s="1196"/>
      <c r="C48" s="1197"/>
      <c r="D48" s="62"/>
      <c r="E48" s="1188" t="s">
        <v>15</v>
      </c>
      <c r="F48" s="1188"/>
      <c r="G48" s="1188"/>
      <c r="H48" s="1188"/>
      <c r="I48" s="1188"/>
      <c r="J48" s="1189"/>
      <c r="K48" s="63">
        <v>728</v>
      </c>
      <c r="L48" s="64">
        <v>719</v>
      </c>
      <c r="M48" s="64">
        <v>589</v>
      </c>
      <c r="N48" s="64">
        <v>522</v>
      </c>
      <c r="O48" s="65">
        <v>537</v>
      </c>
      <c r="P48" s="48"/>
      <c r="Q48" s="48"/>
      <c r="R48" s="48"/>
      <c r="S48" s="48"/>
      <c r="T48" s="48"/>
      <c r="U48" s="48"/>
    </row>
    <row r="49" spans="1:21" ht="30.75" customHeight="1" x14ac:dyDescent="0.15">
      <c r="A49" s="48"/>
      <c r="B49" s="1196"/>
      <c r="C49" s="1197"/>
      <c r="D49" s="62"/>
      <c r="E49" s="1188" t="s">
        <v>16</v>
      </c>
      <c r="F49" s="1188"/>
      <c r="G49" s="1188"/>
      <c r="H49" s="1188"/>
      <c r="I49" s="1188"/>
      <c r="J49" s="1189"/>
      <c r="K49" s="63">
        <v>34</v>
      </c>
      <c r="L49" s="64">
        <v>36</v>
      </c>
      <c r="M49" s="64">
        <v>34</v>
      </c>
      <c r="N49" s="64">
        <v>34</v>
      </c>
      <c r="O49" s="65">
        <v>28</v>
      </c>
      <c r="P49" s="48"/>
      <c r="Q49" s="48"/>
      <c r="R49" s="48"/>
      <c r="S49" s="48"/>
      <c r="T49" s="48"/>
      <c r="U49" s="48"/>
    </row>
    <row r="50" spans="1:21" ht="30.75" customHeight="1" x14ac:dyDescent="0.15">
      <c r="A50" s="48"/>
      <c r="B50" s="1196"/>
      <c r="C50" s="1197"/>
      <c r="D50" s="62"/>
      <c r="E50" s="1188" t="s">
        <v>17</v>
      </c>
      <c r="F50" s="1188"/>
      <c r="G50" s="1188"/>
      <c r="H50" s="1188"/>
      <c r="I50" s="1188"/>
      <c r="J50" s="1189"/>
      <c r="K50" s="63">
        <v>33</v>
      </c>
      <c r="L50" s="64">
        <v>33</v>
      </c>
      <c r="M50" s="64">
        <v>33</v>
      </c>
      <c r="N50" s="64">
        <v>33</v>
      </c>
      <c r="O50" s="65">
        <v>33</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1530</v>
      </c>
      <c r="L52" s="64">
        <v>1592</v>
      </c>
      <c r="M52" s="64">
        <v>1567</v>
      </c>
      <c r="N52" s="64">
        <v>1500</v>
      </c>
      <c r="O52" s="65">
        <v>1527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359</v>
      </c>
      <c r="L53" s="69">
        <v>193</v>
      </c>
      <c r="M53" s="69">
        <v>41</v>
      </c>
      <c r="N53" s="69">
        <v>199</v>
      </c>
      <c r="O53" s="70">
        <v>90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517</v>
      </c>
      <c r="J40" s="79" t="s">
        <v>518</v>
      </c>
      <c r="K40" s="79" t="s">
        <v>519</v>
      </c>
      <c r="L40" s="79" t="s">
        <v>520</v>
      </c>
      <c r="M40" s="80" t="s">
        <v>521</v>
      </c>
    </row>
    <row r="41" spans="2:13" ht="27.75" customHeight="1" x14ac:dyDescent="0.15">
      <c r="B41" s="1202" t="s">
        <v>24</v>
      </c>
      <c r="C41" s="1203"/>
      <c r="D41" s="81"/>
      <c r="E41" s="1208" t="s">
        <v>25</v>
      </c>
      <c r="F41" s="1208"/>
      <c r="G41" s="1208"/>
      <c r="H41" s="1209"/>
      <c r="I41" s="82">
        <v>9458</v>
      </c>
      <c r="J41" s="83">
        <v>9420</v>
      </c>
      <c r="K41" s="83">
        <v>9139</v>
      </c>
      <c r="L41" s="83">
        <v>9458</v>
      </c>
      <c r="M41" s="84">
        <v>9030</v>
      </c>
    </row>
    <row r="42" spans="2:13" ht="27.75" customHeight="1" x14ac:dyDescent="0.15">
      <c r="B42" s="1204"/>
      <c r="C42" s="1205"/>
      <c r="D42" s="85"/>
      <c r="E42" s="1210" t="s">
        <v>26</v>
      </c>
      <c r="F42" s="1210"/>
      <c r="G42" s="1210"/>
      <c r="H42" s="1211"/>
      <c r="I42" s="86">
        <v>264</v>
      </c>
      <c r="J42" s="87">
        <v>238</v>
      </c>
      <c r="K42" s="87">
        <v>210</v>
      </c>
      <c r="L42" s="87">
        <v>198</v>
      </c>
      <c r="M42" s="88">
        <v>301</v>
      </c>
    </row>
    <row r="43" spans="2:13" ht="27.75" customHeight="1" x14ac:dyDescent="0.15">
      <c r="B43" s="1204"/>
      <c r="C43" s="1205"/>
      <c r="D43" s="85"/>
      <c r="E43" s="1210" t="s">
        <v>27</v>
      </c>
      <c r="F43" s="1210"/>
      <c r="G43" s="1210"/>
      <c r="H43" s="1211"/>
      <c r="I43" s="86">
        <v>9031</v>
      </c>
      <c r="J43" s="87">
        <v>8676</v>
      </c>
      <c r="K43" s="87">
        <v>8229</v>
      </c>
      <c r="L43" s="87">
        <v>7461</v>
      </c>
      <c r="M43" s="88">
        <v>7137</v>
      </c>
    </row>
    <row r="44" spans="2:13" ht="27.75" customHeight="1" x14ac:dyDescent="0.15">
      <c r="B44" s="1204"/>
      <c r="C44" s="1205"/>
      <c r="D44" s="85"/>
      <c r="E44" s="1210" t="s">
        <v>28</v>
      </c>
      <c r="F44" s="1210"/>
      <c r="G44" s="1210"/>
      <c r="H44" s="1211"/>
      <c r="I44" s="86">
        <v>213</v>
      </c>
      <c r="J44" s="87">
        <v>267</v>
      </c>
      <c r="K44" s="87">
        <v>361</v>
      </c>
      <c r="L44" s="87">
        <v>330</v>
      </c>
      <c r="M44" s="88">
        <v>605</v>
      </c>
    </row>
    <row r="45" spans="2:13" ht="27.75" customHeight="1" x14ac:dyDescent="0.15">
      <c r="B45" s="1204"/>
      <c r="C45" s="1205"/>
      <c r="D45" s="85"/>
      <c r="E45" s="1210" t="s">
        <v>29</v>
      </c>
      <c r="F45" s="1210"/>
      <c r="G45" s="1210"/>
      <c r="H45" s="1211"/>
      <c r="I45" s="86">
        <v>2837</v>
      </c>
      <c r="J45" s="87">
        <v>2521</v>
      </c>
      <c r="K45" s="87">
        <v>2146</v>
      </c>
      <c r="L45" s="87">
        <v>2074</v>
      </c>
      <c r="M45" s="88">
        <v>1900</v>
      </c>
    </row>
    <row r="46" spans="2:13" ht="27.75" customHeight="1" x14ac:dyDescent="0.15">
      <c r="B46" s="1204"/>
      <c r="C46" s="1205"/>
      <c r="D46" s="89"/>
      <c r="E46" s="1210" t="s">
        <v>30</v>
      </c>
      <c r="F46" s="1210"/>
      <c r="G46" s="1210"/>
      <c r="H46" s="1211"/>
      <c r="I46" s="86" t="s">
        <v>478</v>
      </c>
      <c r="J46" s="87" t="s">
        <v>478</v>
      </c>
      <c r="K46" s="87" t="s">
        <v>478</v>
      </c>
      <c r="L46" s="87" t="s">
        <v>478</v>
      </c>
      <c r="M46" s="88" t="s">
        <v>478</v>
      </c>
    </row>
    <row r="47" spans="2:13" ht="27.75" customHeight="1" x14ac:dyDescent="0.15">
      <c r="B47" s="1204"/>
      <c r="C47" s="1205"/>
      <c r="D47" s="90"/>
      <c r="E47" s="1212" t="s">
        <v>31</v>
      </c>
      <c r="F47" s="1213"/>
      <c r="G47" s="1213"/>
      <c r="H47" s="1214"/>
      <c r="I47" s="86" t="s">
        <v>478</v>
      </c>
      <c r="J47" s="87" t="s">
        <v>478</v>
      </c>
      <c r="K47" s="87" t="s">
        <v>478</v>
      </c>
      <c r="L47" s="87" t="s">
        <v>478</v>
      </c>
      <c r="M47" s="88" t="s">
        <v>478</v>
      </c>
    </row>
    <row r="48" spans="2:13" ht="27.75" customHeight="1" x14ac:dyDescent="0.15">
      <c r="B48" s="1204"/>
      <c r="C48" s="1205"/>
      <c r="D48" s="85"/>
      <c r="E48" s="1210" t="s">
        <v>32</v>
      </c>
      <c r="F48" s="1210"/>
      <c r="G48" s="1210"/>
      <c r="H48" s="1211"/>
      <c r="I48" s="86" t="s">
        <v>478</v>
      </c>
      <c r="J48" s="87" t="s">
        <v>478</v>
      </c>
      <c r="K48" s="87" t="s">
        <v>478</v>
      </c>
      <c r="L48" s="87" t="s">
        <v>478</v>
      </c>
      <c r="M48" s="88" t="s">
        <v>478</v>
      </c>
    </row>
    <row r="49" spans="2:13" ht="27.75" customHeight="1" x14ac:dyDescent="0.15">
      <c r="B49" s="1206"/>
      <c r="C49" s="1207"/>
      <c r="D49" s="85"/>
      <c r="E49" s="1210" t="s">
        <v>33</v>
      </c>
      <c r="F49" s="1210"/>
      <c r="G49" s="1210"/>
      <c r="H49" s="1211"/>
      <c r="I49" s="86" t="s">
        <v>478</v>
      </c>
      <c r="J49" s="87" t="s">
        <v>478</v>
      </c>
      <c r="K49" s="87" t="s">
        <v>478</v>
      </c>
      <c r="L49" s="87" t="s">
        <v>478</v>
      </c>
      <c r="M49" s="88" t="s">
        <v>478</v>
      </c>
    </row>
    <row r="50" spans="2:13" ht="27.75" customHeight="1" x14ac:dyDescent="0.15">
      <c r="B50" s="1215" t="s">
        <v>34</v>
      </c>
      <c r="C50" s="1216"/>
      <c r="D50" s="91"/>
      <c r="E50" s="1210" t="s">
        <v>35</v>
      </c>
      <c r="F50" s="1210"/>
      <c r="G50" s="1210"/>
      <c r="H50" s="1211"/>
      <c r="I50" s="86">
        <v>2740</v>
      </c>
      <c r="J50" s="87">
        <v>2597</v>
      </c>
      <c r="K50" s="87">
        <v>2911</v>
      </c>
      <c r="L50" s="87">
        <v>3479</v>
      </c>
      <c r="M50" s="88">
        <v>4108</v>
      </c>
    </row>
    <row r="51" spans="2:13" ht="27.75" customHeight="1" x14ac:dyDescent="0.15">
      <c r="B51" s="1204"/>
      <c r="C51" s="1205"/>
      <c r="D51" s="85"/>
      <c r="E51" s="1210" t="s">
        <v>36</v>
      </c>
      <c r="F51" s="1210"/>
      <c r="G51" s="1210"/>
      <c r="H51" s="1211"/>
      <c r="I51" s="86">
        <v>5621</v>
      </c>
      <c r="J51" s="87">
        <v>5496</v>
      </c>
      <c r="K51" s="87">
        <v>5167</v>
      </c>
      <c r="L51" s="87">
        <v>5052</v>
      </c>
      <c r="M51" s="88">
        <v>5156</v>
      </c>
    </row>
    <row r="52" spans="2:13" ht="27.75" customHeight="1" x14ac:dyDescent="0.15">
      <c r="B52" s="1206"/>
      <c r="C52" s="1207"/>
      <c r="D52" s="85"/>
      <c r="E52" s="1210" t="s">
        <v>37</v>
      </c>
      <c r="F52" s="1210"/>
      <c r="G52" s="1210"/>
      <c r="H52" s="1211"/>
      <c r="I52" s="86">
        <v>12379</v>
      </c>
      <c r="J52" s="87">
        <v>12373</v>
      </c>
      <c r="K52" s="87">
        <v>12197</v>
      </c>
      <c r="L52" s="87">
        <v>11978</v>
      </c>
      <c r="M52" s="88">
        <v>11692</v>
      </c>
    </row>
    <row r="53" spans="2:13" ht="27.75" customHeight="1" thickBot="1" x14ac:dyDescent="0.2">
      <c r="B53" s="1217" t="s">
        <v>21</v>
      </c>
      <c r="C53" s="1218"/>
      <c r="D53" s="92"/>
      <c r="E53" s="1219" t="s">
        <v>38</v>
      </c>
      <c r="F53" s="1219"/>
      <c r="G53" s="1219"/>
      <c r="H53" s="1220"/>
      <c r="I53" s="93">
        <v>1062</v>
      </c>
      <c r="J53" s="94">
        <v>656</v>
      </c>
      <c r="K53" s="94">
        <v>-190</v>
      </c>
      <c r="L53" s="94">
        <v>-987</v>
      </c>
      <c r="M53" s="95">
        <v>-1984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547</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547</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548</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549</v>
      </c>
      <c r="I42" s="354"/>
      <c r="J42" s="354"/>
      <c r="K42" s="354"/>
      <c r="L42" s="246"/>
      <c r="M42" s="246"/>
      <c r="N42" s="246"/>
      <c r="O42" s="246"/>
    </row>
    <row r="43" spans="2:17" x14ac:dyDescent="0.15">
      <c r="B43" s="250"/>
      <c r="C43" s="246"/>
      <c r="D43" s="246"/>
      <c r="E43" s="246"/>
      <c r="F43" s="246"/>
      <c r="G43" s="1235" t="s">
        <v>557</v>
      </c>
      <c r="H43" s="1236"/>
      <c r="I43" s="1236"/>
      <c r="J43" s="1236"/>
      <c r="K43" s="1236"/>
      <c r="L43" s="1236"/>
      <c r="M43" s="1236"/>
      <c r="N43" s="1236"/>
      <c r="O43" s="1237"/>
    </row>
    <row r="44" spans="2:17" x14ac:dyDescent="0.15">
      <c r="B44" s="250"/>
      <c r="C44" s="246"/>
      <c r="D44" s="246"/>
      <c r="E44" s="246"/>
      <c r="F44" s="246"/>
      <c r="G44" s="1238"/>
      <c r="H44" s="1239"/>
      <c r="I44" s="1239"/>
      <c r="J44" s="1239"/>
      <c r="K44" s="1239"/>
      <c r="L44" s="1239"/>
      <c r="M44" s="1239"/>
      <c r="N44" s="1239"/>
      <c r="O44" s="1240"/>
    </row>
    <row r="45" spans="2:17" x14ac:dyDescent="0.15">
      <c r="B45" s="250"/>
      <c r="C45" s="246"/>
      <c r="D45" s="246"/>
      <c r="E45" s="246"/>
      <c r="F45" s="246"/>
      <c r="G45" s="1238"/>
      <c r="H45" s="1239"/>
      <c r="I45" s="1239"/>
      <c r="J45" s="1239"/>
      <c r="K45" s="1239"/>
      <c r="L45" s="1239"/>
      <c r="M45" s="1239"/>
      <c r="N45" s="1239"/>
      <c r="O45" s="1240"/>
    </row>
    <row r="46" spans="2:17" x14ac:dyDescent="0.15">
      <c r="B46" s="250"/>
      <c r="C46" s="246"/>
      <c r="D46" s="246"/>
      <c r="E46" s="246"/>
      <c r="F46" s="246"/>
      <c r="G46" s="1238"/>
      <c r="H46" s="1239"/>
      <c r="I46" s="1239"/>
      <c r="J46" s="1239"/>
      <c r="K46" s="1239"/>
      <c r="L46" s="1239"/>
      <c r="M46" s="1239"/>
      <c r="N46" s="1239"/>
      <c r="O46" s="1240"/>
    </row>
    <row r="47" spans="2:17" x14ac:dyDescent="0.15">
      <c r="B47" s="250"/>
      <c r="C47" s="246"/>
      <c r="D47" s="246"/>
      <c r="E47" s="246"/>
      <c r="F47" s="246"/>
      <c r="G47" s="1241"/>
      <c r="H47" s="1242"/>
      <c r="I47" s="1242"/>
      <c r="J47" s="1242"/>
      <c r="K47" s="1242"/>
      <c r="L47" s="1242"/>
      <c r="M47" s="1242"/>
      <c r="N47" s="1242"/>
      <c r="O47" s="1243"/>
    </row>
    <row r="48" spans="2:17" x14ac:dyDescent="0.15">
      <c r="B48" s="250"/>
      <c r="C48" s="246"/>
      <c r="D48" s="246"/>
      <c r="E48" s="246"/>
      <c r="F48" s="246"/>
      <c r="G48" s="246"/>
      <c r="H48" s="355"/>
      <c r="I48" s="355"/>
      <c r="J48" s="355"/>
    </row>
    <row r="49" spans="1:17" x14ac:dyDescent="0.15">
      <c r="B49" s="250"/>
      <c r="C49" s="246"/>
      <c r="D49" s="246"/>
      <c r="E49" s="246"/>
      <c r="F49" s="246"/>
      <c r="G49" s="245" t="s">
        <v>550</v>
      </c>
    </row>
    <row r="50" spans="1:17" x14ac:dyDescent="0.15">
      <c r="B50" s="250"/>
      <c r="C50" s="246"/>
      <c r="D50" s="246"/>
      <c r="E50" s="246"/>
      <c r="F50" s="246"/>
      <c r="G50" s="1244"/>
      <c r="H50" s="1245"/>
      <c r="I50" s="1245"/>
      <c r="J50" s="1246"/>
      <c r="K50" s="356" t="s">
        <v>517</v>
      </c>
      <c r="L50" s="356" t="s">
        <v>518</v>
      </c>
      <c r="M50" s="356" t="s">
        <v>519</v>
      </c>
      <c r="N50" s="356" t="s">
        <v>520</v>
      </c>
      <c r="O50" s="356" t="s">
        <v>521</v>
      </c>
    </row>
    <row r="51" spans="1:17" x14ac:dyDescent="0.15">
      <c r="B51" s="250"/>
      <c r="C51" s="246"/>
      <c r="D51" s="246"/>
      <c r="E51" s="246"/>
      <c r="F51" s="246"/>
      <c r="G51" s="1247" t="s">
        <v>551</v>
      </c>
      <c r="H51" s="1248"/>
      <c r="I51" s="1253" t="s">
        <v>552</v>
      </c>
      <c r="J51" s="1253"/>
      <c r="K51" s="1255"/>
      <c r="L51" s="1255"/>
      <c r="M51" s="1255"/>
      <c r="N51" s="1255"/>
      <c r="O51" s="1221"/>
    </row>
    <row r="52" spans="1:17" x14ac:dyDescent="0.15">
      <c r="B52" s="250"/>
      <c r="C52" s="246"/>
      <c r="D52" s="246"/>
      <c r="E52" s="246"/>
      <c r="F52" s="246"/>
      <c r="G52" s="1249"/>
      <c r="H52" s="1250"/>
      <c r="I52" s="1254"/>
      <c r="J52" s="1254"/>
      <c r="K52" s="1221"/>
      <c r="L52" s="1221"/>
      <c r="M52" s="1221"/>
      <c r="N52" s="1221"/>
      <c r="O52" s="1221"/>
    </row>
    <row r="53" spans="1:17" x14ac:dyDescent="0.15">
      <c r="A53" s="357"/>
      <c r="B53" s="250"/>
      <c r="C53" s="246"/>
      <c r="D53" s="246"/>
      <c r="E53" s="246"/>
      <c r="F53" s="246"/>
      <c r="G53" s="1249"/>
      <c r="H53" s="1250"/>
      <c r="I53" s="1233" t="s">
        <v>558</v>
      </c>
      <c r="J53" s="1233"/>
      <c r="K53" s="1256"/>
      <c r="L53" s="1256"/>
      <c r="M53" s="1256"/>
      <c r="N53" s="1256"/>
      <c r="O53" s="1225">
        <v>59.2</v>
      </c>
    </row>
    <row r="54" spans="1:17" x14ac:dyDescent="0.15">
      <c r="A54" s="357"/>
      <c r="B54" s="250"/>
      <c r="C54" s="246"/>
      <c r="D54" s="246"/>
      <c r="E54" s="246"/>
      <c r="F54" s="246"/>
      <c r="G54" s="1251"/>
      <c r="H54" s="1252"/>
      <c r="I54" s="1233"/>
      <c r="J54" s="1233"/>
      <c r="K54" s="1226"/>
      <c r="L54" s="1226"/>
      <c r="M54" s="1226"/>
      <c r="N54" s="1226"/>
      <c r="O54" s="1226"/>
    </row>
    <row r="55" spans="1:17" x14ac:dyDescent="0.15">
      <c r="A55" s="357"/>
      <c r="B55" s="250"/>
      <c r="C55" s="246"/>
      <c r="D55" s="246"/>
      <c r="E55" s="246"/>
      <c r="F55" s="246"/>
      <c r="G55" s="1227" t="s">
        <v>553</v>
      </c>
      <c r="H55" s="1228"/>
      <c r="I55" s="1233" t="s">
        <v>552</v>
      </c>
      <c r="J55" s="1233"/>
      <c r="K55" s="1255"/>
      <c r="L55" s="1255"/>
      <c r="M55" s="1255"/>
      <c r="N55" s="1255"/>
      <c r="O55" s="1221">
        <v>15.5</v>
      </c>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558</v>
      </c>
      <c r="J57" s="1223"/>
      <c r="K57" s="1256"/>
      <c r="L57" s="1256"/>
      <c r="M57" s="1256"/>
      <c r="N57" s="1256"/>
      <c r="O57" s="1225">
        <v>55.5</v>
      </c>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554</v>
      </c>
      <c r="C63" s="246"/>
      <c r="D63" s="246"/>
      <c r="E63" s="246"/>
      <c r="F63" s="246"/>
      <c r="G63" s="246"/>
      <c r="H63" s="246"/>
      <c r="I63" s="246"/>
      <c r="J63" s="246"/>
      <c r="K63" s="246"/>
      <c r="L63" s="246"/>
      <c r="M63" s="246"/>
      <c r="N63" s="246"/>
      <c r="O63" s="246"/>
    </row>
    <row r="64" spans="1:17" x14ac:dyDescent="0.15">
      <c r="B64" s="250"/>
      <c r="C64" s="246"/>
      <c r="D64" s="246"/>
      <c r="E64" s="246"/>
      <c r="F64" s="246"/>
      <c r="G64" s="353" t="s">
        <v>549</v>
      </c>
      <c r="I64" s="354"/>
      <c r="J64" s="354"/>
      <c r="K64" s="354"/>
      <c r="L64" s="246"/>
      <c r="M64" s="246"/>
      <c r="N64" s="246"/>
      <c r="O64" s="246"/>
    </row>
    <row r="65" spans="2:30" x14ac:dyDescent="0.15">
      <c r="B65" s="250"/>
      <c r="C65" s="246"/>
      <c r="D65" s="246"/>
      <c r="E65" s="246"/>
      <c r="F65" s="246"/>
      <c r="G65" s="1235" t="s">
        <v>559</v>
      </c>
      <c r="H65" s="1236"/>
      <c r="I65" s="1236"/>
      <c r="J65" s="1236"/>
      <c r="K65" s="1236"/>
      <c r="L65" s="1236"/>
      <c r="M65" s="1236"/>
      <c r="N65" s="1236"/>
      <c r="O65" s="1237"/>
    </row>
    <row r="66" spans="2:30" x14ac:dyDescent="0.15">
      <c r="B66" s="250"/>
      <c r="C66" s="246"/>
      <c r="D66" s="246"/>
      <c r="E66" s="246"/>
      <c r="F66" s="246"/>
      <c r="G66" s="1238"/>
      <c r="H66" s="1239"/>
      <c r="I66" s="1239"/>
      <c r="J66" s="1239"/>
      <c r="K66" s="1239"/>
      <c r="L66" s="1239"/>
      <c r="M66" s="1239"/>
      <c r="N66" s="1239"/>
      <c r="O66" s="1240"/>
    </row>
    <row r="67" spans="2:30" x14ac:dyDescent="0.15">
      <c r="B67" s="250"/>
      <c r="C67" s="246"/>
      <c r="D67" s="246"/>
      <c r="E67" s="246"/>
      <c r="F67" s="246"/>
      <c r="G67" s="1238"/>
      <c r="H67" s="1239"/>
      <c r="I67" s="1239"/>
      <c r="J67" s="1239"/>
      <c r="K67" s="1239"/>
      <c r="L67" s="1239"/>
      <c r="M67" s="1239"/>
      <c r="N67" s="1239"/>
      <c r="O67" s="1240"/>
    </row>
    <row r="68" spans="2:30" x14ac:dyDescent="0.15">
      <c r="B68" s="250"/>
      <c r="C68" s="246"/>
      <c r="D68" s="246"/>
      <c r="E68" s="246"/>
      <c r="F68" s="246"/>
      <c r="G68" s="1238"/>
      <c r="H68" s="1239"/>
      <c r="I68" s="1239"/>
      <c r="J68" s="1239"/>
      <c r="K68" s="1239"/>
      <c r="L68" s="1239"/>
      <c r="M68" s="1239"/>
      <c r="N68" s="1239"/>
      <c r="O68" s="1240"/>
    </row>
    <row r="69" spans="2:30" x14ac:dyDescent="0.15">
      <c r="B69" s="250"/>
      <c r="C69" s="246"/>
      <c r="D69" s="246"/>
      <c r="E69" s="246"/>
      <c r="F69" s="246"/>
      <c r="G69" s="1241"/>
      <c r="H69" s="1242"/>
      <c r="I69" s="1242"/>
      <c r="J69" s="1242"/>
      <c r="K69" s="1242"/>
      <c r="L69" s="1242"/>
      <c r="M69" s="1242"/>
      <c r="N69" s="1242"/>
      <c r="O69" s="1243"/>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555</v>
      </c>
      <c r="I71" s="370"/>
      <c r="J71" s="366"/>
      <c r="K71" s="366"/>
      <c r="L71" s="367"/>
      <c r="M71" s="366"/>
      <c r="N71" s="367"/>
      <c r="O71" s="368"/>
    </row>
    <row r="72" spans="2:30" x14ac:dyDescent="0.15">
      <c r="B72" s="250"/>
      <c r="C72" s="246"/>
      <c r="D72" s="246"/>
      <c r="E72" s="246"/>
      <c r="F72" s="246"/>
      <c r="G72" s="1244"/>
      <c r="H72" s="1245"/>
      <c r="I72" s="1245"/>
      <c r="J72" s="1246"/>
      <c r="K72" s="356" t="s">
        <v>517</v>
      </c>
      <c r="L72" s="356" t="s">
        <v>518</v>
      </c>
      <c r="M72" s="356" t="s">
        <v>519</v>
      </c>
      <c r="N72" s="356" t="s">
        <v>520</v>
      </c>
      <c r="O72" s="356" t="s">
        <v>521</v>
      </c>
    </row>
    <row r="73" spans="2:30" x14ac:dyDescent="0.15">
      <c r="B73" s="250"/>
      <c r="C73" s="246"/>
      <c r="D73" s="246"/>
      <c r="E73" s="246"/>
      <c r="F73" s="246"/>
      <c r="G73" s="1247" t="s">
        <v>551</v>
      </c>
      <c r="H73" s="1248"/>
      <c r="I73" s="1253" t="s">
        <v>552</v>
      </c>
      <c r="J73" s="1253"/>
      <c r="K73" s="1234">
        <v>13.2</v>
      </c>
      <c r="L73" s="1234">
        <v>8</v>
      </c>
      <c r="M73" s="1221"/>
      <c r="N73" s="1221"/>
      <c r="O73" s="1221"/>
      <c r="S73" s="245">
        <v>9.9</v>
      </c>
    </row>
    <row r="74" spans="2:30" x14ac:dyDescent="0.15">
      <c r="B74" s="250"/>
      <c r="C74" s="246"/>
      <c r="D74" s="246"/>
      <c r="E74" s="246"/>
      <c r="F74" s="246"/>
      <c r="G74" s="1249"/>
      <c r="H74" s="1250"/>
      <c r="I74" s="1254"/>
      <c r="J74" s="1254"/>
      <c r="K74" s="1234"/>
      <c r="L74" s="1234"/>
      <c r="M74" s="1221"/>
      <c r="N74" s="1221"/>
      <c r="O74" s="1221"/>
    </row>
    <row r="75" spans="2:30" x14ac:dyDescent="0.15">
      <c r="B75" s="250"/>
      <c r="C75" s="246"/>
      <c r="D75" s="246"/>
      <c r="E75" s="246"/>
      <c r="F75" s="246"/>
      <c r="G75" s="1249"/>
      <c r="H75" s="1250"/>
      <c r="I75" s="1233" t="s">
        <v>556</v>
      </c>
      <c r="J75" s="1233"/>
      <c r="K75" s="1225">
        <v>4.9000000000000004</v>
      </c>
      <c r="L75" s="1225">
        <v>3.5</v>
      </c>
      <c r="M75" s="1225">
        <v>2.4</v>
      </c>
      <c r="N75" s="1225">
        <v>1.7</v>
      </c>
      <c r="O75" s="1225">
        <v>1.3</v>
      </c>
      <c r="U75" s="245">
        <v>81.2</v>
      </c>
      <c r="W75" s="245">
        <v>87.2</v>
      </c>
      <c r="Y75" s="245">
        <v>99.8</v>
      </c>
      <c r="AA75" s="245">
        <v>109.5</v>
      </c>
      <c r="AC75" s="245">
        <v>115.2</v>
      </c>
    </row>
    <row r="76" spans="2:30" x14ac:dyDescent="0.15">
      <c r="B76" s="250"/>
      <c r="C76" s="246"/>
      <c r="D76" s="246"/>
      <c r="E76" s="246"/>
      <c r="F76" s="246"/>
      <c r="G76" s="1251"/>
      <c r="H76" s="1252"/>
      <c r="I76" s="1233"/>
      <c r="J76" s="1233"/>
      <c r="K76" s="1226"/>
      <c r="L76" s="1226"/>
      <c r="M76" s="1226"/>
      <c r="N76" s="1226"/>
      <c r="O76" s="1226"/>
    </row>
    <row r="77" spans="2:30" x14ac:dyDescent="0.15">
      <c r="B77" s="250"/>
      <c r="C77" s="246"/>
      <c r="D77" s="246"/>
      <c r="E77" s="246"/>
      <c r="F77" s="246"/>
      <c r="G77" s="1227" t="s">
        <v>553</v>
      </c>
      <c r="H77" s="1228"/>
      <c r="I77" s="1233" t="s">
        <v>552</v>
      </c>
      <c r="J77" s="1233"/>
      <c r="K77" s="1234">
        <v>43</v>
      </c>
      <c r="L77" s="1234">
        <v>37</v>
      </c>
      <c r="M77" s="1221">
        <v>27.8</v>
      </c>
      <c r="N77" s="1221">
        <v>20.2</v>
      </c>
      <c r="O77" s="1221">
        <v>15.5</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556</v>
      </c>
      <c r="J79" s="1223"/>
      <c r="K79" s="1224">
        <v>10.3</v>
      </c>
      <c r="L79" s="1224">
        <v>9.4</v>
      </c>
      <c r="M79" s="1224">
        <v>8.1</v>
      </c>
      <c r="N79" s="1224">
        <v>7.1</v>
      </c>
      <c r="O79" s="1224">
        <v>6.6</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516</v>
      </c>
      <c r="G2" s="113"/>
      <c r="H2" s="114"/>
    </row>
    <row r="3" spans="1:8" x14ac:dyDescent="0.15">
      <c r="A3" s="110" t="s">
        <v>509</v>
      </c>
      <c r="B3" s="115"/>
      <c r="C3" s="116"/>
      <c r="D3" s="117">
        <v>28754</v>
      </c>
      <c r="E3" s="118"/>
      <c r="F3" s="119">
        <v>48407</v>
      </c>
      <c r="G3" s="120"/>
      <c r="H3" s="121"/>
    </row>
    <row r="4" spans="1:8" x14ac:dyDescent="0.15">
      <c r="A4" s="122"/>
      <c r="B4" s="123"/>
      <c r="C4" s="124"/>
      <c r="D4" s="125">
        <v>15971</v>
      </c>
      <c r="E4" s="126"/>
      <c r="F4" s="127">
        <v>23914</v>
      </c>
      <c r="G4" s="128"/>
      <c r="H4" s="129"/>
    </row>
    <row r="5" spans="1:8" x14ac:dyDescent="0.15">
      <c r="A5" s="110" t="s">
        <v>511</v>
      </c>
      <c r="B5" s="115"/>
      <c r="C5" s="116"/>
      <c r="D5" s="117">
        <v>49532</v>
      </c>
      <c r="E5" s="118"/>
      <c r="F5" s="119">
        <v>69477</v>
      </c>
      <c r="G5" s="120"/>
      <c r="H5" s="121"/>
    </row>
    <row r="6" spans="1:8" x14ac:dyDescent="0.15">
      <c r="A6" s="122"/>
      <c r="B6" s="123"/>
      <c r="C6" s="124"/>
      <c r="D6" s="125">
        <v>33684</v>
      </c>
      <c r="E6" s="126"/>
      <c r="F6" s="127">
        <v>31528</v>
      </c>
      <c r="G6" s="128"/>
      <c r="H6" s="129"/>
    </row>
    <row r="7" spans="1:8" x14ac:dyDescent="0.15">
      <c r="A7" s="110" t="s">
        <v>512</v>
      </c>
      <c r="B7" s="115"/>
      <c r="C7" s="116"/>
      <c r="D7" s="117">
        <v>27560</v>
      </c>
      <c r="E7" s="118"/>
      <c r="F7" s="119">
        <v>59668</v>
      </c>
      <c r="G7" s="120"/>
      <c r="H7" s="121"/>
    </row>
    <row r="8" spans="1:8" x14ac:dyDescent="0.15">
      <c r="A8" s="122"/>
      <c r="B8" s="123"/>
      <c r="C8" s="124"/>
      <c r="D8" s="125">
        <v>15767</v>
      </c>
      <c r="E8" s="126"/>
      <c r="F8" s="127">
        <v>31515</v>
      </c>
      <c r="G8" s="128"/>
      <c r="H8" s="129"/>
    </row>
    <row r="9" spans="1:8" x14ac:dyDescent="0.15">
      <c r="A9" s="110" t="s">
        <v>513</v>
      </c>
      <c r="B9" s="115"/>
      <c r="C9" s="116"/>
      <c r="D9" s="117">
        <v>27684</v>
      </c>
      <c r="E9" s="118"/>
      <c r="F9" s="119">
        <v>56894</v>
      </c>
      <c r="G9" s="120"/>
      <c r="H9" s="121"/>
    </row>
    <row r="10" spans="1:8" x14ac:dyDescent="0.15">
      <c r="A10" s="122"/>
      <c r="B10" s="123"/>
      <c r="C10" s="124"/>
      <c r="D10" s="125">
        <v>13718</v>
      </c>
      <c r="E10" s="126"/>
      <c r="F10" s="127">
        <v>32548</v>
      </c>
      <c r="G10" s="128"/>
      <c r="H10" s="129"/>
    </row>
    <row r="11" spans="1:8" x14ac:dyDescent="0.15">
      <c r="A11" s="110" t="s">
        <v>514</v>
      </c>
      <c r="B11" s="115"/>
      <c r="C11" s="116"/>
      <c r="D11" s="117">
        <v>28864</v>
      </c>
      <c r="E11" s="118"/>
      <c r="F11" s="119">
        <v>57122</v>
      </c>
      <c r="G11" s="120"/>
      <c r="H11" s="121"/>
    </row>
    <row r="12" spans="1:8" x14ac:dyDescent="0.15">
      <c r="A12" s="122"/>
      <c r="B12" s="123"/>
      <c r="C12" s="130"/>
      <c r="D12" s="125">
        <v>20506</v>
      </c>
      <c r="E12" s="126"/>
      <c r="F12" s="127">
        <v>36191</v>
      </c>
      <c r="G12" s="128"/>
      <c r="H12" s="129"/>
    </row>
    <row r="13" spans="1:8" x14ac:dyDescent="0.15">
      <c r="A13" s="110"/>
      <c r="B13" s="115"/>
      <c r="C13" s="131"/>
      <c r="D13" s="132">
        <v>32479</v>
      </c>
      <c r="E13" s="133"/>
      <c r="F13" s="134">
        <v>58314</v>
      </c>
      <c r="G13" s="135"/>
      <c r="H13" s="121"/>
    </row>
    <row r="14" spans="1:8" x14ac:dyDescent="0.15">
      <c r="A14" s="122"/>
      <c r="B14" s="123"/>
      <c r="C14" s="124"/>
      <c r="D14" s="125">
        <v>19929</v>
      </c>
      <c r="E14" s="126"/>
      <c r="F14" s="127">
        <v>31139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6.73</v>
      </c>
      <c r="C19" s="136">
        <f>ROUND(VALUE(SUBSTITUTE(実質収支比率等に係る経年分析!G$48,"▲","-")),2)</f>
        <v>5.05</v>
      </c>
      <c r="D19" s="136">
        <f>ROUND(VALUE(SUBSTITUTE(実質収支比率等に係る経年分析!H$48,"▲","-")),2)</f>
        <v>6.18</v>
      </c>
      <c r="E19" s="136">
        <f>ROUND(VALUE(SUBSTITUTE(実質収支比率等に係る経年分析!I$48,"▲","-")),2)</f>
        <v>7.74</v>
      </c>
      <c r="F19" s="136">
        <f>ROUND(VALUE(SUBSTITUTE(実質収支比率等に係る経年分析!J$48,"▲","-")),2)</f>
        <v>5.4</v>
      </c>
    </row>
    <row r="20" spans="1:11" x14ac:dyDescent="0.15">
      <c r="A20" s="136" t="s">
        <v>43</v>
      </c>
      <c r="B20" s="136">
        <f>ROUND(VALUE(SUBSTITUTE(実質収支比率等に係る経年分析!F$47,"▲","-")),2)</f>
        <v>18.41</v>
      </c>
      <c r="C20" s="136">
        <f>ROUND(VALUE(SUBSTITUTE(実質収支比率等に係る経年分析!G$47,"▲","-")),2)</f>
        <v>17.39</v>
      </c>
      <c r="D20" s="136">
        <f>ROUND(VALUE(SUBSTITUTE(実質収支比率等に係る経年分析!H$47,"▲","-")),2)</f>
        <v>20.95</v>
      </c>
      <c r="E20" s="136">
        <f>ROUND(VALUE(SUBSTITUTE(実質収支比率等に係る経年分析!I$47,"▲","-")),2)</f>
        <v>22.59</v>
      </c>
      <c r="F20" s="136">
        <f>ROUND(VALUE(SUBSTITUTE(実質収支比率等に係る経年分析!J$47,"▲","-")),2)</f>
        <v>26.96</v>
      </c>
    </row>
    <row r="21" spans="1:11" x14ac:dyDescent="0.15">
      <c r="A21" s="136" t="s">
        <v>44</v>
      </c>
      <c r="B21" s="136">
        <f>IF(ISNUMBER(VALUE(SUBSTITUTE(実質収支比率等に係る経年分析!F$49,"▲","-"))),ROUND(VALUE(SUBSTITUTE(実質収支比率等に係る経年分析!F$49,"▲","-")),2),NA())</f>
        <v>-0.57999999999999996</v>
      </c>
      <c r="C21" s="136">
        <f>IF(ISNUMBER(VALUE(SUBSTITUTE(実質収支比率等に係る経年分析!G$49,"▲","-"))),ROUND(VALUE(SUBSTITUTE(実質収支比率等に係る経年分析!G$49,"▲","-")),2),NA())</f>
        <v>-5.42</v>
      </c>
      <c r="D21" s="136">
        <f>IF(ISNUMBER(VALUE(SUBSTITUTE(実質収支比率等に係る経年分析!H$49,"▲","-"))),ROUND(VALUE(SUBSTITUTE(実質収支比率等に係る経年分析!H$49,"▲","-")),2),NA())</f>
        <v>1.1599999999999999</v>
      </c>
      <c r="E21" s="136">
        <f>IF(ISNUMBER(VALUE(SUBSTITUTE(実質収支比率等に係る経年分析!I$49,"▲","-"))),ROUND(VALUE(SUBSTITUTE(実質収支比率等に係る経年分析!I$49,"▲","-")),2),NA())</f>
        <v>-0.13</v>
      </c>
      <c r="F21" s="136">
        <f>IF(ISNUMBER(VALUE(SUBSTITUTE(実質収支比率等に係る経年分析!J$49,"▲","-"))),ROUND(VALUE(SUBSTITUTE(実質収支比率等に係る経年分析!J$49,"▲","-")),2),NA())</f>
        <v>-3.73</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3.74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4.7300000000000004</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土地取得特別会計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0.01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0.02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2.98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3.92</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3.82</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3.81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3.79</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5.04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6.17</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7.74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22.16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16.39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14.18</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12.12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12.69</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1530</v>
      </c>
      <c r="E42" s="138"/>
      <c r="F42" s="138"/>
      <c r="G42" s="138">
        <f>'実質公債費比率（分子）の構造'!L$52</f>
        <v>1592</v>
      </c>
      <c r="H42" s="138"/>
      <c r="I42" s="138"/>
      <c r="J42" s="138">
        <f>'実質公債費比率（分子）の構造'!M$52</f>
        <v>1567</v>
      </c>
      <c r="K42" s="138"/>
      <c r="L42" s="138"/>
      <c r="M42" s="138">
        <f>'実質公債費比率（分子）の構造'!N$52</f>
        <v>1500</v>
      </c>
      <c r="N42" s="138"/>
      <c r="O42" s="138"/>
      <c r="P42" s="138">
        <f>'実質公債費比率（分子）の構造'!O$52</f>
        <v>1527</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33</v>
      </c>
      <c r="C44" s="138"/>
      <c r="D44" s="138"/>
      <c r="E44" s="138">
        <f>'実質公債費比率（分子）の構造'!L$50</f>
        <v>33</v>
      </c>
      <c r="F44" s="138"/>
      <c r="G44" s="138"/>
      <c r="H44" s="138">
        <f>'実質公債費比率（分子）の構造'!M$50</f>
        <v>33</v>
      </c>
      <c r="I44" s="138"/>
      <c r="J44" s="138"/>
      <c r="K44" s="138">
        <f>'実質公債費比率（分子）の構造'!N$50</f>
        <v>33</v>
      </c>
      <c r="L44" s="138"/>
      <c r="M44" s="138"/>
      <c r="N44" s="138">
        <f>'実質公債費比率（分子）の構造'!O$50</f>
        <v>33</v>
      </c>
      <c r="O44" s="138"/>
      <c r="P44" s="138"/>
    </row>
    <row r="45" spans="1:16" x14ac:dyDescent="0.15">
      <c r="A45" s="138" t="s">
        <v>54</v>
      </c>
      <c r="B45" s="138">
        <f>'実質公債費比率（分子）の構造'!K$49</f>
        <v>34</v>
      </c>
      <c r="C45" s="138"/>
      <c r="D45" s="138"/>
      <c r="E45" s="138">
        <f>'実質公債費比率（分子）の構造'!L$49</f>
        <v>36</v>
      </c>
      <c r="F45" s="138"/>
      <c r="G45" s="138"/>
      <c r="H45" s="138">
        <f>'実質公債費比率（分子）の構造'!M$49</f>
        <v>34</v>
      </c>
      <c r="I45" s="138"/>
      <c r="J45" s="138"/>
      <c r="K45" s="138">
        <f>'実質公債費比率（分子）の構造'!N$49</f>
        <v>34</v>
      </c>
      <c r="L45" s="138"/>
      <c r="M45" s="138"/>
      <c r="N45" s="138">
        <f>'実質公債費比率（分子）の構造'!O$49</f>
        <v>28</v>
      </c>
      <c r="O45" s="138"/>
      <c r="P45" s="138"/>
    </row>
    <row r="46" spans="1:16" x14ac:dyDescent="0.15">
      <c r="A46" s="138" t="s">
        <v>55</v>
      </c>
      <c r="B46" s="138">
        <f>'実質公債費比率（分子）の構造'!K$48</f>
        <v>728</v>
      </c>
      <c r="C46" s="138"/>
      <c r="D46" s="138"/>
      <c r="E46" s="138">
        <f>'実質公債費比率（分子）の構造'!L$48</f>
        <v>719</v>
      </c>
      <c r="F46" s="138"/>
      <c r="G46" s="138"/>
      <c r="H46" s="138">
        <f>'実質公債費比率（分子）の構造'!M$48</f>
        <v>589</v>
      </c>
      <c r="I46" s="138"/>
      <c r="J46" s="138"/>
      <c r="K46" s="138">
        <f>'実質公債費比率（分子）の構造'!N$48</f>
        <v>522</v>
      </c>
      <c r="L46" s="138"/>
      <c r="M46" s="138"/>
      <c r="N46" s="138">
        <f>'実質公債費比率（分子）の構造'!O$48</f>
        <v>537</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1094</v>
      </c>
      <c r="C49" s="138"/>
      <c r="D49" s="138"/>
      <c r="E49" s="138">
        <f>'実質公債費比率（分子）の構造'!L$45</f>
        <v>997</v>
      </c>
      <c r="F49" s="138"/>
      <c r="G49" s="138"/>
      <c r="H49" s="138">
        <f>'実質公債費比率（分子）の構造'!M$45</f>
        <v>952</v>
      </c>
      <c r="I49" s="138"/>
      <c r="J49" s="138"/>
      <c r="K49" s="138">
        <f>'実質公債費比率（分子）の構造'!N$45</f>
        <v>1110</v>
      </c>
      <c r="L49" s="138"/>
      <c r="M49" s="138"/>
      <c r="N49" s="138">
        <f>'実質公債費比率（分子）の構造'!O$45</f>
        <v>1019</v>
      </c>
      <c r="O49" s="138"/>
      <c r="P49" s="138"/>
    </row>
    <row r="50" spans="1:16" x14ac:dyDescent="0.15">
      <c r="A50" s="138" t="s">
        <v>59</v>
      </c>
      <c r="B50" s="138" t="e">
        <f>NA()</f>
        <v>#N/A</v>
      </c>
      <c r="C50" s="138">
        <f>IF(ISNUMBER('実質公債費比率（分子）の構造'!K$53),'実質公債費比率（分子）の構造'!K$53,NA())</f>
        <v>359</v>
      </c>
      <c r="D50" s="138" t="e">
        <f>NA()</f>
        <v>#N/A</v>
      </c>
      <c r="E50" s="138" t="e">
        <f>NA()</f>
        <v>#N/A</v>
      </c>
      <c r="F50" s="138">
        <f>IF(ISNUMBER('実質公債費比率（分子）の構造'!L$53),'実質公債費比率（分子）の構造'!L$53,NA())</f>
        <v>193</v>
      </c>
      <c r="G50" s="138" t="e">
        <f>NA()</f>
        <v>#N/A</v>
      </c>
      <c r="H50" s="138" t="e">
        <f>NA()</f>
        <v>#N/A</v>
      </c>
      <c r="I50" s="138">
        <f>IF(ISNUMBER('実質公債費比率（分子）の構造'!M$53),'実質公債費比率（分子）の構造'!M$53,NA())</f>
        <v>41</v>
      </c>
      <c r="J50" s="138" t="e">
        <f>NA()</f>
        <v>#N/A</v>
      </c>
      <c r="K50" s="138" t="e">
        <f>NA()</f>
        <v>#N/A</v>
      </c>
      <c r="L50" s="138">
        <f>IF(ISNUMBER('実質公債費比率（分子）の構造'!N$53),'実質公債費比率（分子）の構造'!N$53,NA())</f>
        <v>199</v>
      </c>
      <c r="M50" s="138" t="e">
        <f>NA()</f>
        <v>#N/A</v>
      </c>
      <c r="N50" s="138" t="e">
        <f>NA()</f>
        <v>#N/A</v>
      </c>
      <c r="O50" s="138">
        <f>IF(ISNUMBER('実質公債費比率（分子）の構造'!O$53),'実質公債費比率（分子）の構造'!O$53,NA())</f>
        <v>90</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12379</v>
      </c>
      <c r="E56" s="137"/>
      <c r="F56" s="137"/>
      <c r="G56" s="137">
        <f>'将来負担比率（分子）の構造'!J$52</f>
        <v>12373</v>
      </c>
      <c r="H56" s="137"/>
      <c r="I56" s="137"/>
      <c r="J56" s="137">
        <f>'将来負担比率（分子）の構造'!K$52</f>
        <v>12197</v>
      </c>
      <c r="K56" s="137"/>
      <c r="L56" s="137"/>
      <c r="M56" s="137">
        <f>'将来負担比率（分子）の構造'!L$52</f>
        <v>11978</v>
      </c>
      <c r="N56" s="137"/>
      <c r="O56" s="137"/>
      <c r="P56" s="137">
        <f>'将来負担比率（分子）の構造'!M$52</f>
        <v>11692</v>
      </c>
    </row>
    <row r="57" spans="1:16" x14ac:dyDescent="0.15">
      <c r="A57" s="137" t="s">
        <v>36</v>
      </c>
      <c r="B57" s="137"/>
      <c r="C57" s="137"/>
      <c r="D57" s="137">
        <f>'将来負担比率（分子）の構造'!I$51</f>
        <v>5621</v>
      </c>
      <c r="E57" s="137"/>
      <c r="F57" s="137"/>
      <c r="G57" s="137">
        <f>'将来負担比率（分子）の構造'!J$51</f>
        <v>5496</v>
      </c>
      <c r="H57" s="137"/>
      <c r="I57" s="137"/>
      <c r="J57" s="137">
        <f>'将来負担比率（分子）の構造'!K$51</f>
        <v>5167</v>
      </c>
      <c r="K57" s="137"/>
      <c r="L57" s="137"/>
      <c r="M57" s="137">
        <f>'将来負担比率（分子）の構造'!L$51</f>
        <v>5052</v>
      </c>
      <c r="N57" s="137"/>
      <c r="O57" s="137"/>
      <c r="P57" s="137">
        <f>'将来負担比率（分子）の構造'!M$51</f>
        <v>5156</v>
      </c>
    </row>
    <row r="58" spans="1:16" x14ac:dyDescent="0.15">
      <c r="A58" s="137" t="s">
        <v>35</v>
      </c>
      <c r="B58" s="137"/>
      <c r="C58" s="137"/>
      <c r="D58" s="137">
        <f>'将来負担比率（分子）の構造'!I$50</f>
        <v>2740</v>
      </c>
      <c r="E58" s="137"/>
      <c r="F58" s="137"/>
      <c r="G58" s="137">
        <f>'将来負担比率（分子）の構造'!J$50</f>
        <v>2597</v>
      </c>
      <c r="H58" s="137"/>
      <c r="I58" s="137"/>
      <c r="J58" s="137">
        <f>'将来負担比率（分子）の構造'!K$50</f>
        <v>2911</v>
      </c>
      <c r="K58" s="137"/>
      <c r="L58" s="137"/>
      <c r="M58" s="137">
        <f>'将来負担比率（分子）の構造'!L$50</f>
        <v>3479</v>
      </c>
      <c r="N58" s="137"/>
      <c r="O58" s="137"/>
      <c r="P58" s="137">
        <f>'将来負担比率（分子）の構造'!M$50</f>
        <v>4108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2837</v>
      </c>
      <c r="C62" s="137"/>
      <c r="D62" s="137"/>
      <c r="E62" s="137">
        <f>'将来負担比率（分子）の構造'!J$45</f>
        <v>2521</v>
      </c>
      <c r="F62" s="137"/>
      <c r="G62" s="137"/>
      <c r="H62" s="137">
        <f>'将来負担比率（分子）の構造'!K$45</f>
        <v>2146</v>
      </c>
      <c r="I62" s="137"/>
      <c r="J62" s="137"/>
      <c r="K62" s="137">
        <f>'将来負担比率（分子）の構造'!L$45</f>
        <v>2074</v>
      </c>
      <c r="L62" s="137"/>
      <c r="M62" s="137"/>
      <c r="N62" s="137">
        <f>'将来負担比率（分子）の構造'!M$45</f>
        <v>1900</v>
      </c>
      <c r="O62" s="137"/>
      <c r="P62" s="137"/>
    </row>
    <row r="63" spans="1:16" x14ac:dyDescent="0.15">
      <c r="A63" s="137" t="s">
        <v>28</v>
      </c>
      <c r="B63" s="137">
        <f>'将来負担比率（分子）の構造'!I$44</f>
        <v>213</v>
      </c>
      <c r="C63" s="137"/>
      <c r="D63" s="137"/>
      <c r="E63" s="137">
        <f>'将来負担比率（分子）の構造'!J$44</f>
        <v>267</v>
      </c>
      <c r="F63" s="137"/>
      <c r="G63" s="137"/>
      <c r="H63" s="137">
        <f>'将来負担比率（分子）の構造'!K$44</f>
        <v>361</v>
      </c>
      <c r="I63" s="137"/>
      <c r="J63" s="137"/>
      <c r="K63" s="137">
        <f>'将来負担比率（分子）の構造'!L$44</f>
        <v>330</v>
      </c>
      <c r="L63" s="137"/>
      <c r="M63" s="137"/>
      <c r="N63" s="137">
        <f>'将来負担比率（分子）の構造'!M$44</f>
        <v>605</v>
      </c>
      <c r="O63" s="137"/>
      <c r="P63" s="137"/>
    </row>
    <row r="64" spans="1:16" x14ac:dyDescent="0.15">
      <c r="A64" s="137" t="s">
        <v>27</v>
      </c>
      <c r="B64" s="137">
        <f>'将来負担比率（分子）の構造'!I$43</f>
        <v>9031</v>
      </c>
      <c r="C64" s="137"/>
      <c r="D64" s="137"/>
      <c r="E64" s="137">
        <f>'将来負担比率（分子）の構造'!J$43</f>
        <v>8676</v>
      </c>
      <c r="F64" s="137"/>
      <c r="G64" s="137"/>
      <c r="H64" s="137">
        <f>'将来負担比率（分子）の構造'!K$43</f>
        <v>8229</v>
      </c>
      <c r="I64" s="137"/>
      <c r="J64" s="137"/>
      <c r="K64" s="137">
        <f>'将来負担比率（分子）の構造'!L$43</f>
        <v>7461</v>
      </c>
      <c r="L64" s="137"/>
      <c r="M64" s="137"/>
      <c r="N64" s="137">
        <f>'将来負担比率（分子）の構造'!M$43</f>
        <v>7137</v>
      </c>
      <c r="O64" s="137"/>
      <c r="P64" s="137"/>
    </row>
    <row r="65" spans="1:16" x14ac:dyDescent="0.15">
      <c r="A65" s="137" t="s">
        <v>26</v>
      </c>
      <c r="B65" s="137">
        <f>'将来負担比率（分子）の構造'!I$42</f>
        <v>264</v>
      </c>
      <c r="C65" s="137"/>
      <c r="D65" s="137"/>
      <c r="E65" s="137">
        <f>'将来負担比率（分子）の構造'!J$42</f>
        <v>238</v>
      </c>
      <c r="F65" s="137"/>
      <c r="G65" s="137"/>
      <c r="H65" s="137">
        <f>'将来負担比率（分子）の構造'!K$42</f>
        <v>210</v>
      </c>
      <c r="I65" s="137"/>
      <c r="J65" s="137"/>
      <c r="K65" s="137">
        <f>'将来負担比率（分子）の構造'!L$42</f>
        <v>198</v>
      </c>
      <c r="L65" s="137"/>
      <c r="M65" s="137"/>
      <c r="N65" s="137">
        <f>'将来負担比率（分子）の構造'!M$42</f>
        <v>301</v>
      </c>
      <c r="O65" s="137"/>
      <c r="P65" s="137"/>
    </row>
    <row r="66" spans="1:16" x14ac:dyDescent="0.15">
      <c r="A66" s="137" t="s">
        <v>25</v>
      </c>
      <c r="B66" s="137">
        <f>'将来負担比率（分子）の構造'!I$41</f>
        <v>9458</v>
      </c>
      <c r="C66" s="137"/>
      <c r="D66" s="137"/>
      <c r="E66" s="137">
        <f>'将来負担比率（分子）の構造'!J$41</f>
        <v>9420</v>
      </c>
      <c r="F66" s="137"/>
      <c r="G66" s="137"/>
      <c r="H66" s="137">
        <f>'将来負担比率（分子）の構造'!K$41</f>
        <v>9139</v>
      </c>
      <c r="I66" s="137"/>
      <c r="J66" s="137"/>
      <c r="K66" s="137">
        <f>'将来負担比率（分子）の構造'!L$41</f>
        <v>9458</v>
      </c>
      <c r="L66" s="137"/>
      <c r="M66" s="137"/>
      <c r="N66" s="137">
        <f>'将来負担比率（分子）の構造'!M$41</f>
        <v>9030</v>
      </c>
      <c r="O66" s="137"/>
      <c r="P66" s="137"/>
    </row>
    <row r="67" spans="1:16" x14ac:dyDescent="0.15">
      <c r="A67" s="137" t="s">
        <v>63</v>
      </c>
      <c r="B67" s="137" t="e">
        <f>NA()</f>
        <v>#N/A</v>
      </c>
      <c r="C67" s="137">
        <f>IF(ISNUMBER('将来負担比率（分子）の構造'!I$53), IF('将来負担比率（分子）の構造'!I$53 &lt; 0, 0, '将来負担比率（分子）の構造'!I$53), NA())</f>
        <v>1062</v>
      </c>
      <c r="D67" s="137" t="e">
        <f>NA()</f>
        <v>#N/A</v>
      </c>
      <c r="E67" s="137" t="e">
        <f>NA()</f>
        <v>#N/A</v>
      </c>
      <c r="F67" s="137">
        <f>IF(ISNUMBER('将来負担比率（分子）の構造'!J$53), IF('将来負担比率（分子）の構造'!J$53 &lt; 0, 0, '将来負担比率（分子）の構造'!J$53), NA())</f>
        <v>656</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2018-05-01T06:32:41Z</cp:lastPrinted>
  <dcterms:created xsi:type="dcterms:W3CDTF">2018-01-24T05:18:54Z</dcterms:created>
  <dcterms:modified xsi:type="dcterms:W3CDTF">2018-11-08T04:30:23Z</dcterms:modified>
</cp:coreProperties>
</file>