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8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BW41" i="9" s="1"/>
  <c r="CO34" i="9" l="1"/>
</calcChain>
</file>

<file path=xl/sharedStrings.xml><?xml version="1.0" encoding="utf-8"?>
<sst xmlns="http://schemas.openxmlformats.org/spreadsheetml/2006/main" count="1071" uniqueCount="568">
  <si>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</si>
  <si>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</si>
  <si>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</si>
  <si>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</si>
  <si>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</si>
  <si>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</si>
  <si>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</si>
  <si>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</si>
  <si>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</si>
  <si>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</si>
  <si>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</si>
  <si>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</si>
  <si>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</si>
  <si>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</si>
  <si>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</si>
  <si>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</si>
  <si>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</si>
  <si>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</si>
  <si>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</si>
  <si>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</si>
  <si>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</si>
  <si>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</si>
  <si>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</si>
  <si>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</si>
  <si>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</si>
  <si>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</si>
  <si>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</si>
  <si>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</si>
  <si>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</si>
  <si>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</si>
  <si>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</si>
  <si>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</si>
  <si>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</si>
  <si>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</si>
  <si>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</si>
  <si>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</si>
  <si>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</si>
  <si>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</si>
  <si>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</si>
  <si>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</si>
  <si>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</si>
  <si>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</si>
  <si>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</si>
  <si>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</si>
  <si>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</si>
  <si>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</si>
  <si>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</si>
  <si>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</si>
  <si>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</si>
  <si>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</si>
  <si>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</si>
  <si>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</si>
  <si>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</si>
  <si>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</si>
  <si>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</si>
  <si>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</si>
  <si>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</si>
  <si>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</si>
  <si>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</si>
  <si>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</si>
  <si>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</si>
  <si>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</si>
  <si>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</si>
  <si>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</si>
  <si>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</si>
  <si>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</si>
  <si>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</si>
  <si>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</si>
  <si>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</si>
  <si>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</si>
  <si>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</si>
  <si>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</si>
  <si>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</si>
  <si>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</si>
  <si>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</si>
  <si>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</si>
  <si>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</si>
  <si>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</si>
  <si>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</si>
  <si>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</si>
  <si>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</si>
  <si>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</si>
  <si>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</si>
  <si>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</si>
  <si>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</si>
  <si>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</si>
  <si>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</si>
  <si>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</si>
  <si>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</si>
  <si>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</si>
  <si>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</si>
  <si>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</si>
  <si>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</si>
  <si>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</si>
  <si>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</si>
  <si>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</si>
  <si>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</si>
  <si>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</si>
  <si>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</si>
  <si>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</si>
  <si>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</si>
  <si>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</si>
  <si>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</si>
  <si>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</si>
  <si>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</si>
  <si>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</si>
  <si>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</si>
  <si>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</si>
  <si>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</si>
  <si>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</si>
  <si>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</si>
  <si>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</si>
  <si>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</si>
  <si>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</si>
  <si>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</si>
  <si>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</si>
  <si>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</si>
  <si>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</si>
  <si>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</si>
  <si>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</si>
  <si>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</si>
  <si>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</si>
  <si>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</si>
  <si>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</si>
  <si>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</si>
  <si>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</si>
  <si>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</si>
  <si>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</si>
  <si>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</si>
  <si>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</si>
  <si>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</si>
  <si>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</si>
  <si>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</si>
  <si>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</si>
  <si>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</si>
  <si>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</si>
  <si>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</si>
  <si>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</si>
  <si>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</si>
  <si>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</si>
  <si>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</si>
  <si>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</si>
  <si>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</si>
  <si>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</si>
  <si>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</si>
  <si>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</si>
  <si>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</si>
  <si>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</si>
  <si>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</si>
  <si>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</si>
  <si>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</si>
  <si>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</si>
  <si>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</si>
  <si>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</si>
  <si>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</si>
  <si>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</si>
  <si>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</si>
  <si>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</si>
  <si>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</si>
  <si>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</si>
  <si>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</si>
  <si>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</si>
  <si>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</si>
  <si>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</si>
  <si>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</si>
  <si>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</si>
  <si>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</si>
  <si>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</si>
  <si>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</si>
  <si>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</si>
  <si>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</si>
  <si>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</si>
  <si>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</si>
  <si>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</si>
  <si>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</si>
  <si>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</si>
  <si>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</si>
  <si>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</si>
  <si>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</si>
  <si>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</si>
  <si>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</si>
  <si>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</si>
  <si>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</si>
  <si>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</si>
  <si>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</si>
  <si>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</si>
  <si>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</si>
  <si>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</si>
  <si>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</si>
  <si>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</si>
  <si>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</si>
  <si>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</si>
  <si>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</si>
  <si>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</si>
  <si>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</si>
  <si>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</si>
  <si>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</si>
  <si>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</si>
  <si>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愛知県武豊町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</si>
  <si>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</si>
  <si>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</si>
  <si>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</si>
  <si>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</si>
  <si>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</si>
  <si>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</si>
  <si>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</si>
  <si>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</si>
  <si>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</si>
  <si>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</si>
  <si>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</si>
  <si>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</si>
  <si>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</si>
  <si>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</si>
  <si>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</si>
  <si>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</si>
  <si>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</si>
  <si>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</si>
  <si>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</si>
  <si>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</si>
  <si>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</si>
  <si>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</si>
  <si>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</si>
  <si>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</si>
  <si>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</si>
  <si>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</si>
  <si>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</si>
  <si>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</si>
  <si>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</si>
  <si>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</si>
  <si>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</si>
  <si>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</si>
  <si>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</si>
  <si>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</si>
  <si>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</si>
  <si>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</si>
  <si>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</si>
  <si>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</si>
  <si>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</si>
  <si>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</si>
  <si>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</si>
  <si>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</si>
  <si>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</si>
  <si>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</si>
  <si>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</si>
  <si>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</si>
  <si>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</si>
  <si>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</si>
  <si>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</si>
  <si>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</si>
  <si>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</si>
  <si>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</si>
  <si>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</si>
  <si>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</si>
  <si>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</si>
  <si>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</si>
  <si>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</si>
  <si>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</si>
  <si>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</si>
  <si>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</si>
  <si>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</si>
  <si>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</si>
  <si>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</si>
  <si>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</si>
  <si>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</si>
  <si>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</si>
  <si>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</si>
  <si>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</si>
  <si>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</si>
  <si>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</si>
  <si>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</si>
  <si>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</si>
  <si>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</si>
  <si>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</si>
  <si>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</si>
  <si>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</si>
  <si>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</si>
  <si>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</si>
  <si>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</si>
  <si>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</si>
  <si>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</si>
  <si>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</si>
  <si>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</si>
  <si>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</si>
  <si>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</si>
  <si>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</si>
  <si>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</si>
  <si>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</si>
  <si>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</si>
  <si>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</si>
  <si>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</si>
  <si>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</si>
  <si>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</si>
  <si>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</si>
  <si>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</si>
  <si>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</si>
  <si>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</si>
  <si>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</si>
  <si>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</si>
  <si>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</si>
  <si>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</si>
  <si>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</si>
  <si>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</si>
  <si>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</si>
  <si>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</si>
  <si>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</si>
  <si>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</si>
  <si>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</si>
  <si>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</si>
  <si>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</si>
  <si>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</si>
  <si>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</si>
  <si>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</si>
  <si>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</si>
  <si>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</si>
  <si>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</si>
  <si>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</si>
  <si>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</si>
  <si>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</si>
  <si>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</si>
  <si>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</si>
  <si>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</si>
  <si>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</si>
  <si>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</si>
  <si>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</si>
  <si>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</si>
  <si>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</si>
  <si>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</si>
  <si>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</si>
  <si>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</si>
  <si>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</si>
  <si>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</si>
  <si>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</si>
  <si>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</si>
  <si>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</si>
  <si>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</si>
  <si>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</si>
  <si>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</si>
  <si>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</si>
  <si>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</si>
  <si>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</si>
  <si>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</si>
  <si>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</si>
  <si>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</si>
  <si>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</si>
  <si>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</si>
  <si>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</si>
  <si>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</si>
  <si>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</si>
  <si>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愛知県武豊町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</si>
  <si>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</si>
  <si>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</si>
  <si>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</si>
  <si>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</si>
  <si>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</si>
  <si>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</si>
  <si>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</si>
  <si>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</si>
  <si>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</si>
  <si>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</si>
  <si>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</si>
  <si>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</si>
  <si>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</si>
  <si>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</si>
  <si>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</si>
  <si>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</si>
  <si>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</si>
  <si>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</si>
  <si>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</si>
  <si>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</si>
  <si>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</si>
  <si>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</si>
  <si>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</si>
  <si>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</si>
  <si>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</si>
  <si>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</si>
  <si>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</si>
  <si>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</si>
  <si>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</si>
  <si>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</si>
  <si>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</si>
  <si>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</si>
  <si>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</si>
  <si>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</si>
  <si>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</si>
  <si>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</si>
  <si>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</si>
  <si>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</si>
  <si>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</si>
  <si>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</si>
  <si>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</si>
  <si>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</si>
  <si>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</si>
  <si>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</si>
  <si>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</si>
  <si>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</si>
  <si>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</si>
  <si>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</si>
  <si>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</si>
  <si>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</si>
  <si>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</si>
  <si>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</si>
  <si>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</si>
  <si>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</si>
  <si>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</si>
  <si>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</si>
  <si>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</si>
  <si>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</si>
  <si>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</si>
  <si>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</si>
  <si>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</si>
  <si>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</si>
  <si>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</si>
  <si>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</si>
  <si>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</si>
  <si>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</si>
  <si>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</si>
  <si>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</si>
  <si>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</si>
  <si>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</si>
  <si>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</si>
  <si>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</si>
  <si>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</si>
  <si>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</si>
  <si>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</si>
  <si>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</si>
  <si>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</si>
  <si>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</si>
  <si>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</si>
  <si>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</si>
  <si>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</si>
  <si>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</si>
  <si>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</si>
  <si>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</si>
  <si>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</si>
  <si>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</si>
  <si>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</si>
  <si>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</si>
  <si>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</si>
  <si>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</si>
  <si>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</si>
  <si>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</si>
  <si>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</si>
  <si>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</si>
  <si>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</si>
  <si>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</si>
  <si>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</si>
  <si>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</si>
  <si>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</si>
  <si>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</si>
  <si>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</si>
  <si>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</si>
  <si>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</si>
  <si>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</si>
  <si>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</si>
  <si>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</si>
  <si>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</si>
  <si>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</si>
  <si>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</si>
  <si>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</si>
  <si>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</si>
  <si>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</si>
  <si>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</si>
  <si>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</si>
  <si>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</si>
  <si>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</si>
  <si>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</si>
  <si>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</si>
  <si>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</si>
  <si>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</si>
  <si>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</si>
  <si>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</si>
  <si>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</si>
  <si>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</si>
  <si>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</si>
  <si>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</si>
  <si>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</si>
  <si>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</si>
  <si>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</si>
  <si>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</si>
  <si>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</si>
  <si>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</si>
  <si>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</si>
  <si>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</si>
  <si>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</si>
  <si>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</si>
  <si>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</si>
  <si>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</si>
  <si>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</si>
  <si>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</si>
  <si>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</si>
  <si>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</si>
  <si>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</si>
  <si>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</si>
  <si>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</si>
  <si>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</si>
  <si>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</si>
  <si>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</si>
  <si>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</si>
  <si>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</si>
  <si>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</si>
  <si>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</si>
  <si>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</si>
  <si>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</si>
  <si>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</si>
  <si>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</si>
  <si>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</si>
  <si>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</si>
  <si>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</si>
  <si>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</si>
  <si>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</si>
  <si>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</si>
  <si>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</si>
  <si>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</si>
  <si>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</si>
  <si>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</si>
  <si>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</si>
  <si>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</si>
  <si>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</si>
  <si>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</si>
  <si>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</si>
  <si>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</si>
  <si>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</si>
  <si>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</si>
  <si>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</si>
  <si>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</si>
  <si>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9.08</t>
  </si>
  <si>
    <t>▲ 5.64</t>
  </si>
  <si>
    <t>▲ 14.96</t>
  </si>
  <si>
    <t>▲ 4.00</t>
  </si>
  <si>
    <t>▲ 9.44</t>
  </si>
  <si>
    <t>水道事業会計</t>
  </si>
  <si>
    <t>一般会計</t>
  </si>
  <si>
    <t>国民健康保険事業特別会計</t>
  </si>
  <si>
    <t>介護保険事業特別会計</t>
  </si>
  <si>
    <t>後期高齢者医療特別会計</t>
  </si>
  <si>
    <t>農業集落排水事業特別会計</t>
  </si>
  <si>
    <t>下水道事業特別会計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</si>
  <si>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</si>
  <si>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</si>
  <si>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</si>
  <si>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</si>
  <si>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</si>
  <si>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知多中部広域事務組合（一般会計）</t>
    <rPh sb="0" eb="2">
      <t>チタ</t>
    </rPh>
    <rPh sb="2" eb="4">
      <t>チュウブ</t>
    </rPh>
    <rPh sb="4" eb="6">
      <t>コウイキ</t>
    </rPh>
    <rPh sb="6" eb="8">
      <t>ジム</t>
    </rPh>
    <rPh sb="8" eb="10">
      <t>クミアイ</t>
    </rPh>
    <rPh sb="11" eb="13">
      <t>イッパン</t>
    </rPh>
    <rPh sb="13" eb="15">
      <t>カイケイ</t>
    </rPh>
    <phoneticPr fontId="30"/>
  </si>
  <si>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30"/>
  </si>
  <si>
    <t>常滑武豊衛生組合</t>
    <rPh sb="0" eb="2">
      <t>トコナメ</t>
    </rPh>
    <rPh sb="2" eb="4">
      <t>タケトヨ</t>
    </rPh>
    <rPh sb="4" eb="6">
      <t>エイセイ</t>
    </rPh>
    <rPh sb="6" eb="8">
      <t>クミアイ</t>
    </rPh>
    <phoneticPr fontId="30"/>
  </si>
  <si>
    <t>知多南部広域環境組合</t>
    <rPh sb="0" eb="2">
      <t>チタ</t>
    </rPh>
    <rPh sb="2" eb="4">
      <t>ナンブ</t>
    </rPh>
    <rPh sb="4" eb="6">
      <t>コウイキ</t>
    </rPh>
    <rPh sb="6" eb="8">
      <t>カンキョウ</t>
    </rPh>
    <rPh sb="8" eb="10">
      <t>クミアイ</t>
    </rPh>
    <phoneticPr fontId="30"/>
  </si>
  <si>
    <t>中部知多衛生組合</t>
    <rPh sb="0" eb="2">
      <t>チュウブ</t>
    </rPh>
    <rPh sb="2" eb="4">
      <t>チタ</t>
    </rPh>
    <rPh sb="4" eb="6">
      <t>エイセイ</t>
    </rPh>
    <rPh sb="6" eb="8">
      <t>クミアイ</t>
    </rPh>
    <phoneticPr fontId="30"/>
  </si>
  <si>
    <t>半田市土地開発公社</t>
    <rPh sb="0" eb="3">
      <t>ハンダシ</t>
    </rPh>
    <rPh sb="3" eb="5">
      <t>トチ</t>
    </rPh>
    <rPh sb="5" eb="7">
      <t>カイハツ</t>
    </rPh>
    <rPh sb="7" eb="9">
      <t>コウシャ</t>
    </rPh>
    <phoneticPr fontId="30"/>
  </si>
  <si>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</si>
  <si>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</si>
  <si>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</si>
  <si>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</si>
  <si>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</si>
  <si>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</si>
  <si>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</si>
  <si>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</si>
  <si>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</si>
  <si>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</si>
  <si>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が、今後は必要に応じて個別計画を策定予定であり、計画に基づき適切な維持管理を進めていく。将来負担比率としては、一般会計の地方債現在高は新たな地方債の借入が減少したことで大きく減少し、また、下水道事業会計の償還が進んでいることで公営企業債等繰入見込額も大きく減少している。このことで将来負担額が約10億円ほど減少した。充当可能財源では基金残高の大きな上昇はあったものの、基準財政需要額算入見込額においてほぼ同額の減少（算入割合の減、償還残高の減）があり、大きな変化は見られず、結果として将来負担額の大きな減少が要因となり、比率は約12％減少することとなった。様々な事由により比率は変動するため、今後の見通しをたてるのは困難だが、新たな大規模事業への投資がなければ、比率は同等もしくは微減していくものと思われる。有形固定資産減価償却率が上昇していることにも留意し、公共施設等総合管理計画などに基づき、適切な維持管理を行っ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</si>
  <si>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</si>
  <si>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</si>
  <si>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</si>
  <si>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</si>
  <si>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</si>
  <si>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</si>
  <si>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も低い水準にあり良好であるといえる。これから数年は地方債の発行も減っていくことが予想されるので、行政改革プランに掲げた起債残高の上限に留意しながら健全な財政運営へ向け計画的に対応していく。将来負担比率としては、一般会計の地方債現在高は新たな地方債の借入が減少したことで大きく減少し、また、下水道事業会計の償還が進んでいることで公営企業債等繰入見込額も大きく減少している。このことで将来負担額が約10億円ほど減少した。充当可能財源では基金残高の大きな上昇はあるものの、基準財政需要額算入見込額においてほぼ同額の減少（算入割合の減、償還残高の減）があり、大きな変化は見られず、結果として将来負担額の大きな減少が要因となり、比率は約12％減少することとなった。様々な事由により比率は変動するため、今後の見通しをたてるのは困難だが、新たな大規模事業への投資がなければ、比率は同等もしくは微減していくものと思われる。有形固定資産減価償却率が上昇していることにも留意し、公共施設等総合管理計画などに基づき、適切な維持管理を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</si>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</sst>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5C08-4B3D-ABD1-B1782B6D38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38970</c:v>
                </c:pt>
                <c:pt idx="1">
                  <c:v>35899</c:v>
                </c:pt>
                <c:pt idx="2">
                  <c:v>36605</c:v>
                </c:pt>
                <c:pt idx="3">
                  <c:v>41072</c:v>
                </c:pt>
                <c:pt idx="4">
                  <c:v>15988</c:v>
                </c:pt>
              </c:numCache>
            </c:numRef>
          </c:val>
          <c:smooth val="0"/>
          <c:extLst>
            <c:ext xmlns:c16="http://schemas.microsoft.com/office/drawing/2014/chart" uri="{C3380CC4-5D6E-409C-BE32-E72D297353CC}">
              <c16:uniqueId val="{00000001-5C08-4B3D-ABD1-B1782B6D38BC}"/>
            </c:ext>
          </c:extLst>
        </c:ser>
        <c:dLbls>
          <c:showLegendKey val="0"/>
          <c:showVal val="0"/>
          <c:showCatName val="0"/>
          <c:showSerName val="0"/>
          <c:showPercent val="0"/>
          <c:showBubbleSize val="0"/>
        </c:dLbls>
        <c:marker val="1"/>
        <c:smooth val="0"/>
        <c:axId val="114344320"/>
        <c:axId val="114346240"/>
      </c:lineChart>
      <c:catAx>
        <c:axId val="11434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46240"/>
        <c:crosses val="autoZero"/>
        <c:auto val="1"/>
        <c:lblAlgn val="ctr"/>
        <c:lblOffset val="100"/>
        <c:tickLblSkip val="1"/>
        <c:tickMarkSkip val="1"/>
        <c:noMultiLvlLbl val="0"/>
      </c:catAx>
      <c:valAx>
        <c:axId val="114346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4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7.79</c:v>
                </c:pt>
                <c:pt idx="1">
                  <c:v>7.92</c:v>
                </c:pt>
                <c:pt idx="2">
                  <c:v>2.9</c:v>
                </c:pt>
                <c:pt idx="3">
                  <c:v>8.2799999999999994</c:v>
                </c:pt>
                <c:pt idx="4">
                  <c:v>3.49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27.13</c:v>
                </c:pt>
                <c:pt idx="1">
                  <c:v>32.33</c:v>
                </c:pt>
                <c:pt idx="2">
                  <c:v>30.68</c:v>
                </c:pt>
                <c:pt idx="3">
                  <c:v>23.45</c:v>
                </c:pt>
                <c:pt idx="4">
                  <c:v>26.36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924288"/>
        <c:axId val="10492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-9.08</c:v>
                </c:pt>
                <c:pt idx="1">
                  <c:v>-5.64</c:v>
                </c:pt>
                <c:pt idx="2">
                  <c:v>-14.96</c:v>
                </c:pt>
                <c:pt idx="3">
                  <c:v>-4</c:v>
                </c:pt>
                <c:pt idx="4">
                  <c:v>-9.44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924288"/>
        <c:axId val="104926208"/>
      </c:lineChart>
      <c:catAx>
        <c:axId val="1049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26208"/>
        <c:crosses val="autoZero"/>
        <c:auto val="1"/>
        <c:lblAlgn val="ctr"/>
        <c:lblOffset val="100"/>
        <c:tickLblSkip val="1"/>
        <c:tickMarkSkip val="1"/>
        <c:noMultiLvlLbl val="0"/>
      </c:catAx>
      <c:valAx>
        <c:axId val="10492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0.71</c:v>
                </c:pt>
                <c:pt idx="4">
                  <c:v>#N/A</c:v>
                </c:pt>
                <c:pt idx="5">
                  <c:v>0.64</c:v>
                </c:pt>
                <c:pt idx="6">
                  <c:v>#N/A</c:v>
                </c:pt>
                <c:pt idx="7">
                  <c:v>0.76</c:v>
                </c:pt>
                <c:pt idx="8">
                  <c:v>#N/A</c:v>
                </c:pt>
                <c:pt idx="9">
                  <c:v>1.45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3.14</c:v>
                </c:pt>
                <c:pt idx="2">
                  <c:v>#N/A</c:v>
                </c:pt>
                <c:pt idx="3">
                  <c:v>3.73</c:v>
                </c:pt>
                <c:pt idx="4">
                  <c:v>#N/A</c:v>
                </c:pt>
                <c:pt idx="5">
                  <c:v>2.82</c:v>
                </c:pt>
                <c:pt idx="6">
                  <c:v>#N/A</c:v>
                </c:pt>
                <c:pt idx="7">
                  <c:v>3.01</c:v>
                </c:pt>
                <c:pt idx="8">
                  <c:v>#N/A</c:v>
                </c:pt>
                <c:pt idx="9">
                  <c:v>2.82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7.79</c:v>
                </c:pt>
                <c:pt idx="2">
                  <c:v>#N/A</c:v>
                </c:pt>
                <c:pt idx="3">
                  <c:v>7.92</c:v>
                </c:pt>
                <c:pt idx="4">
                  <c:v>#N/A</c:v>
                </c:pt>
                <c:pt idx="5">
                  <c:v>2.89</c:v>
                </c:pt>
                <c:pt idx="6">
                  <c:v>#N/A</c:v>
                </c:pt>
                <c:pt idx="7">
                  <c:v>8.27</c:v>
                </c:pt>
                <c:pt idx="8">
                  <c:v>#N/A</c:v>
                </c:pt>
                <c:pt idx="9">
                  <c:v>3.49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12.59</c:v>
                </c:pt>
                <c:pt idx="2">
                  <c:v>#N/A</c:v>
                </c:pt>
                <c:pt idx="3">
                  <c:v>12.58</c:v>
                </c:pt>
                <c:pt idx="4">
                  <c:v>#N/A</c:v>
                </c:pt>
                <c:pt idx="5">
                  <c:v>13.03</c:v>
                </c:pt>
                <c:pt idx="6">
                  <c:v>#N/A</c:v>
                </c:pt>
                <c:pt idx="7">
                  <c:v>12.41</c:v>
                </c:pt>
                <c:pt idx="8">
                  <c:v>#N/A</c:v>
                </c:pt>
                <c:pt idx="9">
                  <c:v>12.41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639872"/>
        <c:axId val="124645760"/>
      </c:barChart>
      <c:catAx>
        <c:axId val="1246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45760"/>
        <c:crosses val="autoZero"/>
        <c:auto val="1"/>
        <c:lblAlgn val="ctr"/>
        <c:lblOffset val="100"/>
        <c:tickLblSkip val="1"/>
        <c:tickMarkSkip val="1"/>
        <c:noMultiLvlLbl val="0"/>
      </c:catAx>
      <c:valAx>
        <c:axId val="12464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3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1279</c:v>
                </c:pt>
                <c:pt idx="5">
                  <c:v>1363</c:v>
                </c:pt>
                <c:pt idx="8">
                  <c:v>1379</c:v>
                </c:pt>
                <c:pt idx="11">
                  <c:v>1264</c:v>
                </c:pt>
                <c:pt idx="14">
                  <c:v>1385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26</c:v>
                </c:pt>
                <c:pt idx="6">
                  <c:v>21</c:v>
                </c:pt>
                <c:pt idx="9">
                  <c:v>15</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638</c:v>
                </c:pt>
                <c:pt idx="3">
                  <c:v>759</c:v>
                </c:pt>
                <c:pt idx="6">
                  <c:v>773</c:v>
                </c:pt>
                <c:pt idx="9">
                  <c:v>779</c:v>
                </c:pt>
                <c:pt idx="12">
                  <c:v>770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855</c:v>
                </c:pt>
                <c:pt idx="3">
                  <c:v>803</c:v>
                </c:pt>
                <c:pt idx="6">
                  <c:v>791</c:v>
                </c:pt>
                <c:pt idx="9">
                  <c:v>702</c:v>
                </c:pt>
                <c:pt idx="12">
                  <c:v>731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263936"/>
        <c:axId val="11427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232</c:v>
                </c:pt>
                <c:pt idx="2">
                  <c:v>#N/A</c:v>
                </c:pt>
                <c:pt idx="3">
                  <c:v>#N/A</c:v>
                </c:pt>
                <c:pt idx="4">
                  <c:v>225</c:v>
                </c:pt>
                <c:pt idx="5">
                  <c:v>#N/A</c:v>
                </c:pt>
                <c:pt idx="6">
                  <c:v>#N/A</c:v>
                </c:pt>
                <c:pt idx="7">
                  <c:v>206</c:v>
                </c:pt>
                <c:pt idx="8">
                  <c:v>#N/A</c:v>
                </c:pt>
                <c:pt idx="9">
                  <c:v>#N/A</c:v>
                </c:pt>
                <c:pt idx="10">
                  <c:v>232</c:v>
                </c:pt>
                <c:pt idx="11">
                  <c:v>#N/A</c:v>
                </c:pt>
                <c:pt idx="12">
                  <c:v>#N/A</c:v>
                </c:pt>
                <c:pt idx="13">
                  <c:v>130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263936"/>
        <c:axId val="114270208"/>
      </c:lineChart>
      <c:catAx>
        <c:axId val="1142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70208"/>
        <c:crosses val="autoZero"/>
        <c:auto val="1"/>
        <c:lblAlgn val="ctr"/>
        <c:lblOffset val="100"/>
        <c:tickLblSkip val="1"/>
        <c:tickMarkSkip val="1"/>
        <c:noMultiLvlLbl val="0"/>
      </c:catAx>
      <c:valAx>
        <c:axId val="11427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10368</c:v>
                </c:pt>
                <c:pt idx="5">
                  <c:v>10060</c:v>
                </c:pt>
                <c:pt idx="8">
                  <c:v>9837</c:v>
                </c:pt>
                <c:pt idx="11">
                  <c:v>9644</c:v>
                </c:pt>
                <c:pt idx="14">
                  <c:v>9088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5389</c:v>
                </c:pt>
                <c:pt idx="5">
                  <c:v>4929</c:v>
                </c:pt>
                <c:pt idx="8">
                  <c:v>4354</c:v>
                </c:pt>
                <c:pt idx="11">
                  <c:v>3521</c:v>
                </c:pt>
                <c:pt idx="14">
                  <c:v>3333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2851</c:v>
                </c:pt>
                <c:pt idx="5">
                  <c:v>3091</c:v>
                </c:pt>
                <c:pt idx="8">
                  <c:v>3028</c:v>
                </c:pt>
                <c:pt idx="11">
                  <c:v>2827</c:v>
                </c:pt>
                <c:pt idx="14">
                  <c:v>3366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1136</c:v>
                </c:pt>
                <c:pt idx="3">
                  <c:v>609</c:v>
                </c:pt>
                <c:pt idx="6">
                  <c:v>2012</c:v>
                </c:pt>
                <c:pt idx="9">
                  <c:v>2220</c:v>
                </c:pt>
                <c:pt idx="12">
                  <c:v>2172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1164</c:v>
                </c:pt>
                <c:pt idx="3">
                  <c:v>1662</c:v>
                </c:pt>
                <c:pt idx="6">
                  <c:v>1686</c:v>
                </c:pt>
                <c:pt idx="9">
                  <c:v>1832</c:v>
                </c:pt>
                <c:pt idx="12">
                  <c:v>1937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103</c:v>
                </c:pt>
                <c:pt idx="3">
                  <c:v>80</c:v>
                </c:pt>
                <c:pt idx="6">
                  <c:v>99</c:v>
                </c:pt>
                <c:pt idx="9">
                  <c:v>82</c:v>
                </c:pt>
                <c:pt idx="12">
                  <c:v>67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8757</c:v>
                </c:pt>
                <c:pt idx="3">
                  <c:v>7919</c:v>
                </c:pt>
                <c:pt idx="6">
                  <c:v>7487</c:v>
                </c:pt>
                <c:pt idx="9">
                  <c:v>7143</c:v>
                </c:pt>
                <c:pt idx="12">
                  <c:v>6614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c:v>
                </c:pt>
                <c:pt idx="3">
                  <c:v>185</c:v>
                </c:pt>
                <c:pt idx="6">
                  <c:v>162</c:v>
                </c:pt>
                <c:pt idx="9">
                  <c:v>139</c:v>
                </c:pt>
                <c:pt idx="12">
                  <c:v>116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6575</c:v>
                </c:pt>
                <c:pt idx="3">
                  <c:v>6599</c:v>
                </c:pt>
                <c:pt idx="6">
                  <c:v>6720</c:v>
                </c:pt>
                <c:pt idx="9">
                  <c:v>6976</c:v>
                </c:pt>
                <c:pt idx="12">
                  <c:v>6481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545664"/>
        <c:axId val="12456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947</c:v>
                </c:pt>
                <c:pt idx="8">
                  <c:v>#N/A</c:v>
                </c:pt>
                <c:pt idx="9">
                  <c:v>#N/A</c:v>
                </c:pt>
                <c:pt idx="10">
                  <c:v>2399</c:v>
                </c:pt>
                <c:pt idx="11">
                  <c:v>#N/A</c:v>
                </c:pt>
                <c:pt idx="12">
                  <c:v>#N/A</c:v>
                </c:pt>
                <c:pt idx="13">
                  <c:v>1600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545664"/>
        <c:axId val="124568320"/>
      </c:lineChart>
      <c:catAx>
        <c:axId val="1245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68320"/>
        <c:crosses val="autoZero"/>
        <c:auto val="1"/>
        <c:lblAlgn val="ctr"/>
        <c:lblOffset val="100"/>
        <c:tickLblSkip val="1"/>
        <c:tickMarkSkip val="1"/>
        <c:noMultiLvlLbl val="0"/>
      </c:catAx>
      <c:valAx>
        <c:axId val="12456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4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{4B2301E4-614C-4F91-B916-77D8B5D6D06F}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262-4F8A-A3C9-B689555B32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{DCBFA286-6AF7-4B38-8D75-71C0732C4F3E}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262-4F8A-A3C9-B689555B32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{716461DD-9082-491D-B597-41545A6A64CC}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262-4F8A-A3C9-B689555B329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{7173B230-B164-4E47-8F5F-381690792421}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262-4F8A-A3C9-B689555B3292}"/>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{BFDC730D-C8DB-4158-B9C0-14AF005B880A}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262-4F8A-A3C9-B689555B3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61.5</c:v>
                </c:pt>
                <c:pt idx="4">
                  <c:v>64.5</c:v>
                </c:pt>
              </c:numCache>
            </c:numRef>
          </c:xVal>
          <c:yVal>
            <c:numRef>
              <c:f>公会計指標分析・財政指標組合せ分析表!$K$51:$O$51</c:f>
              <c:numCache>
                <c:formatCode>#,##0.0;"▲ "#,##0.0</c:formatCode>
                <c:ptCount val="5"/>
                <c:pt idx="3">
                  <c:v>33.299999999999997</c:v>
                </c:pt>
                <c:pt idx="4">
                  <c:v>21.8</c:v>
                </c:pt>
              </c:numCache>
            </c:numRef>
          </c:yVal>
          <c:smooth val="0"/>
          <c:extLst>
            <c:ext xmlns:c16="http://schemas.microsoft.com/office/drawing/2014/chart" uri="{C3380CC4-5D6E-409C-BE32-E72D297353CC}">
              <c16:uniqueId val="{00000005-6262-4F8A-A3C9-B689555B329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{DA3EF407-7BD4-44BA-9833-8104373E69F2}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262-4F8A-A3C9-B689555B32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{73A42BDE-2A44-464C-91EB-4D1FB5784F43}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262-4F8A-A3C9-B689555B32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{C9AB4006-4290-4BE4-9917-EED92761CBC3}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262-4F8A-A3C9-B689555B329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{ADEA04A4-ADA2-4425-A1F9-0F5551EFE7B3}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262-4F8A-A3C9-B689555B3292}"/>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{05BF4D26-2517-4DB7-A13F-1E1E2139F44D}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262-4F8A-A3C9-B689555B3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c:ext xmlns:c16="http://schemas.microsoft.com/office/drawing/2014/chart" uri="{C3380CC4-5D6E-409C-BE32-E72D297353CC}">
              <c16:uniqueId val="{0000000B-6262-4F8A-A3C9-B689555B3292}"/>
            </c:ext>
          </c:extLst>
        </c:ser>
        <c:dLbls>
          <c:showLegendKey val="0"/>
          <c:showVal val="0"/>
          <c:showCatName val="0"/>
          <c:showSerName val="0"/>
          <c:showPercent val="0"/>
          <c:showBubbleSize val="0"/>
        </c:dLbls>
        <c:axId val="73172480"/>
        <c:axId val="73174400"/>
      </c:scatterChart>
      <c:valAx>
        <c:axId val="7317248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4400"/>
        <c:crosses val="autoZero"/>
        <c:crossBetween val="midCat"/>
      </c:valAx>
      <c:valAx>
        <c:axId val="73174400"/>
        <c:scaling>
          <c:orientation val="minMax"/>
          <c:max val="3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2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{D59DA9EC-60B5-4DAB-89AE-CFDEDE65FA84}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E3-4504-BBE9-EA373CCA8D1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{2FC9C816-B267-4BA9-82A4-E31623F4C685}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E3-4504-BBE9-EA373CCA8D1B}"/>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{447CF3A3-4A11-4F35-B187-DFB9AC5C01F9}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E3-4504-BBE9-EA373CCA8D1B}"/>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{5B6881A0-54BC-498F-BCED-A88748BFD9D2}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E3-4504-BBE9-EA373CCA8D1B}"/>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{E5563A85-850C-4751-8921-48EF408E589B}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E3-4504-BBE9-EA373CCA8D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3.3</c:v>
                </c:pt>
                <c:pt idx="2">
                  <c:v>3</c:v>
                </c:pt>
                <c:pt idx="3">
                  <c:v>3.1</c:v>
                </c:pt>
                <c:pt idx="4">
                  <c:v>2.6</c:v>
                </c:pt>
              </c:numCache>
            </c:numRef>
          </c:xVal>
          <c:yVal>
            <c:numRef>
              <c:f>公会計指標分析・財政指標組合せ分析表!$K$73:$O$73</c:f>
              <c:numCache>
                <c:formatCode>#,##0.0;"▲ "#,##0.0</c:formatCode>
                <c:ptCount val="5"/>
                <c:pt idx="2">
                  <c:v>13.6</c:v>
                </c:pt>
                <c:pt idx="3">
                  <c:v>33.299999999999997</c:v>
                </c:pt>
                <c:pt idx="4">
                  <c:v>21.8</c:v>
                </c:pt>
              </c:numCache>
            </c:numRef>
          </c:yVal>
          <c:smooth val="0"/>
          <c:extLst>
            <c:ext xmlns:c16="http://schemas.microsoft.com/office/drawing/2014/chart" uri="{C3380CC4-5D6E-409C-BE32-E72D297353CC}">
              <c16:uniqueId val="{00000005-E5E3-4504-BBE9-EA373CCA8D1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{9E689AC5-A9AF-4611-9614-AD5EED028536}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E3-4504-BBE9-EA373CCA8D1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{37EF1EA7-C4EB-4126-8BF2-FFBC102F90D4}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E3-4504-BBE9-EA373CCA8D1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{43B58882-0569-45ED-9B3B-C4F5E4F1DD7B}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E3-4504-BBE9-EA373CCA8D1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{E115E42F-D5AD-450C-BCE8-3E93936B7BEA}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E3-4504-BBE9-EA373CCA8D1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{9195BBB9-14C0-45BD-A4F9-8354A50397BB}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E3-4504-BBE9-EA373CCA8D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E5E3-4504-BBE9-EA373CCA8D1B}"/>
            </c:ext>
          </c:extLst>
        </c:ser>
        <c:dLbls>
          <c:showLegendKey val="0"/>
          <c:showVal val="0"/>
          <c:showCatName val="0"/>
          <c:showSerName val="0"/>
          <c:showPercent val="0"/>
          <c:showBubbleSize val="0"/>
        </c:dLbls>
        <c:axId val="72828032"/>
        <c:axId val="72829952"/>
      </c:scatterChart>
      <c:valAx>
        <c:axId val="72828032"/>
        <c:scaling>
          <c:orientation val="minMax"/>
          <c:max val="9.7999999999999989"/>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9952"/>
        <c:crosses val="autoZero"/>
        <c:crossBetween val="midCat"/>
      </c:valAx>
      <c:valAx>
        <c:axId val="72829952"/>
        <c:scaling>
          <c:orientation val="minMax"/>
          <c:max val="3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類似団体と比較すると平均値を上回っているものの、本町の財政構造は、法人町民税の割合が高く、景気動向や企業の経営方針が基準財政収入額に与える影響が大きい。平成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にあった町内大手企業の分社化や業績不振による法人町民税落ち込みから、年々財政力指数が低下している。今後は、補助金の活用や受益者負担の適正化、公有地財産の積極的な売り払い等、財源の確保を図りながら、行革プランに基づく事務事業の見直し・縮小・廃止を検討しながら、事業の選択と計画的な実施に努め、健全な行政運営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8" name="直線コネクタ 67"/>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40</xdr:row>
      <xdr:rowOff>6350</xdr:rowOff>
    </xdr:to>
    <xdr:cxnSp macro="">
      <xdr:nvCxnSpPr>
        <xdr:cNvPr id="71" name="直線コネクタ 70"/>
        <xdr:cNvCxnSpPr/>
      </xdr:nvCxnSpPr>
      <xdr:spPr>
        <a:xfrm>
          <a:off x="3225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124178</xdr:rowOff>
    </xdr:to>
    <xdr:cxnSp macro="">
      <xdr:nvCxnSpPr>
        <xdr:cNvPr id="74" name="直線コネクタ 73"/>
        <xdr:cNvCxnSpPr/>
      </xdr:nvCxnSpPr>
      <xdr:spPr>
        <a:xfrm>
          <a:off x="2336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161572</xdr:rowOff>
    </xdr:from>
    <xdr:to>
      <xdr:col>3</xdr:col>
      <xdr:colOff>279400</xdr:colOff>
      <xdr:row>39</xdr:row>
      <xdr:rowOff>57150</xdr:rowOff>
    </xdr:to>
    <xdr:cxnSp macro="">
      <xdr:nvCxnSpPr>
        <xdr:cNvPr id="77" name="直線コネクタ 76"/>
        <xdr:cNvCxnSpPr/>
      </xdr:nvCxnSpPr>
      <xdr:spPr>
        <a:xfrm>
          <a:off x="1447800" y="667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73378</xdr:rowOff>
    </xdr:from>
    <xdr:to>
      <xdr:col>4</xdr:col>
      <xdr:colOff>533400</xdr:colOff>
      <xdr:row>40</xdr:row>
      <xdr:rowOff>3528</xdr:rowOff>
    </xdr:to>
    <xdr:sp macro="" textlink="">
      <xdr:nvSpPr>
        <xdr:cNvPr id="91" name="円/楕円 90"/>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13705</xdr:rowOff>
    </xdr:from>
    <xdr:ext cx="762000" cy="259045"/>
    <xdr:sp macro="" textlink="">
      <xdr:nvSpPr>
        <xdr:cNvPr id="92" name="テキスト ボックス 91"/>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110772</xdr:rowOff>
    </xdr:from>
    <xdr:to>
      <xdr:col>2</xdr:col>
      <xdr:colOff>127000</xdr:colOff>
      <xdr:row>39</xdr:row>
      <xdr:rowOff>40922</xdr:rowOff>
    </xdr:to>
    <xdr:sp macro="" textlink="">
      <xdr:nvSpPr>
        <xdr:cNvPr id="95" name="円/楕円 94"/>
        <xdr:cNvSpPr/>
      </xdr:nvSpPr>
      <xdr:spPr>
        <a:xfrm>
          <a:off x="1397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51099</xdr:rowOff>
    </xdr:from>
    <xdr:ext cx="762000" cy="259045"/>
    <xdr:sp macro="" textlink="">
      <xdr:nvSpPr>
        <xdr:cNvPr id="96" name="テキスト ボックス 95"/>
        <xdr:cNvSpPr txBox="1"/>
      </xdr:nvSpPr>
      <xdr:spPr>
        <a:xfrm>
          <a:off x="1066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％の増加となった。増加の要因としては、地方消費税交付金や普通交付税の減少のほか、臨時財政対策債（約</a:t>
          </a:r>
          <a:r>
            <a:rPr kumimoji="1" lang="en-US" altLang="ja-JP" sz="1100">
              <a:solidFill>
                <a:schemeClr val="dk1"/>
              </a:solidFill>
              <a:effectLst/>
              <a:latin typeface="+mn-lt"/>
              <a:ea typeface="+mn-ea"/>
              <a:cs typeface="+mn-cs"/>
            </a:rPr>
            <a:t>380,000</a:t>
          </a:r>
          <a:r>
            <a:rPr kumimoji="1" lang="ja-JP" altLang="en-US" sz="1100">
              <a:solidFill>
                <a:schemeClr val="dk1"/>
              </a:solidFill>
              <a:effectLst/>
              <a:latin typeface="+mn-lt"/>
              <a:ea typeface="+mn-ea"/>
              <a:cs typeface="+mn-cs"/>
            </a:rPr>
            <a:t>千円）の大幅な減少が考えられる。また、アウトソーシングの推進や労務単価の上昇による物件費（委託料）や、公共施設等の老朽化による維持補修費の増加など、今後も財政需要は高まりを見せていくことが予想される。当然、</a:t>
          </a:r>
          <a:r>
            <a:rPr kumimoji="1" lang="ja-JP" altLang="ja-JP" sz="1100">
              <a:solidFill>
                <a:schemeClr val="dk1"/>
              </a:solidFill>
              <a:effectLst/>
              <a:latin typeface="+mn-lt"/>
              <a:ea typeface="+mn-ea"/>
              <a:cs typeface="+mn-cs"/>
            </a:rPr>
            <a:t>扶助費において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継続的な増加が予想され、</a:t>
          </a:r>
          <a:r>
            <a:rPr kumimoji="1" lang="ja-JP" altLang="en-US" sz="1100">
              <a:solidFill>
                <a:schemeClr val="dk1"/>
              </a:solidFill>
              <a:effectLst/>
              <a:latin typeface="+mn-lt"/>
              <a:ea typeface="+mn-ea"/>
              <a:cs typeface="+mn-cs"/>
            </a:rPr>
            <a:t>より柔軟性をもった行政運営を目指すには既存事業の一層の精査・見直しをしていかねばならない。限られた財源の中でより効果的、効率的な財政運営に心がけていく。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53848</xdr:rowOff>
    </xdr:to>
    <xdr:cxnSp macro="">
      <xdr:nvCxnSpPr>
        <xdr:cNvPr id="129" name="直線コネクタ 128"/>
        <xdr:cNvCxnSpPr/>
      </xdr:nvCxnSpPr>
      <xdr:spPr>
        <a:xfrm>
          <a:off x="4114800" y="1084326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65</xdr:row>
      <xdr:rowOff>109220</xdr:rowOff>
    </xdr:to>
    <xdr:cxnSp macro="">
      <xdr:nvCxnSpPr>
        <xdr:cNvPr id="132" name="直線コネクタ 131"/>
        <xdr:cNvCxnSpPr/>
      </xdr:nvCxnSpPr>
      <xdr:spPr>
        <a:xfrm flipV="1">
          <a:off x="3225800" y="1084326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65</xdr:row>
      <xdr:rowOff>109220</xdr:rowOff>
    </xdr:to>
    <xdr:cxnSp macro="">
      <xdr:nvCxnSpPr>
        <xdr:cNvPr id="135" name="直線コネクタ 134"/>
        <xdr:cNvCxnSpPr/>
      </xdr:nvCxnSpPr>
      <xdr:spPr>
        <a:xfrm>
          <a:off x="2336800" y="1090117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64</xdr:row>
      <xdr:rowOff>145542</xdr:rowOff>
    </xdr:to>
    <xdr:cxnSp macro="">
      <xdr:nvCxnSpPr>
        <xdr:cNvPr id="138" name="直線コネクタ 137"/>
        <xdr:cNvCxnSpPr/>
      </xdr:nvCxnSpPr>
      <xdr:spPr>
        <a:xfrm flipV="1">
          <a:off x="1447800" y="109011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0" name="円/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1" name="テキスト ボックス 150"/>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2" name="円/楕円 151"/>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3" name="テキスト ボックス 152"/>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4" name="円/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6" name="円/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9669</xdr:rowOff>
    </xdr:from>
    <xdr:ext cx="762000" cy="259045"/>
    <xdr:sp macro="" textlink="">
      <xdr:nvSpPr>
        <xdr:cNvPr id="157" name="テキスト ボックス 156"/>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類似団体よりは若干良好であるが、人件費・物件費とも一部事務組合や公営企業への繰出を加味すると大幅に増加するため、定員計画や行革プランに基づ</a:t>
          </a:r>
          <a:r>
            <a:rPr kumimoji="1" lang="ja-JP" altLang="en-US" sz="1100">
              <a:solidFill>
                <a:schemeClr val="dk1"/>
              </a:solidFill>
              <a:effectLst/>
              <a:latin typeface="+mn-lt"/>
              <a:ea typeface="+mn-ea"/>
              <a:cs typeface="+mn-cs"/>
            </a:rPr>
            <a:t>きながら、</a:t>
          </a:r>
          <a:r>
            <a:rPr kumimoji="1" lang="ja-JP" altLang="ja-JP" sz="1100">
              <a:solidFill>
                <a:schemeClr val="dk1"/>
              </a:solidFill>
              <a:effectLst/>
              <a:latin typeface="+mn-lt"/>
              <a:ea typeface="+mn-ea"/>
              <a:cs typeface="+mn-cs"/>
            </a:rPr>
            <a:t>コストの削減に努めていく必要がある。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60646</xdr:rowOff>
    </xdr:from>
    <xdr:to>
      <xdr:col>7</xdr:col>
      <xdr:colOff>152400</xdr:colOff>
      <xdr:row>81</xdr:row>
      <xdr:rowOff>61993</xdr:rowOff>
    </xdr:to>
    <xdr:cxnSp macro="">
      <xdr:nvCxnSpPr>
        <xdr:cNvPr id="191" name="直線コネクタ 190"/>
        <xdr:cNvCxnSpPr/>
      </xdr:nvCxnSpPr>
      <xdr:spPr>
        <a:xfrm>
          <a:off x="4114800" y="13948096"/>
          <a:ext cx="8382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46771</xdr:rowOff>
    </xdr:from>
    <xdr:ext cx="762000" cy="259045"/>
    <xdr:sp macro="" textlink="">
      <xdr:nvSpPr>
        <xdr:cNvPr id="192" name="人件費・物件費等の状況平均値テキスト"/>
        <xdr:cNvSpPr txBox="1"/>
      </xdr:nvSpPr>
      <xdr:spPr>
        <a:xfrm>
          <a:off x="5041900" y="13934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58947</xdr:rowOff>
    </xdr:from>
    <xdr:to>
      <xdr:col>6</xdr:col>
      <xdr:colOff>0</xdr:colOff>
      <xdr:row>81</xdr:row>
      <xdr:rowOff>60646</xdr:rowOff>
    </xdr:to>
    <xdr:cxnSp macro="">
      <xdr:nvCxnSpPr>
        <xdr:cNvPr id="194" name="直線コネクタ 193"/>
        <xdr:cNvCxnSpPr/>
      </xdr:nvCxnSpPr>
      <xdr:spPr>
        <a:xfrm>
          <a:off x="3225800" y="13946397"/>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50777</xdr:rowOff>
    </xdr:from>
    <xdr:to>
      <xdr:col>4</xdr:col>
      <xdr:colOff>482600</xdr:colOff>
      <xdr:row>81</xdr:row>
      <xdr:rowOff>58947</xdr:rowOff>
    </xdr:to>
    <xdr:cxnSp macro="">
      <xdr:nvCxnSpPr>
        <xdr:cNvPr id="197" name="直線コネクタ 196"/>
        <xdr:cNvCxnSpPr/>
      </xdr:nvCxnSpPr>
      <xdr:spPr>
        <a:xfrm>
          <a:off x="2336800" y="13938227"/>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50777</xdr:rowOff>
    </xdr:from>
    <xdr:to>
      <xdr:col>3</xdr:col>
      <xdr:colOff>279400</xdr:colOff>
      <xdr:row>81</xdr:row>
      <xdr:rowOff>51105</xdr:rowOff>
    </xdr:to>
    <xdr:cxnSp macro="">
      <xdr:nvCxnSpPr>
        <xdr:cNvPr id="200" name="直線コネクタ 199"/>
        <xdr:cNvCxnSpPr/>
      </xdr:nvCxnSpPr>
      <xdr:spPr>
        <a:xfrm flipV="1">
          <a:off x="1447800" y="13938227"/>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11193</xdr:rowOff>
    </xdr:from>
    <xdr:to>
      <xdr:col>7</xdr:col>
      <xdr:colOff>203200</xdr:colOff>
      <xdr:row>81</xdr:row>
      <xdr:rowOff>112793</xdr:rowOff>
    </xdr:to>
    <xdr:sp macro="" textlink="">
      <xdr:nvSpPr>
        <xdr:cNvPr id="210" name="円/楕円 209"/>
        <xdr:cNvSpPr/>
      </xdr:nvSpPr>
      <xdr:spPr>
        <a:xfrm>
          <a:off x="4902200" y="138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103920</xdr:rowOff>
    </xdr:from>
    <xdr:ext cx="762000" cy="259045"/>
    <xdr:sp macro="" textlink="">
      <xdr:nvSpPr>
        <xdr:cNvPr id="211" name="人件費・物件費等の状況該当値テキスト"/>
        <xdr:cNvSpPr txBox="1"/>
      </xdr:nvSpPr>
      <xdr:spPr>
        <a:xfrm>
          <a:off x="5041900" y="1381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9846</xdr:rowOff>
    </xdr:from>
    <xdr:to>
      <xdr:col>6</xdr:col>
      <xdr:colOff>50800</xdr:colOff>
      <xdr:row>81</xdr:row>
      <xdr:rowOff>111446</xdr:rowOff>
    </xdr:to>
    <xdr:sp macro="" textlink="">
      <xdr:nvSpPr>
        <xdr:cNvPr id="212" name="円/楕円 211"/>
        <xdr:cNvSpPr/>
      </xdr:nvSpPr>
      <xdr:spPr>
        <a:xfrm>
          <a:off x="4064000" y="138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121623</xdr:rowOff>
    </xdr:from>
    <xdr:ext cx="736600" cy="259045"/>
    <xdr:sp macro="" textlink="">
      <xdr:nvSpPr>
        <xdr:cNvPr id="213" name="テキスト ボックス 212"/>
        <xdr:cNvSpPr txBox="1"/>
      </xdr:nvSpPr>
      <xdr:spPr>
        <a:xfrm>
          <a:off x="3733800" y="1366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8147</xdr:rowOff>
    </xdr:from>
    <xdr:to>
      <xdr:col>4</xdr:col>
      <xdr:colOff>533400</xdr:colOff>
      <xdr:row>81</xdr:row>
      <xdr:rowOff>109747</xdr:rowOff>
    </xdr:to>
    <xdr:sp macro="" textlink="">
      <xdr:nvSpPr>
        <xdr:cNvPr id="214" name="円/楕円 213"/>
        <xdr:cNvSpPr/>
      </xdr:nvSpPr>
      <xdr:spPr>
        <a:xfrm>
          <a:off x="3175000" y="138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119924</xdr:rowOff>
    </xdr:from>
    <xdr:ext cx="762000" cy="259045"/>
    <xdr:sp macro="" textlink="">
      <xdr:nvSpPr>
        <xdr:cNvPr id="215" name="テキスト ボックス 214"/>
        <xdr:cNvSpPr txBox="1"/>
      </xdr:nvSpPr>
      <xdr:spPr>
        <a:xfrm>
          <a:off x="2844800" y="1366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171427</xdr:rowOff>
    </xdr:from>
    <xdr:to>
      <xdr:col>3</xdr:col>
      <xdr:colOff>330200</xdr:colOff>
      <xdr:row>81</xdr:row>
      <xdr:rowOff>101577</xdr:rowOff>
    </xdr:to>
    <xdr:sp macro="" textlink="">
      <xdr:nvSpPr>
        <xdr:cNvPr id="216" name="円/楕円 215"/>
        <xdr:cNvSpPr/>
      </xdr:nvSpPr>
      <xdr:spPr>
        <a:xfrm>
          <a:off x="2286000" y="13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111754</xdr:rowOff>
    </xdr:from>
    <xdr:ext cx="762000" cy="259045"/>
    <xdr:sp macro="" textlink="">
      <xdr:nvSpPr>
        <xdr:cNvPr id="217" name="テキスト ボックス 216"/>
        <xdr:cNvSpPr txBox="1"/>
      </xdr:nvSpPr>
      <xdr:spPr>
        <a:xfrm>
          <a:off x="1955800" y="1365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305</xdr:rowOff>
    </xdr:from>
    <xdr:to>
      <xdr:col>2</xdr:col>
      <xdr:colOff>127000</xdr:colOff>
      <xdr:row>81</xdr:row>
      <xdr:rowOff>101905</xdr:rowOff>
    </xdr:to>
    <xdr:sp macro="" textlink="">
      <xdr:nvSpPr>
        <xdr:cNvPr id="218" name="円/楕円 217"/>
        <xdr:cNvSpPr/>
      </xdr:nvSpPr>
      <xdr:spPr>
        <a:xfrm>
          <a:off x="1397000" y="138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112082</xdr:rowOff>
    </xdr:from>
    <xdr:ext cx="762000" cy="259045"/>
    <xdr:sp macro="" textlink="">
      <xdr:nvSpPr>
        <xdr:cNvPr id="219" name="テキスト ボックス 218"/>
        <xdr:cNvSpPr txBox="1"/>
      </xdr:nvSpPr>
      <xdr:spPr>
        <a:xfrm>
          <a:off x="1066800" y="1365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ポイント上回っている。今後も類似団体平均や近隣市町の状況を参考に給与の適正化に努めていく。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62992</xdr:rowOff>
    </xdr:from>
    <xdr:to>
      <xdr:col>24</xdr:col>
      <xdr:colOff>558800</xdr:colOff>
      <xdr:row>86</xdr:row>
      <xdr:rowOff>91948</xdr:rowOff>
    </xdr:to>
    <xdr:cxnSp macro="">
      <xdr:nvCxnSpPr>
        <xdr:cNvPr id="251" name="直線コネクタ 250"/>
        <xdr:cNvCxnSpPr/>
      </xdr:nvCxnSpPr>
      <xdr:spPr>
        <a:xfrm>
          <a:off x="16179800" y="148076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86</xdr:row>
      <xdr:rowOff>62992</xdr:rowOff>
    </xdr:to>
    <xdr:cxnSp macro="">
      <xdr:nvCxnSpPr>
        <xdr:cNvPr id="254" name="直線コネクタ 253"/>
        <xdr:cNvCxnSpPr/>
      </xdr:nvCxnSpPr>
      <xdr:spPr>
        <a:xfrm>
          <a:off x="15290800" y="1466291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5" name="フローチャート : 判断 254"/>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6" name="テキスト ボックス 25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89663</xdr:rowOff>
    </xdr:to>
    <xdr:cxnSp macro="">
      <xdr:nvCxnSpPr>
        <xdr:cNvPr id="257" name="直線コネクタ 256"/>
        <xdr:cNvCxnSpPr/>
      </xdr:nvCxnSpPr>
      <xdr:spPr>
        <a:xfrm>
          <a:off x="14401800" y="146050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8" name="フローチャート : 判断 257"/>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9" name="テキスト ボックス 258"/>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118111</xdr:rowOff>
    </xdr:to>
    <xdr:cxnSp macro="">
      <xdr:nvCxnSpPr>
        <xdr:cNvPr id="260" name="直線コネクタ 259"/>
        <xdr:cNvCxnSpPr/>
      </xdr:nvCxnSpPr>
      <xdr:spPr>
        <a:xfrm flipV="1">
          <a:off x="13512800" y="14605000"/>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1" name="フローチャート : 判断 260"/>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2" name="テキスト ボックス 261"/>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3" name="フローチャート : 判断 262"/>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4" name="テキスト ボックス 26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70" name="円/楕円 269"/>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13225</xdr:rowOff>
    </xdr:from>
    <xdr:ext cx="762000" cy="259045"/>
    <xdr:sp macro="" textlink="">
      <xdr:nvSpPr>
        <xdr:cNvPr id="271" name="給与水準   （国との比較）該当値テキスト"/>
        <xdr:cNvSpPr txBox="1"/>
      </xdr:nvSpPr>
      <xdr:spPr>
        <a:xfrm>
          <a:off x="17106900" y="147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12192</xdr:rowOff>
    </xdr:from>
    <xdr:to>
      <xdr:col>23</xdr:col>
      <xdr:colOff>457200</xdr:colOff>
      <xdr:row>86</xdr:row>
      <xdr:rowOff>113792</xdr:rowOff>
    </xdr:to>
    <xdr:sp macro="" textlink="">
      <xdr:nvSpPr>
        <xdr:cNvPr id="272" name="円/楕円 271"/>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98569</xdr:rowOff>
    </xdr:from>
    <xdr:ext cx="736600" cy="259045"/>
    <xdr:sp macro="" textlink="">
      <xdr:nvSpPr>
        <xdr:cNvPr id="273" name="テキスト ボックス 272"/>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38863</xdr:rowOff>
    </xdr:from>
    <xdr:to>
      <xdr:col>22</xdr:col>
      <xdr:colOff>254000</xdr:colOff>
      <xdr:row>85</xdr:row>
      <xdr:rowOff>140463</xdr:rowOff>
    </xdr:to>
    <xdr:sp macro="" textlink="">
      <xdr:nvSpPr>
        <xdr:cNvPr id="274" name="円/楕円 273"/>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75" name="テキスト ボックス 274"/>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6" name="円/楕円 27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77" name="テキスト ボックス 27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8" name="円/楕円 277"/>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9" name="テキスト ボックス 278"/>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年々増減を繰り返しながらも類似団体平均とほぼ同じ程度の状況となっている。定員計画や行革プランに基づいて計画的に対応していく。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26307</xdr:rowOff>
    </xdr:to>
    <xdr:cxnSp macro="">
      <xdr:nvCxnSpPr>
        <xdr:cNvPr id="316" name="直線コネクタ 315"/>
        <xdr:cNvCxnSpPr/>
      </xdr:nvCxnSpPr>
      <xdr:spPr>
        <a:xfrm>
          <a:off x="16179800" y="1048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7"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7348</xdr:rowOff>
    </xdr:from>
    <xdr:to>
      <xdr:col>23</xdr:col>
      <xdr:colOff>406400</xdr:colOff>
      <xdr:row>61</xdr:row>
      <xdr:rowOff>26307</xdr:rowOff>
    </xdr:to>
    <xdr:cxnSp macro="">
      <xdr:nvCxnSpPr>
        <xdr:cNvPr id="319" name="直線コネクタ 318"/>
        <xdr:cNvCxnSpPr/>
      </xdr:nvCxnSpPr>
      <xdr:spPr>
        <a:xfrm>
          <a:off x="15290800" y="1046579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0" name="フローチャート : 判断 31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1" name="テキスト ボックス 32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152944</xdr:rowOff>
    </xdr:from>
    <xdr:to>
      <xdr:col>22</xdr:col>
      <xdr:colOff>203200</xdr:colOff>
      <xdr:row>61</xdr:row>
      <xdr:rowOff>7348</xdr:rowOff>
    </xdr:to>
    <xdr:cxnSp macro="">
      <xdr:nvCxnSpPr>
        <xdr:cNvPr id="322" name="直線コネクタ 321"/>
        <xdr:cNvCxnSpPr/>
      </xdr:nvCxnSpPr>
      <xdr:spPr>
        <a:xfrm>
          <a:off x="14401800" y="104399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3" name="フローチャート : 判断 322"/>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4" name="テキスト ボックス 323"/>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152944</xdr:rowOff>
    </xdr:from>
    <xdr:to>
      <xdr:col>21</xdr:col>
      <xdr:colOff>0</xdr:colOff>
      <xdr:row>61</xdr:row>
      <xdr:rowOff>26307</xdr:rowOff>
    </xdr:to>
    <xdr:cxnSp macro="">
      <xdr:nvCxnSpPr>
        <xdr:cNvPr id="325" name="直線コネクタ 324"/>
        <xdr:cNvCxnSpPr/>
      </xdr:nvCxnSpPr>
      <xdr:spPr>
        <a:xfrm flipV="1">
          <a:off x="13512800" y="104399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8" name="フローチャート : 判断 327"/>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9" name="テキスト ボックス 328"/>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146957</xdr:rowOff>
    </xdr:from>
    <xdr:to>
      <xdr:col>24</xdr:col>
      <xdr:colOff>609600</xdr:colOff>
      <xdr:row>61</xdr:row>
      <xdr:rowOff>77107</xdr:rowOff>
    </xdr:to>
    <xdr:sp macro="" textlink="">
      <xdr:nvSpPr>
        <xdr:cNvPr id="335" name="円/楕円 334"/>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163484</xdr:rowOff>
    </xdr:from>
    <xdr:ext cx="762000" cy="259045"/>
    <xdr:sp macro="" textlink="">
      <xdr:nvSpPr>
        <xdr:cNvPr id="336" name="定員管理の状況該当値テキスト"/>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146957</xdr:rowOff>
    </xdr:from>
    <xdr:to>
      <xdr:col>23</xdr:col>
      <xdr:colOff>457200</xdr:colOff>
      <xdr:row>61</xdr:row>
      <xdr:rowOff>77107</xdr:rowOff>
    </xdr:to>
    <xdr:sp macro="" textlink="">
      <xdr:nvSpPr>
        <xdr:cNvPr id="337" name="円/楕円 336"/>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87284</xdr:rowOff>
    </xdr:from>
    <xdr:ext cx="736600" cy="259045"/>
    <xdr:sp macro="" textlink="">
      <xdr:nvSpPr>
        <xdr:cNvPr id="338" name="テキスト ボックス 337"/>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127998</xdr:rowOff>
    </xdr:from>
    <xdr:to>
      <xdr:col>22</xdr:col>
      <xdr:colOff>254000</xdr:colOff>
      <xdr:row>61</xdr:row>
      <xdr:rowOff>58148</xdr:rowOff>
    </xdr:to>
    <xdr:sp macro="" textlink="">
      <xdr:nvSpPr>
        <xdr:cNvPr id="339" name="円/楕円 338"/>
        <xdr:cNvSpPr/>
      </xdr:nvSpPr>
      <xdr:spPr>
        <a:xfrm>
          <a:off x="15240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42925</xdr:rowOff>
    </xdr:from>
    <xdr:ext cx="762000" cy="259045"/>
    <xdr:sp macro="" textlink="">
      <xdr:nvSpPr>
        <xdr:cNvPr id="340" name="テキスト ボックス 339"/>
        <xdr:cNvSpPr txBox="1"/>
      </xdr:nvSpPr>
      <xdr:spPr>
        <a:xfrm>
          <a:off x="149098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102144</xdr:rowOff>
    </xdr:from>
    <xdr:to>
      <xdr:col>21</xdr:col>
      <xdr:colOff>50800</xdr:colOff>
      <xdr:row>61</xdr:row>
      <xdr:rowOff>32294</xdr:rowOff>
    </xdr:to>
    <xdr:sp macro="" textlink="">
      <xdr:nvSpPr>
        <xdr:cNvPr id="341" name="円/楕円 340"/>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17071</xdr:rowOff>
    </xdr:from>
    <xdr:ext cx="762000" cy="259045"/>
    <xdr:sp macro="" textlink="">
      <xdr:nvSpPr>
        <xdr:cNvPr id="342" name="テキスト ボックス 341"/>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3" name="円/楕円 34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61884</xdr:rowOff>
    </xdr:from>
    <xdr:ext cx="762000" cy="259045"/>
    <xdr:sp macro="" textlink="">
      <xdr:nvSpPr>
        <xdr:cNvPr id="344" name="テキスト ボックス 343"/>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８年度から償還開始となる額が、償還終了となる額を上回ったことで、当該年度の元利償還金の額が増加はしたものの、分母となる標準税収入額の大幅な増加により、実質公債費比率は大きく減少した。なお、標準税収入額の大幅な増加は、平成２４年度の法人税の大幅な減収を、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普通交付税で補てんするための措置が外れたため、基準財政収入額が大幅に増加したことが要因である。今後は分母の額は大きく変動しない見込みであり、新たな多額の借入もしばらくは無いため、実質公債費比率の大きな変動はないと思われ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35306</xdr:rowOff>
    </xdr:to>
    <xdr:cxnSp macro="">
      <xdr:nvCxnSpPr>
        <xdr:cNvPr id="375" name="直線コネクタ 374"/>
        <xdr:cNvCxnSpPr/>
      </xdr:nvCxnSpPr>
      <xdr:spPr>
        <a:xfrm flipV="1">
          <a:off x="16179800" y="68691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6"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35306</xdr:rowOff>
    </xdr:to>
    <xdr:cxnSp macro="">
      <xdr:nvCxnSpPr>
        <xdr:cNvPr id="378" name="直線コネクタ 377"/>
        <xdr:cNvCxnSpPr/>
      </xdr:nvCxnSpPr>
      <xdr:spPr>
        <a:xfrm>
          <a:off x="15290800" y="68884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79" name="フローチャート :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44958</xdr:rowOff>
    </xdr:to>
    <xdr:cxnSp macro="">
      <xdr:nvCxnSpPr>
        <xdr:cNvPr id="381" name="直線コネクタ 380"/>
        <xdr:cNvCxnSpPr/>
      </xdr:nvCxnSpPr>
      <xdr:spPr>
        <a:xfrm flipV="1">
          <a:off x="14401800" y="688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3" name="テキスト ボックス 38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44958</xdr:rowOff>
    </xdr:from>
    <xdr:to>
      <xdr:col>21</xdr:col>
      <xdr:colOff>0</xdr:colOff>
      <xdr:row>40</xdr:row>
      <xdr:rowOff>83566</xdr:rowOff>
    </xdr:to>
    <xdr:cxnSp macro="">
      <xdr:nvCxnSpPr>
        <xdr:cNvPr id="384" name="直線コネクタ 383"/>
        <xdr:cNvCxnSpPr/>
      </xdr:nvCxnSpPr>
      <xdr:spPr>
        <a:xfrm flipV="1">
          <a:off x="13512800" y="690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6" name="テキスト ボックス 38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88" name="テキスト ボックス 38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4" name="円/楕円 393"/>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5"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155956</xdr:rowOff>
    </xdr:from>
    <xdr:to>
      <xdr:col>23</xdr:col>
      <xdr:colOff>457200</xdr:colOff>
      <xdr:row>40</xdr:row>
      <xdr:rowOff>86106</xdr:rowOff>
    </xdr:to>
    <xdr:sp macro="" textlink="">
      <xdr:nvSpPr>
        <xdr:cNvPr id="396" name="円/楕円 395"/>
        <xdr:cNvSpPr/>
      </xdr:nvSpPr>
      <xdr:spPr>
        <a:xfrm>
          <a:off x="16129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96283</xdr:rowOff>
    </xdr:from>
    <xdr:ext cx="736600" cy="259045"/>
    <xdr:sp macro="" textlink="">
      <xdr:nvSpPr>
        <xdr:cNvPr id="397" name="テキスト ボックス 396"/>
        <xdr:cNvSpPr txBox="1"/>
      </xdr:nvSpPr>
      <xdr:spPr>
        <a:xfrm>
          <a:off x="15798800" y="661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398" name="円/楕円 39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9" name="テキスト ボックス 39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165608</xdr:rowOff>
    </xdr:from>
    <xdr:to>
      <xdr:col>21</xdr:col>
      <xdr:colOff>50800</xdr:colOff>
      <xdr:row>40</xdr:row>
      <xdr:rowOff>95758</xdr:rowOff>
    </xdr:to>
    <xdr:sp macro="" textlink="">
      <xdr:nvSpPr>
        <xdr:cNvPr id="400" name="円/楕円 399"/>
        <xdr:cNvSpPr/>
      </xdr:nvSpPr>
      <xdr:spPr>
        <a:xfrm>
          <a:off x="14351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105935</xdr:rowOff>
    </xdr:from>
    <xdr:ext cx="762000" cy="259045"/>
    <xdr:sp macro="" textlink="">
      <xdr:nvSpPr>
        <xdr:cNvPr id="401" name="テキスト ボックス 400"/>
        <xdr:cNvSpPr txBox="1"/>
      </xdr:nvSpPr>
      <xdr:spPr>
        <a:xfrm>
          <a:off x="14020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32766</xdr:rowOff>
    </xdr:from>
    <xdr:to>
      <xdr:col>19</xdr:col>
      <xdr:colOff>533400</xdr:colOff>
      <xdr:row>40</xdr:row>
      <xdr:rowOff>134366</xdr:rowOff>
    </xdr:to>
    <xdr:sp macro="" textlink="">
      <xdr:nvSpPr>
        <xdr:cNvPr id="402" name="円/楕円 401"/>
        <xdr:cNvSpPr/>
      </xdr:nvSpPr>
      <xdr:spPr>
        <a:xfrm>
          <a:off x="13462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144543</xdr:rowOff>
    </xdr:from>
    <xdr:ext cx="762000" cy="259045"/>
    <xdr:sp macro="" textlink="">
      <xdr:nvSpPr>
        <xdr:cNvPr id="403" name="テキスト ボックス 402"/>
        <xdr:cNvSpPr txBox="1"/>
      </xdr:nvSpPr>
      <xdr:spPr>
        <a:xfrm>
          <a:off x="13131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一般会計の地方債現在高は新たな地方債の借入が減少したことで大きく減少し、また、下水会計の償還が進んでいることで公営企業債等繰入見込額も大きく減少している。このことで将来負担額が約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ほど減少した。充当可能財源では基金残高の大きな上昇はあったものの、基準財政需要額算入見込額においてほぼ同額の減少（算入割合の減、償還残高の減）があり、大きな変化は見られず、結果として将来負担額の大きな減少が要因となり、比率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％減少することとなった。様々な事由により比率は変動するため、今後の見通しをたてるのは難しいところである。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163407</xdr:rowOff>
    </xdr:from>
    <xdr:to>
      <xdr:col>24</xdr:col>
      <xdr:colOff>558800</xdr:colOff>
      <xdr:row>15</xdr:row>
      <xdr:rowOff>124097</xdr:rowOff>
    </xdr:to>
    <xdr:cxnSp macro="">
      <xdr:nvCxnSpPr>
        <xdr:cNvPr id="439" name="直線コネクタ 438"/>
        <xdr:cNvCxnSpPr/>
      </xdr:nvCxnSpPr>
      <xdr:spPr>
        <a:xfrm flipV="1">
          <a:off x="16179800" y="2563707"/>
          <a:ext cx="8382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69185</xdr:rowOff>
    </xdr:from>
    <xdr:to>
      <xdr:col>23</xdr:col>
      <xdr:colOff>406400</xdr:colOff>
      <xdr:row>15</xdr:row>
      <xdr:rowOff>124097</xdr:rowOff>
    </xdr:to>
    <xdr:cxnSp macro="">
      <xdr:nvCxnSpPr>
        <xdr:cNvPr id="442" name="直線コネクタ 441"/>
        <xdr:cNvCxnSpPr/>
      </xdr:nvCxnSpPr>
      <xdr:spPr>
        <a:xfrm>
          <a:off x="15290800" y="2469485"/>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5" name="フローチャート : 判断 444"/>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10298</xdr:rowOff>
    </xdr:from>
    <xdr:ext cx="762000" cy="259045"/>
    <xdr:sp macro="" textlink="">
      <xdr:nvSpPr>
        <xdr:cNvPr id="446" name="テキスト ボックス 445"/>
        <xdr:cNvSpPr txBox="1"/>
      </xdr:nvSpPr>
      <xdr:spPr>
        <a:xfrm>
          <a:off x="14909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7" name="フローチャート : 判断 44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8" name="テキスト ボックス 44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9" name="フローチャート : 判断 44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0" name="テキスト ボックス 44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112607</xdr:rowOff>
    </xdr:from>
    <xdr:to>
      <xdr:col>24</xdr:col>
      <xdr:colOff>609600</xdr:colOff>
      <xdr:row>15</xdr:row>
      <xdr:rowOff>42757</xdr:rowOff>
    </xdr:to>
    <xdr:sp macro="" textlink="">
      <xdr:nvSpPr>
        <xdr:cNvPr id="456" name="円/楕円 455"/>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84684</xdr:rowOff>
    </xdr:from>
    <xdr:ext cx="762000" cy="259045"/>
    <xdr:sp macro="" textlink="">
      <xdr:nvSpPr>
        <xdr:cNvPr id="457" name="将来負担の状況該当値テキスト"/>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73297</xdr:rowOff>
    </xdr:from>
    <xdr:to>
      <xdr:col>23</xdr:col>
      <xdr:colOff>457200</xdr:colOff>
      <xdr:row>16</xdr:row>
      <xdr:rowOff>3447</xdr:rowOff>
    </xdr:to>
    <xdr:sp macro="" textlink="">
      <xdr:nvSpPr>
        <xdr:cNvPr id="458" name="円/楕円 457"/>
        <xdr:cNvSpPr/>
      </xdr:nvSpPr>
      <xdr:spPr>
        <a:xfrm>
          <a:off x="16129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159674</xdr:rowOff>
    </xdr:from>
    <xdr:ext cx="736600" cy="259045"/>
    <xdr:sp macro="" textlink="">
      <xdr:nvSpPr>
        <xdr:cNvPr id="459" name="テキスト ボックス 458"/>
        <xdr:cNvSpPr txBox="1"/>
      </xdr:nvSpPr>
      <xdr:spPr>
        <a:xfrm>
          <a:off x="15798800" y="273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18385</xdr:rowOff>
    </xdr:from>
    <xdr:to>
      <xdr:col>22</xdr:col>
      <xdr:colOff>254000</xdr:colOff>
      <xdr:row>14</xdr:row>
      <xdr:rowOff>119985</xdr:rowOff>
    </xdr:to>
    <xdr:sp macro="" textlink="">
      <xdr:nvSpPr>
        <xdr:cNvPr id="460" name="円/楕円 459"/>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130162</xdr:rowOff>
    </xdr:from>
    <xdr:ext cx="762000" cy="259045"/>
    <xdr:sp macro="" textlink="">
      <xdr:nvSpPr>
        <xdr:cNvPr id="461" name="テキスト ボックス 460"/>
        <xdr:cNvSpPr txBox="1"/>
      </xdr:nvSpPr>
      <xdr:spPr>
        <a:xfrm>
          <a:off x="14909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類似団体平均とほぼ一致している。引き続き定数管理によりコストの増とならないように努めていくとともに、アウトソーシングとのバランスにも留意していく。今回</a:t>
          </a:r>
          <a:r>
            <a:rPr kumimoji="1" lang="ja-JP" altLang="en-US" sz="1100">
              <a:solidFill>
                <a:schemeClr val="dk1"/>
              </a:solidFill>
              <a:effectLst/>
              <a:latin typeface="+mn-lt"/>
              <a:ea typeface="+mn-ea"/>
              <a:cs typeface="+mn-cs"/>
            </a:rPr>
            <a:t>の数値の上昇は、分母となる</a:t>
          </a:r>
          <a:r>
            <a:rPr kumimoji="1" lang="ja-JP" altLang="ja-JP" sz="1100">
              <a:solidFill>
                <a:schemeClr val="dk1"/>
              </a:solidFill>
              <a:effectLst/>
              <a:latin typeface="+mn-lt"/>
              <a:ea typeface="+mn-ea"/>
              <a:cs typeface="+mn-cs"/>
            </a:rPr>
            <a:t>地方消費税交付金や普通交付税、臨時財政対策債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a:t>
          </a:r>
          <a:r>
            <a:rPr kumimoji="1" lang="ja-JP" altLang="en-US" sz="1100">
              <a:solidFill>
                <a:schemeClr val="dk1"/>
              </a:solidFill>
              <a:effectLst/>
              <a:latin typeface="+mn-lt"/>
              <a:ea typeface="+mn-ea"/>
              <a:cs typeface="+mn-cs"/>
            </a:rPr>
            <a:t>要因と考えられる。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58420</xdr:rowOff>
    </xdr:to>
    <xdr:cxnSp macro="">
      <xdr:nvCxnSpPr>
        <xdr:cNvPr id="66" name="直線コネクタ 65"/>
        <xdr:cNvCxnSpPr/>
      </xdr:nvCxnSpPr>
      <xdr:spPr>
        <a:xfrm>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149860</xdr:rowOff>
    </xdr:to>
    <xdr:cxnSp macro="">
      <xdr:nvCxnSpPr>
        <xdr:cNvPr id="69" name="直線コネクタ 68"/>
        <xdr:cNvCxnSpPr/>
      </xdr:nvCxnSpPr>
      <xdr:spPr>
        <a:xfrm flipV="1">
          <a:off x="3098800" y="6192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149860</xdr:rowOff>
    </xdr:to>
    <xdr:cxnSp macro="">
      <xdr:nvCxnSpPr>
        <xdr:cNvPr id="72" name="直線コネクタ 71"/>
        <xdr:cNvCxnSpPr/>
      </xdr:nvCxnSpPr>
      <xdr:spPr>
        <a:xfrm>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100330</xdr:rowOff>
    </xdr:to>
    <xdr:cxnSp macro="">
      <xdr:nvCxnSpPr>
        <xdr:cNvPr id="75" name="直線コネクタ 74"/>
        <xdr:cNvCxnSpPr/>
      </xdr:nvCxnSpPr>
      <xdr:spPr>
        <a:xfrm flipV="1">
          <a:off x="1320800" y="6314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同程度の数値となっている。</a:t>
          </a:r>
          <a:r>
            <a:rPr kumimoji="1" lang="ja-JP" altLang="en-US" sz="1100">
              <a:solidFill>
                <a:schemeClr val="dk1"/>
              </a:solidFill>
              <a:effectLst/>
              <a:latin typeface="+mn-lt"/>
              <a:ea typeface="+mn-ea"/>
              <a:cs typeface="+mn-cs"/>
            </a:rPr>
            <a:t>アウトソーシングや</a:t>
          </a:r>
          <a:r>
            <a:rPr kumimoji="1" lang="ja-JP" altLang="ja-JP" sz="1100">
              <a:solidFill>
                <a:schemeClr val="dk1"/>
              </a:solidFill>
              <a:effectLst/>
              <a:latin typeface="+mn-lt"/>
              <a:ea typeface="+mn-ea"/>
              <a:cs typeface="+mn-cs"/>
            </a:rPr>
            <a:t>労務単価の上昇によ</a:t>
          </a:r>
          <a:r>
            <a:rPr kumimoji="1" lang="ja-JP" altLang="en-US" sz="1100">
              <a:solidFill>
                <a:schemeClr val="dk1"/>
              </a:solidFill>
              <a:effectLst/>
              <a:latin typeface="+mn-lt"/>
              <a:ea typeface="+mn-ea"/>
              <a:cs typeface="+mn-cs"/>
            </a:rPr>
            <a:t>り増加傾向にあるものの、交流施設の設備投資などが終了したことになどによる減少分もあり、結果として微増となった。</a:t>
          </a:r>
          <a:r>
            <a:rPr kumimoji="1" lang="ja-JP" altLang="ja-JP" sz="1100">
              <a:solidFill>
                <a:schemeClr val="dk1"/>
              </a:solidFill>
              <a:effectLst/>
              <a:latin typeface="+mn-lt"/>
              <a:ea typeface="+mn-ea"/>
              <a:cs typeface="+mn-cs"/>
            </a:rPr>
            <a:t>今後も行政改革プランに基づきながら節減に努めつつ、経常的支出が過大とならないよう慎重に事業選定していく。定員管理とのバランスにも留意していく必要がある。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18</xdr:row>
      <xdr:rowOff>83457</xdr:rowOff>
    </xdr:to>
    <xdr:cxnSp macro="">
      <xdr:nvCxnSpPr>
        <xdr:cNvPr id="129" name="直線コネクタ 128"/>
        <xdr:cNvCxnSpPr/>
      </xdr:nvCxnSpPr>
      <xdr:spPr>
        <a:xfrm>
          <a:off x="15671800" y="3158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18</xdr:row>
      <xdr:rowOff>94343</xdr:rowOff>
    </xdr:to>
    <xdr:cxnSp macro="">
      <xdr:nvCxnSpPr>
        <xdr:cNvPr id="132" name="直線コネクタ 131"/>
        <xdr:cNvCxnSpPr/>
      </xdr:nvCxnSpPr>
      <xdr:spPr>
        <a:xfrm flipV="1">
          <a:off x="14782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18</xdr:row>
      <xdr:rowOff>94343</xdr:rowOff>
    </xdr:to>
    <xdr:cxnSp macro="">
      <xdr:nvCxnSpPr>
        <xdr:cNvPr id="135" name="直線コネクタ 134"/>
        <xdr:cNvCxnSpPr/>
      </xdr:nvCxnSpPr>
      <xdr:spPr>
        <a:xfrm>
          <a:off x="13893800" y="2875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17</xdr:row>
      <xdr:rowOff>4536</xdr:rowOff>
    </xdr:to>
    <xdr:cxnSp macro="">
      <xdr:nvCxnSpPr>
        <xdr:cNvPr id="138" name="直線コネクタ 137"/>
        <xdr:cNvCxnSpPr/>
      </xdr:nvCxnSpPr>
      <xdr:spPr>
        <a:xfrm flipV="1">
          <a:off x="13004800" y="2875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8" name="円/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50" name="円/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高齢者や障がい者への生活支援など</a:t>
          </a:r>
          <a:r>
            <a:rPr kumimoji="1" lang="ja-JP" altLang="ja-JP" sz="1100">
              <a:solidFill>
                <a:schemeClr val="dk1"/>
              </a:solidFill>
              <a:effectLst/>
              <a:latin typeface="+mn-lt"/>
              <a:ea typeface="+mn-ea"/>
              <a:cs typeface="+mn-cs"/>
            </a:rPr>
            <a:t>に対する経費</a:t>
          </a:r>
          <a:r>
            <a:rPr kumimoji="1" lang="ja-JP" altLang="en-US" sz="1100">
              <a:solidFill>
                <a:schemeClr val="dk1"/>
              </a:solidFill>
              <a:effectLst/>
              <a:latin typeface="+mn-lt"/>
              <a:ea typeface="+mn-ea"/>
              <a:cs typeface="+mn-cs"/>
            </a:rPr>
            <a:t>は年々増加傾向にある。また、</a:t>
          </a:r>
          <a:r>
            <a:rPr kumimoji="1" lang="ja-JP" altLang="ja-JP" sz="1100">
              <a:solidFill>
                <a:schemeClr val="dk1"/>
              </a:solidFill>
              <a:effectLst/>
              <a:latin typeface="+mn-lt"/>
              <a:ea typeface="+mn-ea"/>
              <a:cs typeface="+mn-cs"/>
            </a:rPr>
            <a:t>今回の数値の上昇は、分母となる地方消費税交付金や普通交付税、臨時財政対策債の減少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要因と考えられる。</a:t>
          </a:r>
          <a:endParaRPr lang="ja-JP" altLang="ja-JP">
            <a:effectLst/>
          </a:endParaRPr>
        </a:p>
        <a:p>
          <a:r>
            <a:rPr kumimoji="1" lang="ja-JP" altLang="ja-JP" sz="1100">
              <a:solidFill>
                <a:schemeClr val="dk1"/>
              </a:solidFill>
              <a:effectLst/>
              <a:latin typeface="+mn-lt"/>
              <a:ea typeface="+mn-ea"/>
              <a:cs typeface="+mn-cs"/>
            </a:rPr>
            <a:t>　今後も福祉施策の充実により増加が見込まれるが、適切な制度設計・運用・資格審査により支出が過大とならないように努める。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59</xdr:row>
      <xdr:rowOff>4535</xdr:rowOff>
    </xdr:to>
    <xdr:cxnSp macro="">
      <xdr:nvCxnSpPr>
        <xdr:cNvPr id="192" name="直線コネクタ 191"/>
        <xdr:cNvCxnSpPr/>
      </xdr:nvCxnSpPr>
      <xdr:spPr>
        <a:xfrm>
          <a:off x="3987800" y="99568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59</xdr:row>
      <xdr:rowOff>53522</xdr:rowOff>
    </xdr:to>
    <xdr:cxnSp macro="">
      <xdr:nvCxnSpPr>
        <xdr:cNvPr id="195" name="直線コネクタ 194"/>
        <xdr:cNvCxnSpPr/>
      </xdr:nvCxnSpPr>
      <xdr:spPr>
        <a:xfrm flipV="1">
          <a:off x="3098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59</xdr:row>
      <xdr:rowOff>53522</xdr:rowOff>
    </xdr:to>
    <xdr:cxnSp macro="">
      <xdr:nvCxnSpPr>
        <xdr:cNvPr id="198" name="直線コネクタ 197"/>
        <xdr:cNvCxnSpPr/>
      </xdr:nvCxnSpPr>
      <xdr:spPr>
        <a:xfrm>
          <a:off x="2209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59</xdr:row>
      <xdr:rowOff>86178</xdr:rowOff>
    </xdr:to>
    <xdr:cxnSp macro="">
      <xdr:nvCxnSpPr>
        <xdr:cNvPr id="201" name="直線コネクタ 200"/>
        <xdr:cNvCxnSpPr/>
      </xdr:nvCxnSpPr>
      <xdr:spPr>
        <a:xfrm flipV="1">
          <a:off x="1320800" y="1008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11" name="円/楕円 210"/>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12"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3" name="円/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5" name="円/楕円 214"/>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6" name="テキスト ボックス 215"/>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17" name="円/楕円 216"/>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8" name="テキスト ボックス 217"/>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35378</xdr:rowOff>
    </xdr:from>
    <xdr:to>
      <xdr:col>1</xdr:col>
      <xdr:colOff>676275</xdr:colOff>
      <xdr:row>59</xdr:row>
      <xdr:rowOff>136978</xdr:rowOff>
    </xdr:to>
    <xdr:sp macro="" textlink="">
      <xdr:nvSpPr>
        <xdr:cNvPr id="219" name="円/楕円 218"/>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121755</xdr:rowOff>
    </xdr:from>
    <xdr:ext cx="762000" cy="259045"/>
    <xdr:sp macro="" textlink="">
      <xdr:nvSpPr>
        <xdr:cNvPr id="220" name="テキスト ボックス 219"/>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前年度は経常収支比率を算定する分母に係る地方消費税交付金の大幅な増加や臨時財政対策債の発行額の増加の影響もあり、例年ベースまで数値が改善している</a:t>
          </a:r>
          <a:r>
            <a:rPr kumimoji="1" lang="ja-JP" altLang="en-US" sz="1100">
              <a:solidFill>
                <a:schemeClr val="tx1"/>
              </a:solidFill>
              <a:effectLst/>
              <a:latin typeface="+mn-lt"/>
              <a:ea typeface="+mn-ea"/>
              <a:cs typeface="+mn-cs"/>
            </a:rPr>
            <a:t>が、今年度は</a:t>
          </a:r>
          <a:r>
            <a:rPr kumimoji="1" lang="ja-JP" altLang="ja-JP" sz="1100">
              <a:solidFill>
                <a:schemeClr val="tx1"/>
              </a:solidFill>
              <a:effectLst/>
              <a:latin typeface="+mn-lt"/>
              <a:ea typeface="+mn-ea"/>
              <a:cs typeface="+mn-cs"/>
            </a:rPr>
            <a:t>分母となる地方消費税交付金や普通交付税、臨時財政対策債の減少</a:t>
          </a:r>
          <a:r>
            <a:rPr kumimoji="1" lang="ja-JP" altLang="en-US" sz="1100">
              <a:solidFill>
                <a:schemeClr val="tx1"/>
              </a:solidFill>
              <a:effectLst/>
              <a:latin typeface="+mn-lt"/>
              <a:ea typeface="+mn-ea"/>
              <a:cs typeface="+mn-cs"/>
            </a:rPr>
            <a:t>に伴い、比率が少し上昇した。</a:t>
          </a:r>
          <a:r>
            <a:rPr kumimoji="1" lang="ja-JP" altLang="ja-JP" sz="1100">
              <a:solidFill>
                <a:schemeClr val="tx1"/>
              </a:solidFill>
              <a:effectLst/>
              <a:latin typeface="+mn-lt"/>
              <a:ea typeface="+mn-ea"/>
              <a:cs typeface="+mn-cs"/>
            </a:rPr>
            <a:t>今後も経費節減や、独立採算の原則に立ち返った使用料や保険料の見直し等を図っていく必要がある。</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104140</xdr:rowOff>
    </xdr:to>
    <xdr:cxnSp macro="">
      <xdr:nvCxnSpPr>
        <xdr:cNvPr id="253" name="直線コネクタ 252"/>
        <xdr:cNvCxnSpPr/>
      </xdr:nvCxnSpPr>
      <xdr:spPr>
        <a:xfrm>
          <a:off x="15671800" y="993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59</xdr:row>
      <xdr:rowOff>31750</xdr:rowOff>
    </xdr:to>
    <xdr:cxnSp macro="">
      <xdr:nvCxnSpPr>
        <xdr:cNvPr id="256" name="直線コネクタ 255"/>
        <xdr:cNvCxnSpPr/>
      </xdr:nvCxnSpPr>
      <xdr:spPr>
        <a:xfrm flipV="1">
          <a:off x="14782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59</xdr:row>
      <xdr:rowOff>31750</xdr:rowOff>
    </xdr:to>
    <xdr:cxnSp macro="">
      <xdr:nvCxnSpPr>
        <xdr:cNvPr id="259" name="直線コネクタ 258"/>
        <xdr:cNvCxnSpPr/>
      </xdr:nvCxnSpPr>
      <xdr:spPr>
        <a:xfrm>
          <a:off x="13893800" y="98958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123190</xdr:rowOff>
    </xdr:to>
    <xdr:cxnSp macro="">
      <xdr:nvCxnSpPr>
        <xdr:cNvPr id="262" name="直線コネクタ 261"/>
        <xdr:cNvCxnSpPr/>
      </xdr:nvCxnSpPr>
      <xdr:spPr>
        <a:xfrm>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72" name="円/楕円 27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7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4" name="円/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6" name="円/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8" name="円/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0" name="円/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類似団体平均を若干下回っている状態だが、将来的に新たな一部事務組合の稼働が予定されており、継続的な補助費等の支出が想定される。今回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分母となる地方消費税交付金や普通交付税、臨時財政対策債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する中で、数値が改善傾向に向いたのは、</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における施設管理の一括発注をしたことによる</a:t>
          </a:r>
          <a:r>
            <a:rPr kumimoji="1" lang="ja-JP" altLang="ja-JP" sz="1100">
              <a:solidFill>
                <a:schemeClr val="dk1"/>
              </a:solidFill>
              <a:effectLst/>
              <a:latin typeface="+mn-lt"/>
              <a:ea typeface="+mn-ea"/>
              <a:cs typeface="+mn-cs"/>
            </a:rPr>
            <a:t>負担金の減少</a:t>
          </a:r>
          <a:r>
            <a:rPr kumimoji="1" lang="ja-JP" altLang="en-US" sz="1100">
              <a:solidFill>
                <a:schemeClr val="dk1"/>
              </a:solidFill>
              <a:effectLst/>
              <a:latin typeface="+mn-lt"/>
              <a:ea typeface="+mn-ea"/>
              <a:cs typeface="+mn-cs"/>
            </a:rPr>
            <a:t>が大きいほか、</a:t>
          </a:r>
          <a:r>
            <a:rPr kumimoji="1" lang="ja-JP" altLang="ja-JP" sz="1100">
              <a:solidFill>
                <a:schemeClr val="dk1"/>
              </a:solidFill>
              <a:effectLst/>
              <a:latin typeface="+mn-lt"/>
              <a:ea typeface="+mn-ea"/>
              <a:cs typeface="+mn-cs"/>
            </a:rPr>
            <a:t>行政改革プランに基づき、一部の補助金についての縮小・廃止等、補助金の適正化に努めていることによるものである。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104140</xdr:rowOff>
    </xdr:to>
    <xdr:cxnSp macro="">
      <xdr:nvCxnSpPr>
        <xdr:cNvPr id="311" name="直線コネクタ 310"/>
        <xdr:cNvCxnSpPr/>
      </xdr:nvCxnSpPr>
      <xdr:spPr>
        <a:xfrm flipV="1">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140716</xdr:rowOff>
    </xdr:to>
    <xdr:cxnSp macro="">
      <xdr:nvCxnSpPr>
        <xdr:cNvPr id="314" name="直線コネクタ 313"/>
        <xdr:cNvCxnSpPr/>
      </xdr:nvCxnSpPr>
      <xdr:spPr>
        <a:xfrm flipV="1">
          <a:off x="14782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140716</xdr:rowOff>
    </xdr:to>
    <xdr:cxnSp macro="">
      <xdr:nvCxnSpPr>
        <xdr:cNvPr id="317" name="直線コネクタ 316"/>
        <xdr:cNvCxnSpPr/>
      </xdr:nvCxnSpPr>
      <xdr:spPr>
        <a:xfrm>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145288</xdr:rowOff>
    </xdr:to>
    <xdr:cxnSp macro="">
      <xdr:nvCxnSpPr>
        <xdr:cNvPr id="320" name="直線コネクタ 319"/>
        <xdr:cNvCxnSpPr/>
      </xdr:nvCxnSpPr>
      <xdr:spPr>
        <a:xfrm flipV="1">
          <a:off x="13004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2" name="円/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3" name="テキスト ボックス 33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4" name="円/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5" name="テキスト ボックス 33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6" name="円/楕円 33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37" name="テキスト ボックス 33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8" name="円/楕円 33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9" name="テキスト ボックス 33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借入と償還のバランスを考えながら計画的に運営していることで、年々</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費は減少している。今回の数値の上昇は、分母となる地方消費税交付金や普通交付税、臨時財政対策債の減少が要因と考えられる。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駅東区画整理事業や屋内温水プールの施設整備など、</a:t>
          </a:r>
          <a:r>
            <a:rPr kumimoji="1" lang="ja-JP" altLang="ja-JP" sz="1100">
              <a:solidFill>
                <a:schemeClr val="dk1"/>
              </a:solidFill>
              <a:effectLst/>
              <a:latin typeface="+mn-lt"/>
              <a:ea typeface="+mn-ea"/>
              <a:cs typeface="+mn-cs"/>
            </a:rPr>
            <a:t>大型事業の推進などにより、一時的に数値が上昇すること</a:t>
          </a:r>
          <a:r>
            <a:rPr kumimoji="1" lang="ja-JP" altLang="en-US" sz="1100">
              <a:solidFill>
                <a:schemeClr val="dk1"/>
              </a:solidFill>
              <a:effectLst/>
              <a:latin typeface="+mn-lt"/>
              <a:ea typeface="+mn-ea"/>
              <a:cs typeface="+mn-cs"/>
            </a:rPr>
            <a:t>が想定されているため</a:t>
          </a:r>
          <a:r>
            <a:rPr kumimoji="1" lang="ja-JP" altLang="ja-JP" sz="1100">
              <a:solidFill>
                <a:schemeClr val="dk1"/>
              </a:solidFill>
              <a:effectLst/>
              <a:latin typeface="+mn-lt"/>
              <a:ea typeface="+mn-ea"/>
              <a:cs typeface="+mn-cs"/>
            </a:rPr>
            <a:t>、行政改革プランに掲げた起債残高の上限に留意した財政運営に努め、現在の水準を超過しないように努める。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43180</xdr:rowOff>
    </xdr:from>
    <xdr:to>
      <xdr:col>7</xdr:col>
      <xdr:colOff>15875</xdr:colOff>
      <xdr:row>74</xdr:row>
      <xdr:rowOff>111760</xdr:rowOff>
    </xdr:to>
    <xdr:cxnSp macro="">
      <xdr:nvCxnSpPr>
        <xdr:cNvPr id="372" name="直線コネクタ 371"/>
        <xdr:cNvCxnSpPr/>
      </xdr:nvCxnSpPr>
      <xdr:spPr>
        <a:xfrm>
          <a:off x="3987800" y="12730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43180</xdr:rowOff>
    </xdr:from>
    <xdr:to>
      <xdr:col>5</xdr:col>
      <xdr:colOff>549275</xdr:colOff>
      <xdr:row>75</xdr:row>
      <xdr:rowOff>1270</xdr:rowOff>
    </xdr:to>
    <xdr:cxnSp macro="">
      <xdr:nvCxnSpPr>
        <xdr:cNvPr id="375" name="直線コネクタ 374"/>
        <xdr:cNvCxnSpPr/>
      </xdr:nvCxnSpPr>
      <xdr:spPr>
        <a:xfrm flipV="1">
          <a:off x="3098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1270</xdr:rowOff>
    </xdr:to>
    <xdr:cxnSp macro="">
      <xdr:nvCxnSpPr>
        <xdr:cNvPr id="378" name="直線コネクタ 377"/>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92710</xdr:rowOff>
    </xdr:to>
    <xdr:cxnSp macro="">
      <xdr:nvCxnSpPr>
        <xdr:cNvPr id="381" name="直線コネクタ 380"/>
        <xdr:cNvCxnSpPr/>
      </xdr:nvCxnSpPr>
      <xdr:spPr>
        <a:xfrm flipV="1">
          <a:off x="1320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91" name="円/楕円 390"/>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92"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163830</xdr:rowOff>
    </xdr:from>
    <xdr:to>
      <xdr:col>5</xdr:col>
      <xdr:colOff>600075</xdr:colOff>
      <xdr:row>74</xdr:row>
      <xdr:rowOff>93980</xdr:rowOff>
    </xdr:to>
    <xdr:sp macro="" textlink="">
      <xdr:nvSpPr>
        <xdr:cNvPr id="393" name="円/楕円 392"/>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104157</xdr:rowOff>
    </xdr:from>
    <xdr:ext cx="736600" cy="259045"/>
    <xdr:sp macro="" textlink="">
      <xdr:nvSpPr>
        <xdr:cNvPr id="394" name="テキスト ボックス 393"/>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5" name="円/楕円 394"/>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6" name="テキスト ボックス 395"/>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7" name="円/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9" name="円/楕円 39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0" name="テキスト ボックス 39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類似団体と</a:t>
          </a:r>
          <a:r>
            <a:rPr kumimoji="1" lang="ja-JP" altLang="en-US" sz="1100">
              <a:solidFill>
                <a:schemeClr val="tx1"/>
              </a:solidFill>
              <a:effectLst/>
              <a:latin typeface="+mn-lt"/>
              <a:ea typeface="+mn-ea"/>
              <a:cs typeface="+mn-cs"/>
            </a:rPr>
            <a:t>比べて</a:t>
          </a:r>
          <a:r>
            <a:rPr kumimoji="1" lang="ja-JP" altLang="ja-JP" sz="1100">
              <a:solidFill>
                <a:schemeClr val="tx1"/>
              </a:solidFill>
              <a:effectLst/>
              <a:latin typeface="+mn-lt"/>
              <a:ea typeface="+mn-ea"/>
              <a:cs typeface="+mn-cs"/>
            </a:rPr>
            <a:t>、扶助費や物件費で高</a:t>
          </a:r>
          <a:r>
            <a:rPr kumimoji="1" lang="ja-JP" altLang="en-US" sz="1100">
              <a:solidFill>
                <a:schemeClr val="tx1"/>
              </a:solidFill>
              <a:effectLst/>
              <a:latin typeface="+mn-lt"/>
              <a:ea typeface="+mn-ea"/>
              <a:cs typeface="+mn-cs"/>
            </a:rPr>
            <a:t>い結果となっていることが影響し、類似団体に比べて</a:t>
          </a:r>
          <a:r>
            <a:rPr kumimoji="1" lang="en-US" altLang="ja-JP" sz="1100">
              <a:solidFill>
                <a:schemeClr val="tx1"/>
              </a:solidFill>
              <a:effectLst/>
              <a:latin typeface="+mn-lt"/>
              <a:ea typeface="+mn-ea"/>
              <a:cs typeface="+mn-cs"/>
            </a:rPr>
            <a:t>8.1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高く</a:t>
          </a:r>
          <a:r>
            <a:rPr kumimoji="1" lang="ja-JP" altLang="ja-JP" sz="1100">
              <a:solidFill>
                <a:schemeClr val="tx1"/>
              </a:solidFill>
              <a:effectLst/>
              <a:latin typeface="+mn-lt"/>
              <a:ea typeface="+mn-ea"/>
              <a:cs typeface="+mn-cs"/>
            </a:rPr>
            <a:t>なっている。扶助費については、今後も増加が見込まれるため、その支出が過大とならないよう、また事業の必要性を追求し削減の努力を図っていく。物件費やその他の費目についても、今後は住民ニーズが多様化する中で様々な経常的支出が増えることも予想されるが、行政改革プランに基づきながら節減に努めつつ、経常的支出が過大とならないよう慎重に事業選定していく。　</a:t>
          </a:r>
          <a:r>
            <a:rPr kumimoji="1" lang="ja-JP" altLang="en-US" sz="1100">
              <a:solidFill>
                <a:schemeClr val="tx1"/>
              </a:solidFill>
              <a:effectLst/>
              <a:latin typeface="+mn-lt"/>
              <a:ea typeface="+mn-ea"/>
              <a:cs typeface="+mn-cs"/>
            </a:rPr>
            <a:t>他に、</a:t>
          </a:r>
          <a:r>
            <a:rPr kumimoji="1" lang="ja-JP" altLang="ja-JP" sz="1100">
              <a:solidFill>
                <a:schemeClr val="tx1"/>
              </a:solidFill>
              <a:effectLst/>
              <a:latin typeface="+mn-lt"/>
              <a:ea typeface="+mn-ea"/>
              <a:cs typeface="+mn-cs"/>
            </a:rPr>
            <a:t>分母となる地方消費税交付金や普通交付税、臨時財政対策債の減少に</a:t>
          </a:r>
          <a:r>
            <a:rPr kumimoji="1" lang="ja-JP" altLang="en-US" sz="1100">
              <a:solidFill>
                <a:schemeClr val="tx1"/>
              </a:solidFill>
              <a:effectLst/>
              <a:latin typeface="+mn-lt"/>
              <a:ea typeface="+mn-ea"/>
              <a:cs typeface="+mn-cs"/>
            </a:rPr>
            <a:t>もポイント減少の要因となっている。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79</xdr:row>
      <xdr:rowOff>1270</xdr:rowOff>
    </xdr:to>
    <xdr:cxnSp macro="">
      <xdr:nvCxnSpPr>
        <xdr:cNvPr id="431" name="直線コネクタ 430"/>
        <xdr:cNvCxnSpPr/>
      </xdr:nvCxnSpPr>
      <xdr:spPr>
        <a:xfrm>
          <a:off x="15671800" y="1341323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80</xdr:row>
      <xdr:rowOff>8128</xdr:rowOff>
    </xdr:to>
    <xdr:cxnSp macro="">
      <xdr:nvCxnSpPr>
        <xdr:cNvPr id="434" name="直線コネクタ 433"/>
        <xdr:cNvCxnSpPr/>
      </xdr:nvCxnSpPr>
      <xdr:spPr>
        <a:xfrm flipV="1">
          <a:off x="14782800" y="1341323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80</xdr:row>
      <xdr:rowOff>8128</xdr:rowOff>
    </xdr:to>
    <xdr:cxnSp macro="">
      <xdr:nvCxnSpPr>
        <xdr:cNvPr id="437" name="直線コネクタ 436"/>
        <xdr:cNvCxnSpPr/>
      </xdr:nvCxnSpPr>
      <xdr:spPr>
        <a:xfrm>
          <a:off x="13893800" y="1339037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17272</xdr:rowOff>
    </xdr:from>
    <xdr:to>
      <xdr:col>20</xdr:col>
      <xdr:colOff>158750</xdr:colOff>
      <xdr:row>78</xdr:row>
      <xdr:rowOff>168148</xdr:rowOff>
    </xdr:to>
    <xdr:cxnSp macro="">
      <xdr:nvCxnSpPr>
        <xdr:cNvPr id="440" name="直線コネクタ 439"/>
        <xdr:cNvCxnSpPr/>
      </xdr:nvCxnSpPr>
      <xdr:spPr>
        <a:xfrm flipV="1">
          <a:off x="13004800" y="13390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50" name="円/楕円 449"/>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1"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52" name="円/楕円 451"/>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53" name="テキスト ボックス 452"/>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128778</xdr:rowOff>
    </xdr:from>
    <xdr:to>
      <xdr:col>21</xdr:col>
      <xdr:colOff>412750</xdr:colOff>
      <xdr:row>80</xdr:row>
      <xdr:rowOff>58928</xdr:rowOff>
    </xdr:to>
    <xdr:sp macro="" textlink="">
      <xdr:nvSpPr>
        <xdr:cNvPr id="454" name="円/楕円 453"/>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43705</xdr:rowOff>
    </xdr:from>
    <xdr:ext cx="762000" cy="259045"/>
    <xdr:sp macro="" textlink="">
      <xdr:nvSpPr>
        <xdr:cNvPr id="455" name="テキスト ボックス 454"/>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56" name="円/楕円 455"/>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52849</xdr:rowOff>
    </xdr:from>
    <xdr:ext cx="762000" cy="259045"/>
    <xdr:sp macro="" textlink="">
      <xdr:nvSpPr>
        <xdr:cNvPr id="457" name="テキスト ボックス 456"/>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117348</xdr:rowOff>
    </xdr:from>
    <xdr:to>
      <xdr:col>19</xdr:col>
      <xdr:colOff>6350</xdr:colOff>
      <xdr:row>79</xdr:row>
      <xdr:rowOff>47498</xdr:rowOff>
    </xdr:to>
    <xdr:sp macro="" textlink="">
      <xdr:nvSpPr>
        <xdr:cNvPr id="458" name="円/楕円 457"/>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32275</xdr:rowOff>
    </xdr:from>
    <xdr:ext cx="762000" cy="259045"/>
    <xdr:sp macro="" textlink="">
      <xdr:nvSpPr>
        <xdr:cNvPr id="459" name="テキスト ボックス 458"/>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愛知県武豊町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33579</xdr:rowOff>
    </xdr:from>
    <xdr:to>
      <xdr:col>4</xdr:col>
      <xdr:colOff>1117600</xdr:colOff>
      <xdr:row>17</xdr:row>
      <xdr:rowOff>47523</xdr:rowOff>
    </xdr:to>
    <xdr:cxnSp macro="">
      <xdr:nvCxnSpPr>
        <xdr:cNvPr id="50" name="直線コネクタ 49"/>
        <xdr:cNvCxnSpPr/>
      </xdr:nvCxnSpPr>
      <xdr:spPr bwMode="auto">
        <a:xfrm>
          <a:off x="5003800" y="2995854"/>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33579</xdr:rowOff>
    </xdr:from>
    <xdr:to>
      <xdr:col>4</xdr:col>
      <xdr:colOff>469900</xdr:colOff>
      <xdr:row>17</xdr:row>
      <xdr:rowOff>40551</xdr:rowOff>
    </xdr:to>
    <xdr:cxnSp macro="">
      <xdr:nvCxnSpPr>
        <xdr:cNvPr id="53" name="直線コネクタ 52"/>
        <xdr:cNvCxnSpPr/>
      </xdr:nvCxnSpPr>
      <xdr:spPr bwMode="auto">
        <a:xfrm flipV="1">
          <a:off x="4305300" y="2995854"/>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40551</xdr:rowOff>
    </xdr:from>
    <xdr:to>
      <xdr:col>3</xdr:col>
      <xdr:colOff>904875</xdr:colOff>
      <xdr:row>17</xdr:row>
      <xdr:rowOff>53105</xdr:rowOff>
    </xdr:to>
    <xdr:cxnSp macro="">
      <xdr:nvCxnSpPr>
        <xdr:cNvPr id="56" name="直線コネクタ 55"/>
        <xdr:cNvCxnSpPr/>
      </xdr:nvCxnSpPr>
      <xdr:spPr bwMode="auto">
        <a:xfrm flipV="1">
          <a:off x="3606800" y="3002826"/>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22644</xdr:rowOff>
    </xdr:from>
    <xdr:to>
      <xdr:col>3</xdr:col>
      <xdr:colOff>206375</xdr:colOff>
      <xdr:row>17</xdr:row>
      <xdr:rowOff>53105</xdr:rowOff>
    </xdr:to>
    <xdr:cxnSp macro="">
      <xdr:nvCxnSpPr>
        <xdr:cNvPr id="59" name="直線コネクタ 58"/>
        <xdr:cNvCxnSpPr/>
      </xdr:nvCxnSpPr>
      <xdr:spPr bwMode="auto">
        <a:xfrm>
          <a:off x="2908300" y="2984919"/>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168173</xdr:rowOff>
    </xdr:from>
    <xdr:to>
      <xdr:col>5</xdr:col>
      <xdr:colOff>34925</xdr:colOff>
      <xdr:row>17</xdr:row>
      <xdr:rowOff>98323</xdr:rowOff>
    </xdr:to>
    <xdr:sp macro="" textlink="">
      <xdr:nvSpPr>
        <xdr:cNvPr id="69" name="円/楕円 68"/>
        <xdr:cNvSpPr/>
      </xdr:nvSpPr>
      <xdr:spPr bwMode="auto">
        <a:xfrm>
          <a:off x="56007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140250</xdr:rowOff>
    </xdr:from>
    <xdr:ext cx="762000" cy="259045"/>
    <xdr:sp macro="" textlink="">
      <xdr:nvSpPr>
        <xdr:cNvPr id="70" name="人口1人当たり決算額の推移該当値テキスト130"/>
        <xdr:cNvSpPr txBox="1"/>
      </xdr:nvSpPr>
      <xdr:spPr>
        <a:xfrm>
          <a:off x="5740400" y="29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154229</xdr:rowOff>
    </xdr:from>
    <xdr:to>
      <xdr:col>4</xdr:col>
      <xdr:colOff>520700</xdr:colOff>
      <xdr:row>17</xdr:row>
      <xdr:rowOff>84379</xdr:rowOff>
    </xdr:to>
    <xdr:sp macro="" textlink="">
      <xdr:nvSpPr>
        <xdr:cNvPr id="71" name="円/楕円 70"/>
        <xdr:cNvSpPr/>
      </xdr:nvSpPr>
      <xdr:spPr bwMode="auto">
        <a:xfrm>
          <a:off x="4953000" y="294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69156</xdr:rowOff>
    </xdr:from>
    <xdr:ext cx="736600" cy="259045"/>
    <xdr:sp macro="" textlink="">
      <xdr:nvSpPr>
        <xdr:cNvPr id="72" name="テキスト ボックス 71"/>
        <xdr:cNvSpPr txBox="1"/>
      </xdr:nvSpPr>
      <xdr:spPr>
        <a:xfrm>
          <a:off x="4622800" y="30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161201</xdr:rowOff>
    </xdr:from>
    <xdr:to>
      <xdr:col>3</xdr:col>
      <xdr:colOff>955675</xdr:colOff>
      <xdr:row>17</xdr:row>
      <xdr:rowOff>91351</xdr:rowOff>
    </xdr:to>
    <xdr:sp macro="" textlink="">
      <xdr:nvSpPr>
        <xdr:cNvPr id="73" name="円/楕円 72"/>
        <xdr:cNvSpPr/>
      </xdr:nvSpPr>
      <xdr:spPr bwMode="auto">
        <a:xfrm>
          <a:off x="4254500" y="295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76128</xdr:rowOff>
    </xdr:from>
    <xdr:ext cx="762000" cy="259045"/>
    <xdr:sp macro="" textlink="">
      <xdr:nvSpPr>
        <xdr:cNvPr id="74" name="テキスト ボックス 73"/>
        <xdr:cNvSpPr txBox="1"/>
      </xdr:nvSpPr>
      <xdr:spPr>
        <a:xfrm>
          <a:off x="3924300" y="3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2305</xdr:rowOff>
    </xdr:from>
    <xdr:to>
      <xdr:col>3</xdr:col>
      <xdr:colOff>257175</xdr:colOff>
      <xdr:row>17</xdr:row>
      <xdr:rowOff>103905</xdr:rowOff>
    </xdr:to>
    <xdr:sp macro="" textlink="">
      <xdr:nvSpPr>
        <xdr:cNvPr id="75" name="円/楕円 74"/>
        <xdr:cNvSpPr/>
      </xdr:nvSpPr>
      <xdr:spPr bwMode="auto">
        <a:xfrm>
          <a:off x="3556000" y="296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88682</xdr:rowOff>
    </xdr:from>
    <xdr:ext cx="762000" cy="259045"/>
    <xdr:sp macro="" textlink="">
      <xdr:nvSpPr>
        <xdr:cNvPr id="76" name="テキスト ボックス 75"/>
        <xdr:cNvSpPr txBox="1"/>
      </xdr:nvSpPr>
      <xdr:spPr>
        <a:xfrm>
          <a:off x="3225800" y="30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143294</xdr:rowOff>
    </xdr:from>
    <xdr:to>
      <xdr:col>2</xdr:col>
      <xdr:colOff>692150</xdr:colOff>
      <xdr:row>17</xdr:row>
      <xdr:rowOff>73444</xdr:rowOff>
    </xdr:to>
    <xdr:sp macro="" textlink="">
      <xdr:nvSpPr>
        <xdr:cNvPr id="77" name="円/楕円 76"/>
        <xdr:cNvSpPr/>
      </xdr:nvSpPr>
      <xdr:spPr bwMode="auto">
        <a:xfrm>
          <a:off x="2857500" y="293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58221</xdr:rowOff>
    </xdr:from>
    <xdr:ext cx="762000" cy="259045"/>
    <xdr:sp macro="" textlink="">
      <xdr:nvSpPr>
        <xdr:cNvPr id="78" name="テキスト ボックス 77"/>
        <xdr:cNvSpPr txBox="1"/>
      </xdr:nvSpPr>
      <xdr:spPr>
        <a:xfrm>
          <a:off x="2527300" y="302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120066</xdr:rowOff>
    </xdr:from>
    <xdr:to>
      <xdr:col>4</xdr:col>
      <xdr:colOff>1117600</xdr:colOff>
      <xdr:row>36</xdr:row>
      <xdr:rowOff>164929</xdr:rowOff>
    </xdr:to>
    <xdr:cxnSp macro="">
      <xdr:nvCxnSpPr>
        <xdr:cNvPr id="111" name="直線コネクタ 110"/>
        <xdr:cNvCxnSpPr/>
      </xdr:nvCxnSpPr>
      <xdr:spPr bwMode="auto">
        <a:xfrm>
          <a:off x="5003800" y="7073316"/>
          <a:ext cx="647700" cy="4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120066</xdr:rowOff>
    </xdr:from>
    <xdr:to>
      <xdr:col>4</xdr:col>
      <xdr:colOff>469900</xdr:colOff>
      <xdr:row>36</xdr:row>
      <xdr:rowOff>130810</xdr:rowOff>
    </xdr:to>
    <xdr:cxnSp macro="">
      <xdr:nvCxnSpPr>
        <xdr:cNvPr id="114" name="直線コネクタ 113"/>
        <xdr:cNvCxnSpPr/>
      </xdr:nvCxnSpPr>
      <xdr:spPr bwMode="auto">
        <a:xfrm flipV="1">
          <a:off x="4305300" y="707331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122409</xdr:rowOff>
    </xdr:from>
    <xdr:to>
      <xdr:col>3</xdr:col>
      <xdr:colOff>904875</xdr:colOff>
      <xdr:row>36</xdr:row>
      <xdr:rowOff>130810</xdr:rowOff>
    </xdr:to>
    <xdr:cxnSp macro="">
      <xdr:nvCxnSpPr>
        <xdr:cNvPr id="117" name="直線コネクタ 116"/>
        <xdr:cNvCxnSpPr/>
      </xdr:nvCxnSpPr>
      <xdr:spPr bwMode="auto">
        <a:xfrm>
          <a:off x="3606800" y="7075659"/>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118332</xdr:rowOff>
    </xdr:from>
    <xdr:to>
      <xdr:col>3</xdr:col>
      <xdr:colOff>206375</xdr:colOff>
      <xdr:row>36</xdr:row>
      <xdr:rowOff>122409</xdr:rowOff>
    </xdr:to>
    <xdr:cxnSp macro="">
      <xdr:nvCxnSpPr>
        <xdr:cNvPr id="120" name="直線コネクタ 119"/>
        <xdr:cNvCxnSpPr/>
      </xdr:nvCxnSpPr>
      <xdr:spPr bwMode="auto">
        <a:xfrm>
          <a:off x="2908300" y="7071582"/>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114129</xdr:rowOff>
    </xdr:from>
    <xdr:to>
      <xdr:col>5</xdr:col>
      <xdr:colOff>34925</xdr:colOff>
      <xdr:row>37</xdr:row>
      <xdr:rowOff>44279</xdr:rowOff>
    </xdr:to>
    <xdr:sp macro="" textlink="">
      <xdr:nvSpPr>
        <xdr:cNvPr id="130" name="円/楕円 129"/>
        <xdr:cNvSpPr/>
      </xdr:nvSpPr>
      <xdr:spPr bwMode="auto">
        <a:xfrm>
          <a:off x="5600700" y="70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86206</xdr:rowOff>
    </xdr:from>
    <xdr:ext cx="762000" cy="259045"/>
    <xdr:sp macro="" textlink="">
      <xdr:nvSpPr>
        <xdr:cNvPr id="131" name="人口1人当たり決算額の推移該当値テキスト445"/>
        <xdr:cNvSpPr txBox="1"/>
      </xdr:nvSpPr>
      <xdr:spPr>
        <a:xfrm>
          <a:off x="5740400" y="703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69266</xdr:rowOff>
    </xdr:from>
    <xdr:to>
      <xdr:col>4</xdr:col>
      <xdr:colOff>520700</xdr:colOff>
      <xdr:row>36</xdr:row>
      <xdr:rowOff>170866</xdr:rowOff>
    </xdr:to>
    <xdr:sp macro="" textlink="">
      <xdr:nvSpPr>
        <xdr:cNvPr id="132" name="円/楕円 131"/>
        <xdr:cNvSpPr/>
      </xdr:nvSpPr>
      <xdr:spPr bwMode="auto">
        <a:xfrm>
          <a:off x="4953000" y="702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155643</xdr:rowOff>
    </xdr:from>
    <xdr:ext cx="736600" cy="259045"/>
    <xdr:sp macro="" textlink="">
      <xdr:nvSpPr>
        <xdr:cNvPr id="133" name="テキスト ボックス 132"/>
        <xdr:cNvSpPr txBox="1"/>
      </xdr:nvSpPr>
      <xdr:spPr>
        <a:xfrm>
          <a:off x="4622800" y="710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80010</xdr:rowOff>
    </xdr:from>
    <xdr:to>
      <xdr:col>3</xdr:col>
      <xdr:colOff>955675</xdr:colOff>
      <xdr:row>37</xdr:row>
      <xdr:rowOff>10160</xdr:rowOff>
    </xdr:to>
    <xdr:sp macro="" textlink="">
      <xdr:nvSpPr>
        <xdr:cNvPr id="134" name="円/楕円 133"/>
        <xdr:cNvSpPr/>
      </xdr:nvSpPr>
      <xdr:spPr bwMode="auto">
        <a:xfrm>
          <a:off x="4254500" y="703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166387</xdr:rowOff>
    </xdr:from>
    <xdr:ext cx="762000" cy="259045"/>
    <xdr:sp macro="" textlink="">
      <xdr:nvSpPr>
        <xdr:cNvPr id="135" name="テキスト ボックス 134"/>
        <xdr:cNvSpPr txBox="1"/>
      </xdr:nvSpPr>
      <xdr:spPr>
        <a:xfrm>
          <a:off x="39243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71609</xdr:rowOff>
    </xdr:from>
    <xdr:to>
      <xdr:col>3</xdr:col>
      <xdr:colOff>257175</xdr:colOff>
      <xdr:row>37</xdr:row>
      <xdr:rowOff>1759</xdr:rowOff>
    </xdr:to>
    <xdr:sp macro="" textlink="">
      <xdr:nvSpPr>
        <xdr:cNvPr id="136" name="円/楕円 135"/>
        <xdr:cNvSpPr/>
      </xdr:nvSpPr>
      <xdr:spPr bwMode="auto">
        <a:xfrm>
          <a:off x="3556000" y="702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157986</xdr:rowOff>
    </xdr:from>
    <xdr:ext cx="762000" cy="259045"/>
    <xdr:sp macro="" textlink="">
      <xdr:nvSpPr>
        <xdr:cNvPr id="137" name="テキスト ボックス 136"/>
        <xdr:cNvSpPr txBox="1"/>
      </xdr:nvSpPr>
      <xdr:spPr>
        <a:xfrm>
          <a:off x="3225800" y="711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67532</xdr:rowOff>
    </xdr:from>
    <xdr:to>
      <xdr:col>2</xdr:col>
      <xdr:colOff>692150</xdr:colOff>
      <xdr:row>36</xdr:row>
      <xdr:rowOff>169132</xdr:rowOff>
    </xdr:to>
    <xdr:sp macro="" textlink="">
      <xdr:nvSpPr>
        <xdr:cNvPr id="138" name="円/楕円 137"/>
        <xdr:cNvSpPr/>
      </xdr:nvSpPr>
      <xdr:spPr bwMode="auto">
        <a:xfrm>
          <a:off x="2857500" y="702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153909</xdr:rowOff>
    </xdr:from>
    <xdr:ext cx="762000" cy="259045"/>
    <xdr:sp macro="" textlink="">
      <xdr:nvSpPr>
        <xdr:cNvPr id="139" name="テキスト ボックス 138"/>
        <xdr:cNvSpPr txBox="1"/>
      </xdr:nvSpPr>
      <xdr:spPr>
        <a:xfrm>
          <a:off x="2527300" y="71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82264</xdr:rowOff>
    </xdr:from>
    <xdr:to>
      <xdr:col>6</xdr:col>
      <xdr:colOff>511175</xdr:colOff>
      <xdr:row>37</xdr:row>
      <xdr:rowOff>104019</xdr:rowOff>
    </xdr:to>
    <xdr:cxnSp macro="">
      <xdr:nvCxnSpPr>
        <xdr:cNvPr id="61" name="直線コネクタ 60"/>
        <xdr:cNvCxnSpPr/>
      </xdr:nvCxnSpPr>
      <xdr:spPr>
        <a:xfrm flipV="1">
          <a:off x="3797300" y="6425914"/>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93961</xdr:rowOff>
    </xdr:from>
    <xdr:to>
      <xdr:col>5</xdr:col>
      <xdr:colOff>358775</xdr:colOff>
      <xdr:row>37</xdr:row>
      <xdr:rowOff>104019</xdr:rowOff>
    </xdr:to>
    <xdr:cxnSp macro="">
      <xdr:nvCxnSpPr>
        <xdr:cNvPr id="64" name="直線コネクタ 63"/>
        <xdr:cNvCxnSpPr/>
      </xdr:nvCxnSpPr>
      <xdr:spPr>
        <a:xfrm>
          <a:off x="2908300" y="643761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83350</xdr:rowOff>
    </xdr:from>
    <xdr:to>
      <xdr:col>4</xdr:col>
      <xdr:colOff>155575</xdr:colOff>
      <xdr:row>37</xdr:row>
      <xdr:rowOff>93961</xdr:rowOff>
    </xdr:to>
    <xdr:cxnSp macro="">
      <xdr:nvCxnSpPr>
        <xdr:cNvPr id="67" name="直線コネクタ 66"/>
        <xdr:cNvCxnSpPr/>
      </xdr:nvCxnSpPr>
      <xdr:spPr>
        <a:xfrm>
          <a:off x="2019300" y="6427000"/>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70301</xdr:rowOff>
    </xdr:from>
    <xdr:to>
      <xdr:col>2</xdr:col>
      <xdr:colOff>638175</xdr:colOff>
      <xdr:row>37</xdr:row>
      <xdr:rowOff>83350</xdr:rowOff>
    </xdr:to>
    <xdr:cxnSp macro="">
      <xdr:nvCxnSpPr>
        <xdr:cNvPr id="70" name="直線コネクタ 69"/>
        <xdr:cNvCxnSpPr/>
      </xdr:nvCxnSpPr>
      <xdr:spPr>
        <a:xfrm>
          <a:off x="1130300" y="6413951"/>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31464</xdr:rowOff>
    </xdr:from>
    <xdr:to>
      <xdr:col>6</xdr:col>
      <xdr:colOff>561975</xdr:colOff>
      <xdr:row>37</xdr:row>
      <xdr:rowOff>133064</xdr:rowOff>
    </xdr:to>
    <xdr:sp macro="" textlink="">
      <xdr:nvSpPr>
        <xdr:cNvPr id="80" name="円/楕円 79"/>
        <xdr:cNvSpPr/>
      </xdr:nvSpPr>
      <xdr:spPr>
        <a:xfrm>
          <a:off x="4584700" y="63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9891</xdr:rowOff>
    </xdr:from>
    <xdr:ext cx="534377" cy="259045"/>
    <xdr:sp macro="" textlink="">
      <xdr:nvSpPr>
        <xdr:cNvPr id="81" name="人件費該当値テキスト"/>
        <xdr:cNvSpPr txBox="1"/>
      </xdr:nvSpPr>
      <xdr:spPr>
        <a:xfrm>
          <a:off x="4686300" y="63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53219</xdr:rowOff>
    </xdr:from>
    <xdr:to>
      <xdr:col>5</xdr:col>
      <xdr:colOff>409575</xdr:colOff>
      <xdr:row>37</xdr:row>
      <xdr:rowOff>154819</xdr:rowOff>
    </xdr:to>
    <xdr:sp macro="" textlink="">
      <xdr:nvSpPr>
        <xdr:cNvPr id="82" name="円/楕円 81"/>
        <xdr:cNvSpPr/>
      </xdr:nvSpPr>
      <xdr:spPr>
        <a:xfrm>
          <a:off x="3746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145946</xdr:rowOff>
    </xdr:from>
    <xdr:ext cx="534377" cy="259045"/>
    <xdr:sp macro="" textlink="">
      <xdr:nvSpPr>
        <xdr:cNvPr id="83" name="テキスト ボックス 82"/>
        <xdr:cNvSpPr txBox="1"/>
      </xdr:nvSpPr>
      <xdr:spPr>
        <a:xfrm>
          <a:off x="3530111"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43161</xdr:rowOff>
    </xdr:from>
    <xdr:to>
      <xdr:col>4</xdr:col>
      <xdr:colOff>206375</xdr:colOff>
      <xdr:row>37</xdr:row>
      <xdr:rowOff>144761</xdr:rowOff>
    </xdr:to>
    <xdr:sp macro="" textlink="">
      <xdr:nvSpPr>
        <xdr:cNvPr id="84" name="円/楕円 83"/>
        <xdr:cNvSpPr/>
      </xdr:nvSpPr>
      <xdr:spPr>
        <a:xfrm>
          <a:off x="2857500" y="63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135888</xdr:rowOff>
    </xdr:from>
    <xdr:ext cx="534377" cy="259045"/>
    <xdr:sp macro="" textlink="">
      <xdr:nvSpPr>
        <xdr:cNvPr id="85" name="テキスト ボックス 84"/>
        <xdr:cNvSpPr txBox="1"/>
      </xdr:nvSpPr>
      <xdr:spPr>
        <a:xfrm>
          <a:off x="2641111" y="6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32550</xdr:rowOff>
    </xdr:from>
    <xdr:to>
      <xdr:col>3</xdr:col>
      <xdr:colOff>3175</xdr:colOff>
      <xdr:row>37</xdr:row>
      <xdr:rowOff>134150</xdr:rowOff>
    </xdr:to>
    <xdr:sp macro="" textlink="">
      <xdr:nvSpPr>
        <xdr:cNvPr id="86" name="円/楕円 85"/>
        <xdr:cNvSpPr/>
      </xdr:nvSpPr>
      <xdr:spPr>
        <a:xfrm>
          <a:off x="1968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125277</xdr:rowOff>
    </xdr:from>
    <xdr:ext cx="534377" cy="259045"/>
    <xdr:sp macro="" textlink="">
      <xdr:nvSpPr>
        <xdr:cNvPr id="87" name="テキスト ボックス 86"/>
        <xdr:cNvSpPr txBox="1"/>
      </xdr:nvSpPr>
      <xdr:spPr>
        <a:xfrm>
          <a:off x="1752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19501</xdr:rowOff>
    </xdr:from>
    <xdr:to>
      <xdr:col>1</xdr:col>
      <xdr:colOff>485775</xdr:colOff>
      <xdr:row>37</xdr:row>
      <xdr:rowOff>121101</xdr:rowOff>
    </xdr:to>
    <xdr:sp macro="" textlink="">
      <xdr:nvSpPr>
        <xdr:cNvPr id="88" name="円/楕円 87"/>
        <xdr:cNvSpPr/>
      </xdr:nvSpPr>
      <xdr:spPr>
        <a:xfrm>
          <a:off x="1079500" y="63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112228</xdr:rowOff>
    </xdr:from>
    <xdr:ext cx="534377" cy="259045"/>
    <xdr:sp macro="" textlink="">
      <xdr:nvSpPr>
        <xdr:cNvPr id="89" name="テキスト ボックス 88"/>
        <xdr:cNvSpPr txBox="1"/>
      </xdr:nvSpPr>
      <xdr:spPr>
        <a:xfrm>
          <a:off x="863111" y="64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143853</xdr:rowOff>
    </xdr:from>
    <xdr:to>
      <xdr:col>6</xdr:col>
      <xdr:colOff>511175</xdr:colOff>
      <xdr:row>58</xdr:row>
      <xdr:rowOff>143985</xdr:rowOff>
    </xdr:to>
    <xdr:cxnSp macro="">
      <xdr:nvCxnSpPr>
        <xdr:cNvPr id="118" name="直線コネクタ 117"/>
        <xdr:cNvCxnSpPr/>
      </xdr:nvCxnSpPr>
      <xdr:spPr>
        <a:xfrm flipV="1">
          <a:off x="3797300" y="10087953"/>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143985</xdr:rowOff>
    </xdr:from>
    <xdr:to>
      <xdr:col>5</xdr:col>
      <xdr:colOff>358775</xdr:colOff>
      <xdr:row>58</xdr:row>
      <xdr:rowOff>146590</xdr:rowOff>
    </xdr:to>
    <xdr:cxnSp macro="">
      <xdr:nvCxnSpPr>
        <xdr:cNvPr id="121" name="直線コネクタ 120"/>
        <xdr:cNvCxnSpPr/>
      </xdr:nvCxnSpPr>
      <xdr:spPr>
        <a:xfrm flipV="1">
          <a:off x="2908300" y="10088085"/>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146590</xdr:rowOff>
    </xdr:from>
    <xdr:to>
      <xdr:col>4</xdr:col>
      <xdr:colOff>155575</xdr:colOff>
      <xdr:row>58</xdr:row>
      <xdr:rowOff>153894</xdr:rowOff>
    </xdr:to>
    <xdr:cxnSp macro="">
      <xdr:nvCxnSpPr>
        <xdr:cNvPr id="124" name="直線コネクタ 123"/>
        <xdr:cNvCxnSpPr/>
      </xdr:nvCxnSpPr>
      <xdr:spPr>
        <a:xfrm flipV="1">
          <a:off x="2019300" y="10090690"/>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153894</xdr:rowOff>
    </xdr:from>
    <xdr:to>
      <xdr:col>2</xdr:col>
      <xdr:colOff>638175</xdr:colOff>
      <xdr:row>58</xdr:row>
      <xdr:rowOff>154400</xdr:rowOff>
    </xdr:to>
    <xdr:cxnSp macro="">
      <xdr:nvCxnSpPr>
        <xdr:cNvPr id="127" name="直線コネクタ 126"/>
        <xdr:cNvCxnSpPr/>
      </xdr:nvCxnSpPr>
      <xdr:spPr>
        <a:xfrm flipV="1">
          <a:off x="1130300" y="1009799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93053</xdr:rowOff>
    </xdr:from>
    <xdr:to>
      <xdr:col>6</xdr:col>
      <xdr:colOff>561975</xdr:colOff>
      <xdr:row>59</xdr:row>
      <xdr:rowOff>23203</xdr:rowOff>
    </xdr:to>
    <xdr:sp macro="" textlink="">
      <xdr:nvSpPr>
        <xdr:cNvPr id="137" name="円/楕円 136"/>
        <xdr:cNvSpPr/>
      </xdr:nvSpPr>
      <xdr:spPr>
        <a:xfrm>
          <a:off x="45847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93185</xdr:rowOff>
    </xdr:from>
    <xdr:to>
      <xdr:col>5</xdr:col>
      <xdr:colOff>409575</xdr:colOff>
      <xdr:row>59</xdr:row>
      <xdr:rowOff>23335</xdr:rowOff>
    </xdr:to>
    <xdr:sp macro="" textlink="">
      <xdr:nvSpPr>
        <xdr:cNvPr id="139" name="円/楕円 138"/>
        <xdr:cNvSpPr/>
      </xdr:nvSpPr>
      <xdr:spPr>
        <a:xfrm>
          <a:off x="3746500" y="100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14462</xdr:rowOff>
    </xdr:from>
    <xdr:ext cx="534377" cy="259045"/>
    <xdr:sp macro="" textlink="">
      <xdr:nvSpPr>
        <xdr:cNvPr id="140" name="テキスト ボックス 139"/>
        <xdr:cNvSpPr txBox="1"/>
      </xdr:nvSpPr>
      <xdr:spPr>
        <a:xfrm>
          <a:off x="3530111" y="101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95790</xdr:rowOff>
    </xdr:from>
    <xdr:to>
      <xdr:col>4</xdr:col>
      <xdr:colOff>206375</xdr:colOff>
      <xdr:row>59</xdr:row>
      <xdr:rowOff>25940</xdr:rowOff>
    </xdr:to>
    <xdr:sp macro="" textlink="">
      <xdr:nvSpPr>
        <xdr:cNvPr id="141" name="円/楕円 140"/>
        <xdr:cNvSpPr/>
      </xdr:nvSpPr>
      <xdr:spPr>
        <a:xfrm>
          <a:off x="2857500" y="100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17067</xdr:rowOff>
    </xdr:from>
    <xdr:ext cx="534377" cy="259045"/>
    <xdr:sp macro="" textlink="">
      <xdr:nvSpPr>
        <xdr:cNvPr id="142" name="テキスト ボックス 141"/>
        <xdr:cNvSpPr txBox="1"/>
      </xdr:nvSpPr>
      <xdr:spPr>
        <a:xfrm>
          <a:off x="2641111" y="101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103094</xdr:rowOff>
    </xdr:from>
    <xdr:to>
      <xdr:col>3</xdr:col>
      <xdr:colOff>3175</xdr:colOff>
      <xdr:row>59</xdr:row>
      <xdr:rowOff>33244</xdr:rowOff>
    </xdr:to>
    <xdr:sp macro="" textlink="">
      <xdr:nvSpPr>
        <xdr:cNvPr id="143" name="円/楕円 142"/>
        <xdr:cNvSpPr/>
      </xdr:nvSpPr>
      <xdr:spPr>
        <a:xfrm>
          <a:off x="1968500" y="10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24371</xdr:rowOff>
    </xdr:from>
    <xdr:ext cx="534377" cy="259045"/>
    <xdr:sp macro="" textlink="">
      <xdr:nvSpPr>
        <xdr:cNvPr id="144" name="テキスト ボックス 143"/>
        <xdr:cNvSpPr txBox="1"/>
      </xdr:nvSpPr>
      <xdr:spPr>
        <a:xfrm>
          <a:off x="1752111" y="101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103600</xdr:rowOff>
    </xdr:from>
    <xdr:to>
      <xdr:col>1</xdr:col>
      <xdr:colOff>485775</xdr:colOff>
      <xdr:row>59</xdr:row>
      <xdr:rowOff>33750</xdr:rowOff>
    </xdr:to>
    <xdr:sp macro="" textlink="">
      <xdr:nvSpPr>
        <xdr:cNvPr id="145" name="円/楕円 144"/>
        <xdr:cNvSpPr/>
      </xdr:nvSpPr>
      <xdr:spPr>
        <a:xfrm>
          <a:off x="1079500" y="100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24877</xdr:rowOff>
    </xdr:from>
    <xdr:ext cx="534377" cy="259045"/>
    <xdr:sp macro="" textlink="">
      <xdr:nvSpPr>
        <xdr:cNvPr id="146" name="テキスト ボックス 145"/>
        <xdr:cNvSpPr txBox="1"/>
      </xdr:nvSpPr>
      <xdr:spPr>
        <a:xfrm>
          <a:off x="863111" y="101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4390</xdr:rowOff>
    </xdr:from>
    <xdr:to>
      <xdr:col>6</xdr:col>
      <xdr:colOff>511175</xdr:colOff>
      <xdr:row>78</xdr:row>
      <xdr:rowOff>16473</xdr:rowOff>
    </xdr:to>
    <xdr:cxnSp macro="">
      <xdr:nvCxnSpPr>
        <xdr:cNvPr id="177" name="直線コネクタ 176"/>
        <xdr:cNvCxnSpPr/>
      </xdr:nvCxnSpPr>
      <xdr:spPr>
        <a:xfrm flipV="1">
          <a:off x="3797300" y="13377490"/>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148518</xdr:rowOff>
    </xdr:from>
    <xdr:to>
      <xdr:col>5</xdr:col>
      <xdr:colOff>358775</xdr:colOff>
      <xdr:row>78</xdr:row>
      <xdr:rowOff>16473</xdr:rowOff>
    </xdr:to>
    <xdr:cxnSp macro="">
      <xdr:nvCxnSpPr>
        <xdr:cNvPr id="180" name="直線コネクタ 179"/>
        <xdr:cNvCxnSpPr/>
      </xdr:nvCxnSpPr>
      <xdr:spPr>
        <a:xfrm>
          <a:off x="2908300" y="13350168"/>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148518</xdr:rowOff>
    </xdr:from>
    <xdr:to>
      <xdr:col>4</xdr:col>
      <xdr:colOff>155575</xdr:colOff>
      <xdr:row>78</xdr:row>
      <xdr:rowOff>34327</xdr:rowOff>
    </xdr:to>
    <xdr:cxnSp macro="">
      <xdr:nvCxnSpPr>
        <xdr:cNvPr id="183" name="直線コネクタ 182"/>
        <xdr:cNvCxnSpPr/>
      </xdr:nvCxnSpPr>
      <xdr:spPr>
        <a:xfrm flipV="1">
          <a:off x="2019300" y="13350168"/>
          <a:ext cx="889000" cy="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34218</xdr:rowOff>
    </xdr:from>
    <xdr:to>
      <xdr:col>2</xdr:col>
      <xdr:colOff>638175</xdr:colOff>
      <xdr:row>78</xdr:row>
      <xdr:rowOff>34327</xdr:rowOff>
    </xdr:to>
    <xdr:cxnSp macro="">
      <xdr:nvCxnSpPr>
        <xdr:cNvPr id="186" name="直線コネクタ 185"/>
        <xdr:cNvCxnSpPr/>
      </xdr:nvCxnSpPr>
      <xdr:spPr>
        <a:xfrm>
          <a:off x="1130300" y="1340731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125040</xdr:rowOff>
    </xdr:from>
    <xdr:to>
      <xdr:col>6</xdr:col>
      <xdr:colOff>561975</xdr:colOff>
      <xdr:row>78</xdr:row>
      <xdr:rowOff>55190</xdr:rowOff>
    </xdr:to>
    <xdr:sp macro="" textlink="">
      <xdr:nvSpPr>
        <xdr:cNvPr id="196" name="円/楕円 195"/>
        <xdr:cNvSpPr/>
      </xdr:nvSpPr>
      <xdr:spPr>
        <a:xfrm>
          <a:off x="45847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103467</xdr:rowOff>
    </xdr:from>
    <xdr:ext cx="469744" cy="259045"/>
    <xdr:sp macro="" textlink="">
      <xdr:nvSpPr>
        <xdr:cNvPr id="197" name="維持補修費該当値テキスト"/>
        <xdr:cNvSpPr txBox="1"/>
      </xdr:nvSpPr>
      <xdr:spPr>
        <a:xfrm>
          <a:off x="4686300" y="1330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137123</xdr:rowOff>
    </xdr:from>
    <xdr:to>
      <xdr:col>5</xdr:col>
      <xdr:colOff>409575</xdr:colOff>
      <xdr:row>78</xdr:row>
      <xdr:rowOff>67273</xdr:rowOff>
    </xdr:to>
    <xdr:sp macro="" textlink="">
      <xdr:nvSpPr>
        <xdr:cNvPr id="198" name="円/楕円 197"/>
        <xdr:cNvSpPr/>
      </xdr:nvSpPr>
      <xdr:spPr>
        <a:xfrm>
          <a:off x="3746500" y="133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58400</xdr:rowOff>
    </xdr:from>
    <xdr:ext cx="469744" cy="259045"/>
    <xdr:sp macro="" textlink="">
      <xdr:nvSpPr>
        <xdr:cNvPr id="199" name="テキスト ボックス 198"/>
        <xdr:cNvSpPr txBox="1"/>
      </xdr:nvSpPr>
      <xdr:spPr>
        <a:xfrm>
          <a:off x="3562427" y="134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97718</xdr:rowOff>
    </xdr:from>
    <xdr:to>
      <xdr:col>4</xdr:col>
      <xdr:colOff>206375</xdr:colOff>
      <xdr:row>78</xdr:row>
      <xdr:rowOff>27868</xdr:rowOff>
    </xdr:to>
    <xdr:sp macro="" textlink="">
      <xdr:nvSpPr>
        <xdr:cNvPr id="200" name="円/楕円 199"/>
        <xdr:cNvSpPr/>
      </xdr:nvSpPr>
      <xdr:spPr>
        <a:xfrm>
          <a:off x="2857500" y="13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18995</xdr:rowOff>
    </xdr:from>
    <xdr:ext cx="469744" cy="259045"/>
    <xdr:sp macro="" textlink="">
      <xdr:nvSpPr>
        <xdr:cNvPr id="201" name="テキスト ボックス 200"/>
        <xdr:cNvSpPr txBox="1"/>
      </xdr:nvSpPr>
      <xdr:spPr>
        <a:xfrm>
          <a:off x="2673427" y="133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154977</xdr:rowOff>
    </xdr:from>
    <xdr:to>
      <xdr:col>3</xdr:col>
      <xdr:colOff>3175</xdr:colOff>
      <xdr:row>78</xdr:row>
      <xdr:rowOff>85127</xdr:rowOff>
    </xdr:to>
    <xdr:sp macro="" textlink="">
      <xdr:nvSpPr>
        <xdr:cNvPr id="202" name="円/楕円 201"/>
        <xdr:cNvSpPr/>
      </xdr:nvSpPr>
      <xdr:spPr>
        <a:xfrm>
          <a:off x="1968500" y="13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76254</xdr:rowOff>
    </xdr:from>
    <xdr:ext cx="469744" cy="259045"/>
    <xdr:sp macro="" textlink="">
      <xdr:nvSpPr>
        <xdr:cNvPr id="203" name="テキスト ボックス 202"/>
        <xdr:cNvSpPr txBox="1"/>
      </xdr:nvSpPr>
      <xdr:spPr>
        <a:xfrm>
          <a:off x="1784427" y="1344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154868</xdr:rowOff>
    </xdr:from>
    <xdr:to>
      <xdr:col>1</xdr:col>
      <xdr:colOff>485775</xdr:colOff>
      <xdr:row>78</xdr:row>
      <xdr:rowOff>85018</xdr:rowOff>
    </xdr:to>
    <xdr:sp macro="" textlink="">
      <xdr:nvSpPr>
        <xdr:cNvPr id="204" name="円/楕円 203"/>
        <xdr:cNvSpPr/>
      </xdr:nvSpPr>
      <xdr:spPr>
        <a:xfrm>
          <a:off x="1079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76145</xdr:rowOff>
    </xdr:from>
    <xdr:ext cx="469744" cy="259045"/>
    <xdr:sp macro="" textlink="">
      <xdr:nvSpPr>
        <xdr:cNvPr id="205" name="テキスト ボックス 204"/>
        <xdr:cNvSpPr txBox="1"/>
      </xdr:nvSpPr>
      <xdr:spPr>
        <a:xfrm>
          <a:off x="895427" y="134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10038</xdr:rowOff>
    </xdr:from>
    <xdr:to>
      <xdr:col>6</xdr:col>
      <xdr:colOff>511175</xdr:colOff>
      <xdr:row>97</xdr:row>
      <xdr:rowOff>97180</xdr:rowOff>
    </xdr:to>
    <xdr:cxnSp macro="">
      <xdr:nvCxnSpPr>
        <xdr:cNvPr id="233" name="直線コネクタ 232"/>
        <xdr:cNvCxnSpPr/>
      </xdr:nvCxnSpPr>
      <xdr:spPr>
        <a:xfrm flipV="1">
          <a:off x="3797300" y="16640688"/>
          <a:ext cx="8382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52490</xdr:rowOff>
    </xdr:from>
    <xdr:to>
      <xdr:col>5</xdr:col>
      <xdr:colOff>358775</xdr:colOff>
      <xdr:row>97</xdr:row>
      <xdr:rowOff>97180</xdr:rowOff>
    </xdr:to>
    <xdr:cxnSp macro="">
      <xdr:nvCxnSpPr>
        <xdr:cNvPr id="236" name="直線コネクタ 235"/>
        <xdr:cNvCxnSpPr/>
      </xdr:nvCxnSpPr>
      <xdr:spPr>
        <a:xfrm>
          <a:off x="2908300" y="1668314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52490</xdr:rowOff>
    </xdr:from>
    <xdr:to>
      <xdr:col>4</xdr:col>
      <xdr:colOff>155575</xdr:colOff>
      <xdr:row>97</xdr:row>
      <xdr:rowOff>125640</xdr:rowOff>
    </xdr:to>
    <xdr:cxnSp macro="">
      <xdr:nvCxnSpPr>
        <xdr:cNvPr id="239" name="直線コネクタ 238"/>
        <xdr:cNvCxnSpPr/>
      </xdr:nvCxnSpPr>
      <xdr:spPr>
        <a:xfrm flipV="1">
          <a:off x="2019300" y="16683140"/>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125640</xdr:rowOff>
    </xdr:from>
    <xdr:to>
      <xdr:col>2</xdr:col>
      <xdr:colOff>638175</xdr:colOff>
      <xdr:row>97</xdr:row>
      <xdr:rowOff>162880</xdr:rowOff>
    </xdr:to>
    <xdr:cxnSp macro="">
      <xdr:nvCxnSpPr>
        <xdr:cNvPr id="242" name="直線コネクタ 241"/>
        <xdr:cNvCxnSpPr/>
      </xdr:nvCxnSpPr>
      <xdr:spPr>
        <a:xfrm flipV="1">
          <a:off x="1130300" y="16756290"/>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130688</xdr:rowOff>
    </xdr:from>
    <xdr:to>
      <xdr:col>6</xdr:col>
      <xdr:colOff>561975</xdr:colOff>
      <xdr:row>97</xdr:row>
      <xdr:rowOff>60838</xdr:rowOff>
    </xdr:to>
    <xdr:sp macro="" textlink="">
      <xdr:nvSpPr>
        <xdr:cNvPr id="252" name="円/楕円 251"/>
        <xdr:cNvSpPr/>
      </xdr:nvSpPr>
      <xdr:spPr>
        <a:xfrm>
          <a:off x="4584700" y="16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109115</xdr:rowOff>
    </xdr:from>
    <xdr:ext cx="534377" cy="259045"/>
    <xdr:sp macro="" textlink="">
      <xdr:nvSpPr>
        <xdr:cNvPr id="253" name="扶助費該当値テキスト"/>
        <xdr:cNvSpPr txBox="1"/>
      </xdr:nvSpPr>
      <xdr:spPr>
        <a:xfrm>
          <a:off x="4686300" y="1656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46380</xdr:rowOff>
    </xdr:from>
    <xdr:to>
      <xdr:col>5</xdr:col>
      <xdr:colOff>409575</xdr:colOff>
      <xdr:row>97</xdr:row>
      <xdr:rowOff>147980</xdr:rowOff>
    </xdr:to>
    <xdr:sp macro="" textlink="">
      <xdr:nvSpPr>
        <xdr:cNvPr id="254" name="円/楕円 253"/>
        <xdr:cNvSpPr/>
      </xdr:nvSpPr>
      <xdr:spPr>
        <a:xfrm>
          <a:off x="3746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139107</xdr:rowOff>
    </xdr:from>
    <xdr:ext cx="534377" cy="259045"/>
    <xdr:sp macro="" textlink="">
      <xdr:nvSpPr>
        <xdr:cNvPr id="255" name="テキスト ボックス 254"/>
        <xdr:cNvSpPr txBox="1"/>
      </xdr:nvSpPr>
      <xdr:spPr>
        <a:xfrm>
          <a:off x="3530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1690</xdr:rowOff>
    </xdr:from>
    <xdr:to>
      <xdr:col>4</xdr:col>
      <xdr:colOff>206375</xdr:colOff>
      <xdr:row>97</xdr:row>
      <xdr:rowOff>103290</xdr:rowOff>
    </xdr:to>
    <xdr:sp macro="" textlink="">
      <xdr:nvSpPr>
        <xdr:cNvPr id="256" name="円/楕円 255"/>
        <xdr:cNvSpPr/>
      </xdr:nvSpPr>
      <xdr:spPr>
        <a:xfrm>
          <a:off x="2857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94417</xdr:rowOff>
    </xdr:from>
    <xdr:ext cx="534377" cy="259045"/>
    <xdr:sp macro="" textlink="">
      <xdr:nvSpPr>
        <xdr:cNvPr id="257" name="テキスト ボックス 256"/>
        <xdr:cNvSpPr txBox="1"/>
      </xdr:nvSpPr>
      <xdr:spPr>
        <a:xfrm>
          <a:off x="2641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74840</xdr:rowOff>
    </xdr:from>
    <xdr:to>
      <xdr:col>3</xdr:col>
      <xdr:colOff>3175</xdr:colOff>
      <xdr:row>98</xdr:row>
      <xdr:rowOff>4990</xdr:rowOff>
    </xdr:to>
    <xdr:sp macro="" textlink="">
      <xdr:nvSpPr>
        <xdr:cNvPr id="258" name="円/楕円 257"/>
        <xdr:cNvSpPr/>
      </xdr:nvSpPr>
      <xdr:spPr>
        <a:xfrm>
          <a:off x="1968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167567</xdr:rowOff>
    </xdr:from>
    <xdr:ext cx="534377" cy="259045"/>
    <xdr:sp macro="" textlink="">
      <xdr:nvSpPr>
        <xdr:cNvPr id="259" name="テキスト ボックス 258"/>
        <xdr:cNvSpPr txBox="1"/>
      </xdr:nvSpPr>
      <xdr:spPr>
        <a:xfrm>
          <a:off x="1752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112080</xdr:rowOff>
    </xdr:from>
    <xdr:to>
      <xdr:col>1</xdr:col>
      <xdr:colOff>485775</xdr:colOff>
      <xdr:row>98</xdr:row>
      <xdr:rowOff>42230</xdr:rowOff>
    </xdr:to>
    <xdr:sp macro="" textlink="">
      <xdr:nvSpPr>
        <xdr:cNvPr id="260" name="円/楕円 259"/>
        <xdr:cNvSpPr/>
      </xdr:nvSpPr>
      <xdr:spPr>
        <a:xfrm>
          <a:off x="1079500" y="167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33357</xdr:rowOff>
    </xdr:from>
    <xdr:ext cx="534377" cy="259045"/>
    <xdr:sp macro="" textlink="">
      <xdr:nvSpPr>
        <xdr:cNvPr id="261" name="テキスト ボックス 260"/>
        <xdr:cNvSpPr txBox="1"/>
      </xdr:nvSpPr>
      <xdr:spPr>
        <a:xfrm>
          <a:off x="863111" y="168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88412</xdr:rowOff>
    </xdr:from>
    <xdr:to>
      <xdr:col>15</xdr:col>
      <xdr:colOff>180975</xdr:colOff>
      <xdr:row>38</xdr:row>
      <xdr:rowOff>128760</xdr:rowOff>
    </xdr:to>
    <xdr:cxnSp macro="">
      <xdr:nvCxnSpPr>
        <xdr:cNvPr id="293" name="直線コネクタ 292"/>
        <xdr:cNvCxnSpPr/>
      </xdr:nvCxnSpPr>
      <xdr:spPr>
        <a:xfrm>
          <a:off x="9639300" y="6603512"/>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75104</xdr:rowOff>
    </xdr:from>
    <xdr:to>
      <xdr:col>14</xdr:col>
      <xdr:colOff>28575</xdr:colOff>
      <xdr:row>38</xdr:row>
      <xdr:rowOff>88412</xdr:rowOff>
    </xdr:to>
    <xdr:cxnSp macro="">
      <xdr:nvCxnSpPr>
        <xdr:cNvPr id="296" name="直線コネクタ 295"/>
        <xdr:cNvCxnSpPr/>
      </xdr:nvCxnSpPr>
      <xdr:spPr>
        <a:xfrm>
          <a:off x="8750300" y="6590204"/>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75104</xdr:rowOff>
    </xdr:from>
    <xdr:to>
      <xdr:col>12</xdr:col>
      <xdr:colOff>511175</xdr:colOff>
      <xdr:row>38</xdr:row>
      <xdr:rowOff>98389</xdr:rowOff>
    </xdr:to>
    <xdr:cxnSp macro="">
      <xdr:nvCxnSpPr>
        <xdr:cNvPr id="299" name="直線コネクタ 298"/>
        <xdr:cNvCxnSpPr/>
      </xdr:nvCxnSpPr>
      <xdr:spPr>
        <a:xfrm flipV="1">
          <a:off x="7861300" y="6590204"/>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93669</xdr:rowOff>
    </xdr:from>
    <xdr:to>
      <xdr:col>11</xdr:col>
      <xdr:colOff>307975</xdr:colOff>
      <xdr:row>38</xdr:row>
      <xdr:rowOff>98389</xdr:rowOff>
    </xdr:to>
    <xdr:cxnSp macro="">
      <xdr:nvCxnSpPr>
        <xdr:cNvPr id="302" name="直線コネクタ 301"/>
        <xdr:cNvCxnSpPr/>
      </xdr:nvCxnSpPr>
      <xdr:spPr>
        <a:xfrm>
          <a:off x="6972300" y="6608769"/>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77960</xdr:rowOff>
    </xdr:from>
    <xdr:to>
      <xdr:col>15</xdr:col>
      <xdr:colOff>231775</xdr:colOff>
      <xdr:row>39</xdr:row>
      <xdr:rowOff>8110</xdr:rowOff>
    </xdr:to>
    <xdr:sp macro="" textlink="">
      <xdr:nvSpPr>
        <xdr:cNvPr id="312" name="円/楕円 311"/>
        <xdr:cNvSpPr/>
      </xdr:nvSpPr>
      <xdr:spPr>
        <a:xfrm>
          <a:off x="10426700" y="6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56387</xdr:rowOff>
    </xdr:from>
    <xdr:ext cx="534377" cy="259045"/>
    <xdr:sp macro="" textlink="">
      <xdr:nvSpPr>
        <xdr:cNvPr id="313" name="補助費等該当値テキスト"/>
        <xdr:cNvSpPr txBox="1"/>
      </xdr:nvSpPr>
      <xdr:spPr>
        <a:xfrm>
          <a:off x="10528300" y="65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37612</xdr:rowOff>
    </xdr:from>
    <xdr:to>
      <xdr:col>14</xdr:col>
      <xdr:colOff>79375</xdr:colOff>
      <xdr:row>38</xdr:row>
      <xdr:rowOff>139212</xdr:rowOff>
    </xdr:to>
    <xdr:sp macro="" textlink="">
      <xdr:nvSpPr>
        <xdr:cNvPr id="314" name="円/楕円 313"/>
        <xdr:cNvSpPr/>
      </xdr:nvSpPr>
      <xdr:spPr>
        <a:xfrm>
          <a:off x="9588500" y="65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130339</xdr:rowOff>
    </xdr:from>
    <xdr:ext cx="534377" cy="259045"/>
    <xdr:sp macro="" textlink="">
      <xdr:nvSpPr>
        <xdr:cNvPr id="315" name="テキスト ボックス 314"/>
        <xdr:cNvSpPr txBox="1"/>
      </xdr:nvSpPr>
      <xdr:spPr>
        <a:xfrm>
          <a:off x="9372111" y="66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24304</xdr:rowOff>
    </xdr:from>
    <xdr:to>
      <xdr:col>12</xdr:col>
      <xdr:colOff>561975</xdr:colOff>
      <xdr:row>38</xdr:row>
      <xdr:rowOff>125904</xdr:rowOff>
    </xdr:to>
    <xdr:sp macro="" textlink="">
      <xdr:nvSpPr>
        <xdr:cNvPr id="316" name="円/楕円 315"/>
        <xdr:cNvSpPr/>
      </xdr:nvSpPr>
      <xdr:spPr>
        <a:xfrm>
          <a:off x="8699500" y="6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117031</xdr:rowOff>
    </xdr:from>
    <xdr:ext cx="534377" cy="259045"/>
    <xdr:sp macro="" textlink="">
      <xdr:nvSpPr>
        <xdr:cNvPr id="317" name="テキスト ボックス 316"/>
        <xdr:cNvSpPr txBox="1"/>
      </xdr:nvSpPr>
      <xdr:spPr>
        <a:xfrm>
          <a:off x="8483111" y="6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47589</xdr:rowOff>
    </xdr:from>
    <xdr:to>
      <xdr:col>11</xdr:col>
      <xdr:colOff>358775</xdr:colOff>
      <xdr:row>38</xdr:row>
      <xdr:rowOff>149189</xdr:rowOff>
    </xdr:to>
    <xdr:sp macro="" textlink="">
      <xdr:nvSpPr>
        <xdr:cNvPr id="318" name="円/楕円 317"/>
        <xdr:cNvSpPr/>
      </xdr:nvSpPr>
      <xdr:spPr>
        <a:xfrm>
          <a:off x="7810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140316</xdr:rowOff>
    </xdr:from>
    <xdr:ext cx="534377" cy="259045"/>
    <xdr:sp macro="" textlink="">
      <xdr:nvSpPr>
        <xdr:cNvPr id="319" name="テキスト ボックス 318"/>
        <xdr:cNvSpPr txBox="1"/>
      </xdr:nvSpPr>
      <xdr:spPr>
        <a:xfrm>
          <a:off x="7594111" y="66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42869</xdr:rowOff>
    </xdr:from>
    <xdr:to>
      <xdr:col>10</xdr:col>
      <xdr:colOff>155575</xdr:colOff>
      <xdr:row>38</xdr:row>
      <xdr:rowOff>144469</xdr:rowOff>
    </xdr:to>
    <xdr:sp macro="" textlink="">
      <xdr:nvSpPr>
        <xdr:cNvPr id="320" name="円/楕円 319"/>
        <xdr:cNvSpPr/>
      </xdr:nvSpPr>
      <xdr:spPr>
        <a:xfrm>
          <a:off x="69215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135596</xdr:rowOff>
    </xdr:from>
    <xdr:ext cx="534377" cy="259045"/>
    <xdr:sp macro="" textlink="">
      <xdr:nvSpPr>
        <xdr:cNvPr id="321" name="テキスト ボックス 320"/>
        <xdr:cNvSpPr txBox="1"/>
      </xdr:nvSpPr>
      <xdr:spPr>
        <a:xfrm>
          <a:off x="6705111" y="6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166130</xdr:rowOff>
    </xdr:from>
    <xdr:to>
      <xdr:col>15</xdr:col>
      <xdr:colOff>180975</xdr:colOff>
      <xdr:row>58</xdr:row>
      <xdr:rowOff>96288</xdr:rowOff>
    </xdr:to>
    <xdr:cxnSp macro="">
      <xdr:nvCxnSpPr>
        <xdr:cNvPr id="352" name="直線コネクタ 351"/>
        <xdr:cNvCxnSpPr/>
      </xdr:nvCxnSpPr>
      <xdr:spPr>
        <a:xfrm>
          <a:off x="9639300" y="9767330"/>
          <a:ext cx="8382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166130</xdr:rowOff>
    </xdr:from>
    <xdr:to>
      <xdr:col>14</xdr:col>
      <xdr:colOff>28575</xdr:colOff>
      <xdr:row>57</xdr:row>
      <xdr:rowOff>43307</xdr:rowOff>
    </xdr:to>
    <xdr:cxnSp macro="">
      <xdr:nvCxnSpPr>
        <xdr:cNvPr id="355" name="直線コネクタ 354"/>
        <xdr:cNvCxnSpPr/>
      </xdr:nvCxnSpPr>
      <xdr:spPr>
        <a:xfrm flipV="1">
          <a:off x="8750300" y="976733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43307</xdr:rowOff>
    </xdr:from>
    <xdr:to>
      <xdr:col>12</xdr:col>
      <xdr:colOff>511175</xdr:colOff>
      <xdr:row>57</xdr:row>
      <xdr:rowOff>50992</xdr:rowOff>
    </xdr:to>
    <xdr:cxnSp macro="">
      <xdr:nvCxnSpPr>
        <xdr:cNvPr id="358" name="直線コネクタ 357"/>
        <xdr:cNvCxnSpPr/>
      </xdr:nvCxnSpPr>
      <xdr:spPr>
        <a:xfrm flipV="1">
          <a:off x="7861300" y="9815957"/>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17562</xdr:rowOff>
    </xdr:from>
    <xdr:to>
      <xdr:col>11</xdr:col>
      <xdr:colOff>307975</xdr:colOff>
      <xdr:row>57</xdr:row>
      <xdr:rowOff>50992</xdr:rowOff>
    </xdr:to>
    <xdr:cxnSp macro="">
      <xdr:nvCxnSpPr>
        <xdr:cNvPr id="361" name="直線コネクタ 360"/>
        <xdr:cNvCxnSpPr/>
      </xdr:nvCxnSpPr>
      <xdr:spPr>
        <a:xfrm>
          <a:off x="6972300" y="9790212"/>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45488</xdr:rowOff>
    </xdr:from>
    <xdr:to>
      <xdr:col>15</xdr:col>
      <xdr:colOff>231775</xdr:colOff>
      <xdr:row>58</xdr:row>
      <xdr:rowOff>147088</xdr:rowOff>
    </xdr:to>
    <xdr:sp macro="" textlink="">
      <xdr:nvSpPr>
        <xdr:cNvPr id="371" name="円/楕円 370"/>
        <xdr:cNvSpPr/>
      </xdr:nvSpPr>
      <xdr:spPr>
        <a:xfrm>
          <a:off x="104267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131865</xdr:rowOff>
    </xdr:from>
    <xdr:ext cx="534377" cy="259045"/>
    <xdr:sp macro="" textlink="">
      <xdr:nvSpPr>
        <xdr:cNvPr id="372" name="普通建設事業費該当値テキスト"/>
        <xdr:cNvSpPr txBox="1"/>
      </xdr:nvSpPr>
      <xdr:spPr>
        <a:xfrm>
          <a:off x="10528300" y="99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115330</xdr:rowOff>
    </xdr:from>
    <xdr:to>
      <xdr:col>14</xdr:col>
      <xdr:colOff>79375</xdr:colOff>
      <xdr:row>57</xdr:row>
      <xdr:rowOff>45480</xdr:rowOff>
    </xdr:to>
    <xdr:sp macro="" textlink="">
      <xdr:nvSpPr>
        <xdr:cNvPr id="373" name="円/楕円 372"/>
        <xdr:cNvSpPr/>
      </xdr:nvSpPr>
      <xdr:spPr>
        <a:xfrm>
          <a:off x="9588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36607</xdr:rowOff>
    </xdr:from>
    <xdr:ext cx="534377" cy="259045"/>
    <xdr:sp macro="" textlink="">
      <xdr:nvSpPr>
        <xdr:cNvPr id="374" name="テキスト ボックス 373"/>
        <xdr:cNvSpPr txBox="1"/>
      </xdr:nvSpPr>
      <xdr:spPr>
        <a:xfrm>
          <a:off x="9372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163957</xdr:rowOff>
    </xdr:from>
    <xdr:to>
      <xdr:col>12</xdr:col>
      <xdr:colOff>561975</xdr:colOff>
      <xdr:row>57</xdr:row>
      <xdr:rowOff>94107</xdr:rowOff>
    </xdr:to>
    <xdr:sp macro="" textlink="">
      <xdr:nvSpPr>
        <xdr:cNvPr id="375" name="円/楕円 374"/>
        <xdr:cNvSpPr/>
      </xdr:nvSpPr>
      <xdr:spPr>
        <a:xfrm>
          <a:off x="8699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85234</xdr:rowOff>
    </xdr:from>
    <xdr:ext cx="534377" cy="259045"/>
    <xdr:sp macro="" textlink="">
      <xdr:nvSpPr>
        <xdr:cNvPr id="376" name="テキスト ボックス 375"/>
        <xdr:cNvSpPr txBox="1"/>
      </xdr:nvSpPr>
      <xdr:spPr>
        <a:xfrm>
          <a:off x="8483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192</xdr:rowOff>
    </xdr:from>
    <xdr:to>
      <xdr:col>11</xdr:col>
      <xdr:colOff>358775</xdr:colOff>
      <xdr:row>57</xdr:row>
      <xdr:rowOff>101792</xdr:rowOff>
    </xdr:to>
    <xdr:sp macro="" textlink="">
      <xdr:nvSpPr>
        <xdr:cNvPr id="377" name="円/楕円 376"/>
        <xdr:cNvSpPr/>
      </xdr:nvSpPr>
      <xdr:spPr>
        <a:xfrm>
          <a:off x="7810500" y="97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92919</xdr:rowOff>
    </xdr:from>
    <xdr:ext cx="534377" cy="259045"/>
    <xdr:sp macro="" textlink="">
      <xdr:nvSpPr>
        <xdr:cNvPr id="378" name="テキスト ボックス 377"/>
        <xdr:cNvSpPr txBox="1"/>
      </xdr:nvSpPr>
      <xdr:spPr>
        <a:xfrm>
          <a:off x="7594111" y="98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138212</xdr:rowOff>
    </xdr:from>
    <xdr:to>
      <xdr:col>10</xdr:col>
      <xdr:colOff>155575</xdr:colOff>
      <xdr:row>57</xdr:row>
      <xdr:rowOff>68362</xdr:rowOff>
    </xdr:to>
    <xdr:sp macro="" textlink="">
      <xdr:nvSpPr>
        <xdr:cNvPr id="379" name="円/楕円 378"/>
        <xdr:cNvSpPr/>
      </xdr:nvSpPr>
      <xdr:spPr>
        <a:xfrm>
          <a:off x="6921500" y="97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59489</xdr:rowOff>
    </xdr:from>
    <xdr:ext cx="534377" cy="259045"/>
    <xdr:sp macro="" textlink="">
      <xdr:nvSpPr>
        <xdr:cNvPr id="380" name="テキスト ボックス 379"/>
        <xdr:cNvSpPr txBox="1"/>
      </xdr:nvSpPr>
      <xdr:spPr>
        <a:xfrm>
          <a:off x="6705111" y="98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60719</xdr:rowOff>
    </xdr:from>
    <xdr:to>
      <xdr:col>15</xdr:col>
      <xdr:colOff>180975</xdr:colOff>
      <xdr:row>79</xdr:row>
      <xdr:rowOff>92266</xdr:rowOff>
    </xdr:to>
    <xdr:cxnSp macro="">
      <xdr:nvCxnSpPr>
        <xdr:cNvPr id="411" name="直線コネクタ 410"/>
        <xdr:cNvCxnSpPr/>
      </xdr:nvCxnSpPr>
      <xdr:spPr>
        <a:xfrm>
          <a:off x="9639300" y="13433819"/>
          <a:ext cx="8382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60719</xdr:rowOff>
    </xdr:from>
    <xdr:to>
      <xdr:col>14</xdr:col>
      <xdr:colOff>28575</xdr:colOff>
      <xdr:row>79</xdr:row>
      <xdr:rowOff>39475</xdr:rowOff>
    </xdr:to>
    <xdr:cxnSp macro="">
      <xdr:nvCxnSpPr>
        <xdr:cNvPr id="414" name="直線コネクタ 413"/>
        <xdr:cNvCxnSpPr/>
      </xdr:nvCxnSpPr>
      <xdr:spPr>
        <a:xfrm flipV="1">
          <a:off x="8750300" y="13433819"/>
          <a:ext cx="889000" cy="15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41466</xdr:rowOff>
    </xdr:from>
    <xdr:to>
      <xdr:col>15</xdr:col>
      <xdr:colOff>231775</xdr:colOff>
      <xdr:row>79</xdr:row>
      <xdr:rowOff>143066</xdr:rowOff>
    </xdr:to>
    <xdr:sp macro="" textlink="">
      <xdr:nvSpPr>
        <xdr:cNvPr id="424" name="円/楕円 423"/>
        <xdr:cNvSpPr/>
      </xdr:nvSpPr>
      <xdr:spPr>
        <a:xfrm>
          <a:off x="10426700" y="13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127843</xdr:rowOff>
    </xdr:from>
    <xdr:ext cx="378565" cy="259045"/>
    <xdr:sp macro="" textlink="">
      <xdr:nvSpPr>
        <xdr:cNvPr id="425" name="普通建設事業費 （ うち新規整備　）該当値テキスト"/>
        <xdr:cNvSpPr txBox="1"/>
      </xdr:nvSpPr>
      <xdr:spPr>
        <a:xfrm>
          <a:off x="10528300" y="1350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9919</xdr:rowOff>
    </xdr:from>
    <xdr:to>
      <xdr:col>14</xdr:col>
      <xdr:colOff>79375</xdr:colOff>
      <xdr:row>78</xdr:row>
      <xdr:rowOff>111519</xdr:rowOff>
    </xdr:to>
    <xdr:sp macro="" textlink="">
      <xdr:nvSpPr>
        <xdr:cNvPr id="426" name="円/楕円 425"/>
        <xdr:cNvSpPr/>
      </xdr:nvSpPr>
      <xdr:spPr>
        <a:xfrm>
          <a:off x="9588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102646</xdr:rowOff>
    </xdr:from>
    <xdr:ext cx="534377" cy="259045"/>
    <xdr:sp macro="" textlink="">
      <xdr:nvSpPr>
        <xdr:cNvPr id="427" name="テキスト ボックス 426"/>
        <xdr:cNvSpPr txBox="1"/>
      </xdr:nvSpPr>
      <xdr:spPr>
        <a:xfrm>
          <a:off x="9372111" y="134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160125</xdr:rowOff>
    </xdr:from>
    <xdr:to>
      <xdr:col>12</xdr:col>
      <xdr:colOff>561975</xdr:colOff>
      <xdr:row>79</xdr:row>
      <xdr:rowOff>90275</xdr:rowOff>
    </xdr:to>
    <xdr:sp macro="" textlink="">
      <xdr:nvSpPr>
        <xdr:cNvPr id="428" name="円/楕円 427"/>
        <xdr:cNvSpPr/>
      </xdr:nvSpPr>
      <xdr:spPr>
        <a:xfrm>
          <a:off x="86995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81402</xdr:rowOff>
    </xdr:from>
    <xdr:ext cx="469744" cy="259045"/>
    <xdr:sp macro="" textlink="">
      <xdr:nvSpPr>
        <xdr:cNvPr id="429" name="テキスト ボックス 428"/>
        <xdr:cNvSpPr txBox="1"/>
      </xdr:nvSpPr>
      <xdr:spPr>
        <a:xfrm>
          <a:off x="8515427" y="1362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91884</xdr:rowOff>
    </xdr:from>
    <xdr:to>
      <xdr:col>15</xdr:col>
      <xdr:colOff>180975</xdr:colOff>
      <xdr:row>98</xdr:row>
      <xdr:rowOff>112433</xdr:rowOff>
    </xdr:to>
    <xdr:cxnSp macro="">
      <xdr:nvCxnSpPr>
        <xdr:cNvPr id="458" name="直線コネクタ 457"/>
        <xdr:cNvCxnSpPr/>
      </xdr:nvCxnSpPr>
      <xdr:spPr>
        <a:xfrm flipV="1">
          <a:off x="9639300" y="16893984"/>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95910</xdr:rowOff>
    </xdr:from>
    <xdr:to>
      <xdr:col>14</xdr:col>
      <xdr:colOff>28575</xdr:colOff>
      <xdr:row>98</xdr:row>
      <xdr:rowOff>112433</xdr:rowOff>
    </xdr:to>
    <xdr:cxnSp macro="">
      <xdr:nvCxnSpPr>
        <xdr:cNvPr id="461" name="直線コネクタ 460"/>
        <xdr:cNvCxnSpPr/>
      </xdr:nvCxnSpPr>
      <xdr:spPr>
        <a:xfrm>
          <a:off x="8750300" y="16726560"/>
          <a:ext cx="889000" cy="1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41084</xdr:rowOff>
    </xdr:from>
    <xdr:to>
      <xdr:col>15</xdr:col>
      <xdr:colOff>231775</xdr:colOff>
      <xdr:row>98</xdr:row>
      <xdr:rowOff>142684</xdr:rowOff>
    </xdr:to>
    <xdr:sp macro="" textlink="">
      <xdr:nvSpPr>
        <xdr:cNvPr id="471" name="円/楕円 470"/>
        <xdr:cNvSpPr/>
      </xdr:nvSpPr>
      <xdr:spPr>
        <a:xfrm>
          <a:off x="10426700" y="168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127461</xdr:rowOff>
    </xdr:from>
    <xdr:ext cx="469744" cy="259045"/>
    <xdr:sp macro="" textlink="">
      <xdr:nvSpPr>
        <xdr:cNvPr id="472" name="普通建設事業費 （ うち更新整備　）該当値テキスト"/>
        <xdr:cNvSpPr txBox="1"/>
      </xdr:nvSpPr>
      <xdr:spPr>
        <a:xfrm>
          <a:off x="10528300" y="167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61633</xdr:rowOff>
    </xdr:from>
    <xdr:to>
      <xdr:col>14</xdr:col>
      <xdr:colOff>79375</xdr:colOff>
      <xdr:row>98</xdr:row>
      <xdr:rowOff>163233</xdr:rowOff>
    </xdr:to>
    <xdr:sp macro="" textlink="">
      <xdr:nvSpPr>
        <xdr:cNvPr id="473" name="円/楕円 472"/>
        <xdr:cNvSpPr/>
      </xdr:nvSpPr>
      <xdr:spPr>
        <a:xfrm>
          <a:off x="9588500" y="168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154360</xdr:rowOff>
    </xdr:from>
    <xdr:ext cx="469744" cy="259045"/>
    <xdr:sp macro="" textlink="">
      <xdr:nvSpPr>
        <xdr:cNvPr id="474" name="テキスト ボックス 473"/>
        <xdr:cNvSpPr txBox="1"/>
      </xdr:nvSpPr>
      <xdr:spPr>
        <a:xfrm>
          <a:off x="9404427" y="1695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45110</xdr:rowOff>
    </xdr:from>
    <xdr:to>
      <xdr:col>12</xdr:col>
      <xdr:colOff>561975</xdr:colOff>
      <xdr:row>97</xdr:row>
      <xdr:rowOff>146710</xdr:rowOff>
    </xdr:to>
    <xdr:sp macro="" textlink="">
      <xdr:nvSpPr>
        <xdr:cNvPr id="475" name="円/楕円 474"/>
        <xdr:cNvSpPr/>
      </xdr:nvSpPr>
      <xdr:spPr>
        <a:xfrm>
          <a:off x="8699500" y="166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163237</xdr:rowOff>
    </xdr:from>
    <xdr:ext cx="534377" cy="259045"/>
    <xdr:sp macro="" textlink="">
      <xdr:nvSpPr>
        <xdr:cNvPr id="476" name="テキスト ボックス 475"/>
        <xdr:cNvSpPr txBox="1"/>
      </xdr:nvSpPr>
      <xdr:spPr>
        <a:xfrm>
          <a:off x="8483111" y="164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44069</xdr:rowOff>
    </xdr:from>
    <xdr:to>
      <xdr:col>19</xdr:col>
      <xdr:colOff>644525</xdr:colOff>
      <xdr:row>39</xdr:row>
      <xdr:rowOff>44450</xdr:rowOff>
    </xdr:to>
    <xdr:cxnSp macro="">
      <xdr:nvCxnSpPr>
        <xdr:cNvPr id="514" name="直線コネクタ 513"/>
        <xdr:cNvCxnSpPr/>
      </xdr:nvCxnSpPr>
      <xdr:spPr>
        <a:xfrm>
          <a:off x="1281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164719</xdr:rowOff>
    </xdr:from>
    <xdr:to>
      <xdr:col>18</xdr:col>
      <xdr:colOff>492125</xdr:colOff>
      <xdr:row>39</xdr:row>
      <xdr:rowOff>94869</xdr:rowOff>
    </xdr:to>
    <xdr:sp macro="" textlink="">
      <xdr:nvSpPr>
        <xdr:cNvPr id="532" name="円/楕円 531"/>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85996</xdr:rowOff>
    </xdr:from>
    <xdr:ext cx="249299" cy="259045"/>
    <xdr:sp macro="" textlink="">
      <xdr:nvSpPr>
        <xdr:cNvPr id="533" name="テキスト ボックス 532"/>
        <xdr:cNvSpPr txBox="1"/>
      </xdr:nvSpPr>
      <xdr:spPr>
        <a:xfrm>
          <a:off x="12689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164520</xdr:rowOff>
    </xdr:from>
    <xdr:to>
      <xdr:col>23</xdr:col>
      <xdr:colOff>517525</xdr:colOff>
      <xdr:row>78</xdr:row>
      <xdr:rowOff>4026</xdr:rowOff>
    </xdr:to>
    <xdr:cxnSp macro="">
      <xdr:nvCxnSpPr>
        <xdr:cNvPr id="613" name="直線コネクタ 612"/>
        <xdr:cNvCxnSpPr/>
      </xdr:nvCxnSpPr>
      <xdr:spPr>
        <a:xfrm flipV="1">
          <a:off x="15481300" y="13366170"/>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139815</xdr:rowOff>
    </xdr:from>
    <xdr:to>
      <xdr:col>22</xdr:col>
      <xdr:colOff>365125</xdr:colOff>
      <xdr:row>78</xdr:row>
      <xdr:rowOff>4026</xdr:rowOff>
    </xdr:to>
    <xdr:cxnSp macro="">
      <xdr:nvCxnSpPr>
        <xdr:cNvPr id="616" name="直線コネクタ 615"/>
        <xdr:cNvCxnSpPr/>
      </xdr:nvCxnSpPr>
      <xdr:spPr>
        <a:xfrm>
          <a:off x="14592300" y="13341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135651</xdr:rowOff>
    </xdr:from>
    <xdr:to>
      <xdr:col>21</xdr:col>
      <xdr:colOff>161925</xdr:colOff>
      <xdr:row>77</xdr:row>
      <xdr:rowOff>139815</xdr:rowOff>
    </xdr:to>
    <xdr:cxnSp macro="">
      <xdr:nvCxnSpPr>
        <xdr:cNvPr id="619" name="直線コネクタ 618"/>
        <xdr:cNvCxnSpPr/>
      </xdr:nvCxnSpPr>
      <xdr:spPr>
        <a:xfrm>
          <a:off x="13703300" y="13337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114112</xdr:rowOff>
    </xdr:from>
    <xdr:to>
      <xdr:col>19</xdr:col>
      <xdr:colOff>644525</xdr:colOff>
      <xdr:row>77</xdr:row>
      <xdr:rowOff>135651</xdr:rowOff>
    </xdr:to>
    <xdr:cxnSp macro="">
      <xdr:nvCxnSpPr>
        <xdr:cNvPr id="622" name="直線コネクタ 621"/>
        <xdr:cNvCxnSpPr/>
      </xdr:nvCxnSpPr>
      <xdr:spPr>
        <a:xfrm>
          <a:off x="12814300" y="13315762"/>
          <a:ext cx="8890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113720</xdr:rowOff>
    </xdr:from>
    <xdr:to>
      <xdr:col>23</xdr:col>
      <xdr:colOff>568325</xdr:colOff>
      <xdr:row>78</xdr:row>
      <xdr:rowOff>43870</xdr:rowOff>
    </xdr:to>
    <xdr:sp macro="" textlink="">
      <xdr:nvSpPr>
        <xdr:cNvPr id="632" name="円/楕円 631"/>
        <xdr:cNvSpPr/>
      </xdr:nvSpPr>
      <xdr:spPr>
        <a:xfrm>
          <a:off x="162687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28647</xdr:rowOff>
    </xdr:from>
    <xdr:ext cx="534377" cy="259045"/>
    <xdr:sp macro="" textlink="">
      <xdr:nvSpPr>
        <xdr:cNvPr id="633" name="公債費該当値テキスト"/>
        <xdr:cNvSpPr txBox="1"/>
      </xdr:nvSpPr>
      <xdr:spPr>
        <a:xfrm>
          <a:off x="16370300" y="132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124676</xdr:rowOff>
    </xdr:from>
    <xdr:to>
      <xdr:col>22</xdr:col>
      <xdr:colOff>415925</xdr:colOff>
      <xdr:row>78</xdr:row>
      <xdr:rowOff>54826</xdr:rowOff>
    </xdr:to>
    <xdr:sp macro="" textlink="">
      <xdr:nvSpPr>
        <xdr:cNvPr id="634" name="円/楕円 633"/>
        <xdr:cNvSpPr/>
      </xdr:nvSpPr>
      <xdr:spPr>
        <a:xfrm>
          <a:off x="15430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45953</xdr:rowOff>
    </xdr:from>
    <xdr:ext cx="534377" cy="259045"/>
    <xdr:sp macro="" textlink="">
      <xdr:nvSpPr>
        <xdr:cNvPr id="635" name="テキスト ボックス 634"/>
        <xdr:cNvSpPr txBox="1"/>
      </xdr:nvSpPr>
      <xdr:spPr>
        <a:xfrm>
          <a:off x="15214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89015</xdr:rowOff>
    </xdr:from>
    <xdr:to>
      <xdr:col>21</xdr:col>
      <xdr:colOff>212725</xdr:colOff>
      <xdr:row>78</xdr:row>
      <xdr:rowOff>19165</xdr:rowOff>
    </xdr:to>
    <xdr:sp macro="" textlink="">
      <xdr:nvSpPr>
        <xdr:cNvPr id="636" name="円/楕円 635"/>
        <xdr:cNvSpPr/>
      </xdr:nvSpPr>
      <xdr:spPr>
        <a:xfrm>
          <a:off x="14541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10292</xdr:rowOff>
    </xdr:from>
    <xdr:ext cx="534377" cy="259045"/>
    <xdr:sp macro="" textlink="">
      <xdr:nvSpPr>
        <xdr:cNvPr id="637" name="テキスト ボックス 636"/>
        <xdr:cNvSpPr txBox="1"/>
      </xdr:nvSpPr>
      <xdr:spPr>
        <a:xfrm>
          <a:off x="14325111" y="133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84851</xdr:rowOff>
    </xdr:from>
    <xdr:to>
      <xdr:col>20</xdr:col>
      <xdr:colOff>9525</xdr:colOff>
      <xdr:row>78</xdr:row>
      <xdr:rowOff>15001</xdr:rowOff>
    </xdr:to>
    <xdr:sp macro="" textlink="">
      <xdr:nvSpPr>
        <xdr:cNvPr id="638" name="円/楕円 637"/>
        <xdr:cNvSpPr/>
      </xdr:nvSpPr>
      <xdr:spPr>
        <a:xfrm>
          <a:off x="13652500" y="132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6128</xdr:rowOff>
    </xdr:from>
    <xdr:ext cx="534377" cy="259045"/>
    <xdr:sp macro="" textlink="">
      <xdr:nvSpPr>
        <xdr:cNvPr id="639" name="テキスト ボックス 638"/>
        <xdr:cNvSpPr txBox="1"/>
      </xdr:nvSpPr>
      <xdr:spPr>
        <a:xfrm>
          <a:off x="13436111" y="133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63312</xdr:rowOff>
    </xdr:from>
    <xdr:to>
      <xdr:col>18</xdr:col>
      <xdr:colOff>492125</xdr:colOff>
      <xdr:row>77</xdr:row>
      <xdr:rowOff>164912</xdr:rowOff>
    </xdr:to>
    <xdr:sp macro="" textlink="">
      <xdr:nvSpPr>
        <xdr:cNvPr id="640" name="円/楕円 639"/>
        <xdr:cNvSpPr/>
      </xdr:nvSpPr>
      <xdr:spPr>
        <a:xfrm>
          <a:off x="12763500" y="132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156039</xdr:rowOff>
    </xdr:from>
    <xdr:ext cx="534377" cy="259045"/>
    <xdr:sp macro="" textlink="">
      <xdr:nvSpPr>
        <xdr:cNvPr id="641" name="テキスト ボックス 640"/>
        <xdr:cNvSpPr txBox="1"/>
      </xdr:nvSpPr>
      <xdr:spPr>
        <a:xfrm>
          <a:off x="12547111" y="133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15204</xdr:rowOff>
    </xdr:from>
    <xdr:to>
      <xdr:col>23</xdr:col>
      <xdr:colOff>517525</xdr:colOff>
      <xdr:row>98</xdr:row>
      <xdr:rowOff>52352</xdr:rowOff>
    </xdr:to>
    <xdr:cxnSp macro="">
      <xdr:nvCxnSpPr>
        <xdr:cNvPr id="668" name="直線コネクタ 667"/>
        <xdr:cNvCxnSpPr/>
      </xdr:nvCxnSpPr>
      <xdr:spPr>
        <a:xfrm>
          <a:off x="15481300" y="16817304"/>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15204</xdr:rowOff>
    </xdr:from>
    <xdr:to>
      <xdr:col>22</xdr:col>
      <xdr:colOff>365125</xdr:colOff>
      <xdr:row>98</xdr:row>
      <xdr:rowOff>110165</xdr:rowOff>
    </xdr:to>
    <xdr:cxnSp macro="">
      <xdr:nvCxnSpPr>
        <xdr:cNvPr id="671" name="直線コネクタ 670"/>
        <xdr:cNvCxnSpPr/>
      </xdr:nvCxnSpPr>
      <xdr:spPr>
        <a:xfrm flipV="1">
          <a:off x="14592300" y="16817304"/>
          <a:ext cx="8890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110165</xdr:rowOff>
    </xdr:from>
    <xdr:to>
      <xdr:col>21</xdr:col>
      <xdr:colOff>161925</xdr:colOff>
      <xdr:row>98</xdr:row>
      <xdr:rowOff>137985</xdr:rowOff>
    </xdr:to>
    <xdr:cxnSp macro="">
      <xdr:nvCxnSpPr>
        <xdr:cNvPr id="674" name="直線コネクタ 673"/>
        <xdr:cNvCxnSpPr/>
      </xdr:nvCxnSpPr>
      <xdr:spPr>
        <a:xfrm flipV="1">
          <a:off x="13703300" y="1691226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137985</xdr:rowOff>
    </xdr:from>
    <xdr:to>
      <xdr:col>19</xdr:col>
      <xdr:colOff>644525</xdr:colOff>
      <xdr:row>98</xdr:row>
      <xdr:rowOff>138374</xdr:rowOff>
    </xdr:to>
    <xdr:cxnSp macro="">
      <xdr:nvCxnSpPr>
        <xdr:cNvPr id="677" name="直線コネクタ 676"/>
        <xdr:cNvCxnSpPr/>
      </xdr:nvCxnSpPr>
      <xdr:spPr>
        <a:xfrm flipV="1">
          <a:off x="12814300" y="1694008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1552</xdr:rowOff>
    </xdr:from>
    <xdr:to>
      <xdr:col>23</xdr:col>
      <xdr:colOff>568325</xdr:colOff>
      <xdr:row>98</xdr:row>
      <xdr:rowOff>103152</xdr:rowOff>
    </xdr:to>
    <xdr:sp macro="" textlink="">
      <xdr:nvSpPr>
        <xdr:cNvPr id="687" name="円/楕円 686"/>
        <xdr:cNvSpPr/>
      </xdr:nvSpPr>
      <xdr:spPr>
        <a:xfrm>
          <a:off x="16268700" y="168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87929</xdr:rowOff>
    </xdr:from>
    <xdr:ext cx="469744" cy="259045"/>
    <xdr:sp macro="" textlink="">
      <xdr:nvSpPr>
        <xdr:cNvPr id="688" name="積立金該当値テキスト"/>
        <xdr:cNvSpPr txBox="1"/>
      </xdr:nvSpPr>
      <xdr:spPr>
        <a:xfrm>
          <a:off x="16370300" y="167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135854</xdr:rowOff>
    </xdr:from>
    <xdr:to>
      <xdr:col>22</xdr:col>
      <xdr:colOff>415925</xdr:colOff>
      <xdr:row>98</xdr:row>
      <xdr:rowOff>66004</xdr:rowOff>
    </xdr:to>
    <xdr:sp macro="" textlink="">
      <xdr:nvSpPr>
        <xdr:cNvPr id="689" name="円/楕円 688"/>
        <xdr:cNvSpPr/>
      </xdr:nvSpPr>
      <xdr:spPr>
        <a:xfrm>
          <a:off x="15430500" y="16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57131</xdr:rowOff>
    </xdr:from>
    <xdr:ext cx="469744" cy="259045"/>
    <xdr:sp macro="" textlink="">
      <xdr:nvSpPr>
        <xdr:cNvPr id="690" name="テキスト ボックス 689"/>
        <xdr:cNvSpPr txBox="1"/>
      </xdr:nvSpPr>
      <xdr:spPr>
        <a:xfrm>
          <a:off x="15246427" y="168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59365</xdr:rowOff>
    </xdr:from>
    <xdr:to>
      <xdr:col>21</xdr:col>
      <xdr:colOff>212725</xdr:colOff>
      <xdr:row>98</xdr:row>
      <xdr:rowOff>160965</xdr:rowOff>
    </xdr:to>
    <xdr:sp macro="" textlink="">
      <xdr:nvSpPr>
        <xdr:cNvPr id="691" name="円/楕円 690"/>
        <xdr:cNvSpPr/>
      </xdr:nvSpPr>
      <xdr:spPr>
        <a:xfrm>
          <a:off x="14541500" y="168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152092</xdr:rowOff>
    </xdr:from>
    <xdr:ext cx="469744" cy="259045"/>
    <xdr:sp macro="" textlink="">
      <xdr:nvSpPr>
        <xdr:cNvPr id="692" name="テキスト ボックス 691"/>
        <xdr:cNvSpPr txBox="1"/>
      </xdr:nvSpPr>
      <xdr:spPr>
        <a:xfrm>
          <a:off x="14357427" y="169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87185</xdr:rowOff>
    </xdr:from>
    <xdr:to>
      <xdr:col>20</xdr:col>
      <xdr:colOff>9525</xdr:colOff>
      <xdr:row>99</xdr:row>
      <xdr:rowOff>17335</xdr:rowOff>
    </xdr:to>
    <xdr:sp macro="" textlink="">
      <xdr:nvSpPr>
        <xdr:cNvPr id="693" name="円/楕円 692"/>
        <xdr:cNvSpPr/>
      </xdr:nvSpPr>
      <xdr:spPr>
        <a:xfrm>
          <a:off x="13652500" y="168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8462</xdr:rowOff>
    </xdr:from>
    <xdr:ext cx="313932" cy="259045"/>
    <xdr:sp macro="" textlink="">
      <xdr:nvSpPr>
        <xdr:cNvPr id="694" name="テキスト ボックス 693"/>
        <xdr:cNvSpPr txBox="1"/>
      </xdr:nvSpPr>
      <xdr:spPr>
        <a:xfrm>
          <a:off x="13546333" y="1698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87574</xdr:rowOff>
    </xdr:from>
    <xdr:to>
      <xdr:col>18</xdr:col>
      <xdr:colOff>492125</xdr:colOff>
      <xdr:row>99</xdr:row>
      <xdr:rowOff>17724</xdr:rowOff>
    </xdr:to>
    <xdr:sp macro="" textlink="">
      <xdr:nvSpPr>
        <xdr:cNvPr id="695" name="円/楕円 694"/>
        <xdr:cNvSpPr/>
      </xdr:nvSpPr>
      <xdr:spPr>
        <a:xfrm>
          <a:off x="12763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8851</xdr:rowOff>
    </xdr:from>
    <xdr:ext cx="313932" cy="259045"/>
    <xdr:sp macro="" textlink="">
      <xdr:nvSpPr>
        <xdr:cNvPr id="696" name="テキスト ボックス 695"/>
        <xdr:cNvSpPr txBox="1"/>
      </xdr:nvSpPr>
      <xdr:spPr>
        <a:xfrm>
          <a:off x="12657333" y="16982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60506</xdr:rowOff>
    </xdr:from>
    <xdr:to>
      <xdr:col>28</xdr:col>
      <xdr:colOff>314325</xdr:colOff>
      <xdr:row>39</xdr:row>
      <xdr:rowOff>98878</xdr:rowOff>
    </xdr:to>
    <xdr:cxnSp macro="">
      <xdr:nvCxnSpPr>
        <xdr:cNvPr id="736" name="直線コネクタ 735"/>
        <xdr:cNvCxnSpPr/>
      </xdr:nvCxnSpPr>
      <xdr:spPr>
        <a:xfrm>
          <a:off x="18656300" y="6747056"/>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9706</xdr:rowOff>
    </xdr:from>
    <xdr:to>
      <xdr:col>27</xdr:col>
      <xdr:colOff>161925</xdr:colOff>
      <xdr:row>39</xdr:row>
      <xdr:rowOff>111306</xdr:rowOff>
    </xdr:to>
    <xdr:sp macro="" textlink="">
      <xdr:nvSpPr>
        <xdr:cNvPr id="754" name="円/楕円 753"/>
        <xdr:cNvSpPr/>
      </xdr:nvSpPr>
      <xdr:spPr>
        <a:xfrm>
          <a:off x="18605500" y="66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102433</xdr:rowOff>
    </xdr:from>
    <xdr:ext cx="378565" cy="259045"/>
    <xdr:sp macro="" textlink="">
      <xdr:nvSpPr>
        <xdr:cNvPr id="755" name="テキスト ボックス 754"/>
        <xdr:cNvSpPr txBox="1"/>
      </xdr:nvSpPr>
      <xdr:spPr>
        <a:xfrm>
          <a:off x="18467017" y="678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69161</xdr:rowOff>
    </xdr:from>
    <xdr:to>
      <xdr:col>32</xdr:col>
      <xdr:colOff>187325</xdr:colOff>
      <xdr:row>58</xdr:row>
      <xdr:rowOff>102144</xdr:rowOff>
    </xdr:to>
    <xdr:cxnSp macro="">
      <xdr:nvCxnSpPr>
        <xdr:cNvPr id="786" name="直線コネクタ 785"/>
        <xdr:cNvCxnSpPr/>
      </xdr:nvCxnSpPr>
      <xdr:spPr>
        <a:xfrm flipV="1">
          <a:off x="21323300" y="10013261"/>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76563</xdr:rowOff>
    </xdr:from>
    <xdr:to>
      <xdr:col>31</xdr:col>
      <xdr:colOff>34925</xdr:colOff>
      <xdr:row>58</xdr:row>
      <xdr:rowOff>102144</xdr:rowOff>
    </xdr:to>
    <xdr:cxnSp macro="">
      <xdr:nvCxnSpPr>
        <xdr:cNvPr id="789" name="直線コネクタ 788"/>
        <xdr:cNvCxnSpPr/>
      </xdr:nvCxnSpPr>
      <xdr:spPr>
        <a:xfrm>
          <a:off x="20434300" y="1002066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71338</xdr:rowOff>
    </xdr:from>
    <xdr:to>
      <xdr:col>29</xdr:col>
      <xdr:colOff>517525</xdr:colOff>
      <xdr:row>58</xdr:row>
      <xdr:rowOff>76563</xdr:rowOff>
    </xdr:to>
    <xdr:cxnSp macro="">
      <xdr:nvCxnSpPr>
        <xdr:cNvPr id="792" name="直線コネクタ 791"/>
        <xdr:cNvCxnSpPr/>
      </xdr:nvCxnSpPr>
      <xdr:spPr>
        <a:xfrm>
          <a:off x="19545300" y="1001543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43580</xdr:rowOff>
    </xdr:from>
    <xdr:to>
      <xdr:col>28</xdr:col>
      <xdr:colOff>314325</xdr:colOff>
      <xdr:row>58</xdr:row>
      <xdr:rowOff>71338</xdr:rowOff>
    </xdr:to>
    <xdr:cxnSp macro="">
      <xdr:nvCxnSpPr>
        <xdr:cNvPr id="795" name="直線コネクタ 794"/>
        <xdr:cNvCxnSpPr/>
      </xdr:nvCxnSpPr>
      <xdr:spPr>
        <a:xfrm>
          <a:off x="18656300" y="99876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18361</xdr:rowOff>
    </xdr:from>
    <xdr:to>
      <xdr:col>32</xdr:col>
      <xdr:colOff>238125</xdr:colOff>
      <xdr:row>58</xdr:row>
      <xdr:rowOff>119961</xdr:rowOff>
    </xdr:to>
    <xdr:sp macro="" textlink="">
      <xdr:nvSpPr>
        <xdr:cNvPr id="805" name="円/楕円 804"/>
        <xdr:cNvSpPr/>
      </xdr:nvSpPr>
      <xdr:spPr>
        <a:xfrm>
          <a:off x="221107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168238</xdr:rowOff>
    </xdr:from>
    <xdr:ext cx="469744" cy="259045"/>
    <xdr:sp macro="" textlink="">
      <xdr:nvSpPr>
        <xdr:cNvPr id="806" name="貸付金該当値テキスト"/>
        <xdr:cNvSpPr txBox="1"/>
      </xdr:nvSpPr>
      <xdr:spPr>
        <a:xfrm>
          <a:off x="22212300" y="994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51344</xdr:rowOff>
    </xdr:from>
    <xdr:to>
      <xdr:col>31</xdr:col>
      <xdr:colOff>85725</xdr:colOff>
      <xdr:row>58</xdr:row>
      <xdr:rowOff>152944</xdr:rowOff>
    </xdr:to>
    <xdr:sp macro="" textlink="">
      <xdr:nvSpPr>
        <xdr:cNvPr id="807" name="円/楕円 806"/>
        <xdr:cNvSpPr/>
      </xdr:nvSpPr>
      <xdr:spPr>
        <a:xfrm>
          <a:off x="21272500" y="99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144071</xdr:rowOff>
    </xdr:from>
    <xdr:ext cx="469744" cy="259045"/>
    <xdr:sp macro="" textlink="">
      <xdr:nvSpPr>
        <xdr:cNvPr id="808" name="テキスト ボックス 807"/>
        <xdr:cNvSpPr txBox="1"/>
      </xdr:nvSpPr>
      <xdr:spPr>
        <a:xfrm>
          <a:off x="21088427" y="100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25763</xdr:rowOff>
    </xdr:from>
    <xdr:to>
      <xdr:col>29</xdr:col>
      <xdr:colOff>568325</xdr:colOff>
      <xdr:row>58</xdr:row>
      <xdr:rowOff>127363</xdr:rowOff>
    </xdr:to>
    <xdr:sp macro="" textlink="">
      <xdr:nvSpPr>
        <xdr:cNvPr id="809" name="円/楕円 808"/>
        <xdr:cNvSpPr/>
      </xdr:nvSpPr>
      <xdr:spPr>
        <a:xfrm>
          <a:off x="20383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143890</xdr:rowOff>
    </xdr:from>
    <xdr:ext cx="469744" cy="259045"/>
    <xdr:sp macro="" textlink="">
      <xdr:nvSpPr>
        <xdr:cNvPr id="810" name="テキスト ボックス 809"/>
        <xdr:cNvSpPr txBox="1"/>
      </xdr:nvSpPr>
      <xdr:spPr>
        <a:xfrm>
          <a:off x="20199427"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20538</xdr:rowOff>
    </xdr:from>
    <xdr:to>
      <xdr:col>28</xdr:col>
      <xdr:colOff>365125</xdr:colOff>
      <xdr:row>58</xdr:row>
      <xdr:rowOff>122138</xdr:rowOff>
    </xdr:to>
    <xdr:sp macro="" textlink="">
      <xdr:nvSpPr>
        <xdr:cNvPr id="811" name="円/楕円 810"/>
        <xdr:cNvSpPr/>
      </xdr:nvSpPr>
      <xdr:spPr>
        <a:xfrm>
          <a:off x="19494500" y="99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138665</xdr:rowOff>
    </xdr:from>
    <xdr:ext cx="469744" cy="259045"/>
    <xdr:sp macro="" textlink="">
      <xdr:nvSpPr>
        <xdr:cNvPr id="812" name="テキスト ボックス 811"/>
        <xdr:cNvSpPr txBox="1"/>
      </xdr:nvSpPr>
      <xdr:spPr>
        <a:xfrm>
          <a:off x="19310427" y="973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164230</xdr:rowOff>
    </xdr:from>
    <xdr:to>
      <xdr:col>27</xdr:col>
      <xdr:colOff>161925</xdr:colOff>
      <xdr:row>58</xdr:row>
      <xdr:rowOff>94380</xdr:rowOff>
    </xdr:to>
    <xdr:sp macro="" textlink="">
      <xdr:nvSpPr>
        <xdr:cNvPr id="813" name="円/楕円 812"/>
        <xdr:cNvSpPr/>
      </xdr:nvSpPr>
      <xdr:spPr>
        <a:xfrm>
          <a:off x="18605500" y="99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110907</xdr:rowOff>
    </xdr:from>
    <xdr:ext cx="469744" cy="259045"/>
    <xdr:sp macro="" textlink="">
      <xdr:nvSpPr>
        <xdr:cNvPr id="814" name="テキスト ボックス 813"/>
        <xdr:cNvSpPr txBox="1"/>
      </xdr:nvSpPr>
      <xdr:spPr>
        <a:xfrm>
          <a:off x="18421427" y="97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93694</xdr:rowOff>
    </xdr:from>
    <xdr:to>
      <xdr:col>32</xdr:col>
      <xdr:colOff>187325</xdr:colOff>
      <xdr:row>76</xdr:row>
      <xdr:rowOff>95675</xdr:rowOff>
    </xdr:to>
    <xdr:cxnSp macro="">
      <xdr:nvCxnSpPr>
        <xdr:cNvPr id="844" name="直線コネクタ 843"/>
        <xdr:cNvCxnSpPr/>
      </xdr:nvCxnSpPr>
      <xdr:spPr>
        <a:xfrm flipV="1">
          <a:off x="21323300" y="13123894"/>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95675</xdr:rowOff>
    </xdr:from>
    <xdr:to>
      <xdr:col>31</xdr:col>
      <xdr:colOff>34925</xdr:colOff>
      <xdr:row>76</xdr:row>
      <xdr:rowOff>102991</xdr:rowOff>
    </xdr:to>
    <xdr:cxnSp macro="">
      <xdr:nvCxnSpPr>
        <xdr:cNvPr id="847" name="直線コネクタ 846"/>
        <xdr:cNvCxnSpPr/>
      </xdr:nvCxnSpPr>
      <xdr:spPr>
        <a:xfrm flipV="1">
          <a:off x="20434300" y="13125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102991</xdr:rowOff>
    </xdr:from>
    <xdr:to>
      <xdr:col>29</xdr:col>
      <xdr:colOff>517525</xdr:colOff>
      <xdr:row>76</xdr:row>
      <xdr:rowOff>170790</xdr:rowOff>
    </xdr:to>
    <xdr:cxnSp macro="">
      <xdr:nvCxnSpPr>
        <xdr:cNvPr id="850" name="直線コネクタ 849"/>
        <xdr:cNvCxnSpPr/>
      </xdr:nvCxnSpPr>
      <xdr:spPr>
        <a:xfrm flipV="1">
          <a:off x="19545300" y="13133191"/>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166751</xdr:rowOff>
    </xdr:from>
    <xdr:to>
      <xdr:col>28</xdr:col>
      <xdr:colOff>314325</xdr:colOff>
      <xdr:row>76</xdr:row>
      <xdr:rowOff>170790</xdr:rowOff>
    </xdr:to>
    <xdr:cxnSp macro="">
      <xdr:nvCxnSpPr>
        <xdr:cNvPr id="853" name="直線コネクタ 852"/>
        <xdr:cNvCxnSpPr/>
      </xdr:nvCxnSpPr>
      <xdr:spPr>
        <a:xfrm>
          <a:off x="18656300" y="1319695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42894</xdr:rowOff>
    </xdr:from>
    <xdr:to>
      <xdr:col>32</xdr:col>
      <xdr:colOff>238125</xdr:colOff>
      <xdr:row>76</xdr:row>
      <xdr:rowOff>144494</xdr:rowOff>
    </xdr:to>
    <xdr:sp macro="" textlink="">
      <xdr:nvSpPr>
        <xdr:cNvPr id="863" name="円/楕円 862"/>
        <xdr:cNvSpPr/>
      </xdr:nvSpPr>
      <xdr:spPr>
        <a:xfrm>
          <a:off x="221107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21321</xdr:rowOff>
    </xdr:from>
    <xdr:ext cx="534377" cy="259045"/>
    <xdr:sp macro="" textlink="">
      <xdr:nvSpPr>
        <xdr:cNvPr id="864" name="繰出金該当値テキスト"/>
        <xdr:cNvSpPr txBox="1"/>
      </xdr:nvSpPr>
      <xdr:spPr>
        <a:xfrm>
          <a:off x="22212300"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44875</xdr:rowOff>
    </xdr:from>
    <xdr:to>
      <xdr:col>31</xdr:col>
      <xdr:colOff>85725</xdr:colOff>
      <xdr:row>76</xdr:row>
      <xdr:rowOff>146475</xdr:rowOff>
    </xdr:to>
    <xdr:sp macro="" textlink="">
      <xdr:nvSpPr>
        <xdr:cNvPr id="865" name="円/楕円 864"/>
        <xdr:cNvSpPr/>
      </xdr:nvSpPr>
      <xdr:spPr>
        <a:xfrm>
          <a:off x="21272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137602</xdr:rowOff>
    </xdr:from>
    <xdr:ext cx="534377" cy="259045"/>
    <xdr:sp macro="" textlink="">
      <xdr:nvSpPr>
        <xdr:cNvPr id="866" name="テキスト ボックス 865"/>
        <xdr:cNvSpPr txBox="1"/>
      </xdr:nvSpPr>
      <xdr:spPr>
        <a:xfrm>
          <a:off x="21056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52191</xdr:rowOff>
    </xdr:from>
    <xdr:to>
      <xdr:col>29</xdr:col>
      <xdr:colOff>568325</xdr:colOff>
      <xdr:row>76</xdr:row>
      <xdr:rowOff>153791</xdr:rowOff>
    </xdr:to>
    <xdr:sp macro="" textlink="">
      <xdr:nvSpPr>
        <xdr:cNvPr id="867" name="円/楕円 866"/>
        <xdr:cNvSpPr/>
      </xdr:nvSpPr>
      <xdr:spPr>
        <a:xfrm>
          <a:off x="20383500" y="130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170318</xdr:rowOff>
    </xdr:from>
    <xdr:ext cx="534377" cy="259045"/>
    <xdr:sp macro="" textlink="">
      <xdr:nvSpPr>
        <xdr:cNvPr id="868" name="テキスト ボックス 867"/>
        <xdr:cNvSpPr txBox="1"/>
      </xdr:nvSpPr>
      <xdr:spPr>
        <a:xfrm>
          <a:off x="20167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119990</xdr:rowOff>
    </xdr:from>
    <xdr:to>
      <xdr:col>28</xdr:col>
      <xdr:colOff>365125</xdr:colOff>
      <xdr:row>77</xdr:row>
      <xdr:rowOff>50140</xdr:rowOff>
    </xdr:to>
    <xdr:sp macro="" textlink="">
      <xdr:nvSpPr>
        <xdr:cNvPr id="869" name="円/楕円 868"/>
        <xdr:cNvSpPr/>
      </xdr:nvSpPr>
      <xdr:spPr>
        <a:xfrm>
          <a:off x="19494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41267</xdr:rowOff>
    </xdr:from>
    <xdr:ext cx="534377" cy="259045"/>
    <xdr:sp macro="" textlink="">
      <xdr:nvSpPr>
        <xdr:cNvPr id="870" name="テキスト ボックス 869"/>
        <xdr:cNvSpPr txBox="1"/>
      </xdr:nvSpPr>
      <xdr:spPr>
        <a:xfrm>
          <a:off x="19278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115951</xdr:rowOff>
    </xdr:from>
    <xdr:to>
      <xdr:col>27</xdr:col>
      <xdr:colOff>161925</xdr:colOff>
      <xdr:row>77</xdr:row>
      <xdr:rowOff>46101</xdr:rowOff>
    </xdr:to>
    <xdr:sp macro="" textlink="">
      <xdr:nvSpPr>
        <xdr:cNvPr id="871" name="円/楕円 870"/>
        <xdr:cNvSpPr/>
      </xdr:nvSpPr>
      <xdr:spPr>
        <a:xfrm>
          <a:off x="18605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62628</xdr:rowOff>
    </xdr:from>
    <xdr:ext cx="534377" cy="259045"/>
    <xdr:sp macro="" textlink="">
      <xdr:nvSpPr>
        <xdr:cNvPr id="872" name="テキスト ボックス 871"/>
        <xdr:cNvSpPr txBox="1"/>
      </xdr:nvSpPr>
      <xdr:spPr>
        <a:xfrm>
          <a:off x="18389111" y="129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変動の大きかったところとして、</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前年度に比べ大きく減少しているが、これは、地域交流施設やまちの駅の施設整備が完了したことや、知多武豊駅東区画整理事業の用地交渉の進捗に合わせ、補償費が少ない年度であったこと、また、年々厳しくなる財政状況を踏まえ、普通建設事業を圧縮してきていることなどが影響していると考えられる。しか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将来のまちづくりを見据えた中で必要と考えられる</a:t>
          </a:r>
          <a:r>
            <a:rPr kumimoji="1" lang="ja-JP" altLang="en-US" sz="1100">
              <a:solidFill>
                <a:schemeClr val="dk1"/>
              </a:solidFill>
              <a:effectLst/>
              <a:latin typeface="+mn-lt"/>
              <a:ea typeface="+mn-ea"/>
              <a:cs typeface="+mn-cs"/>
            </a:rPr>
            <a:t>大型施設の</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や公園整備、継続的な区画整理に伴う物件補償などの予定も</a:t>
          </a:r>
          <a:r>
            <a:rPr kumimoji="1" lang="ja-JP" altLang="ja-JP" sz="1100">
              <a:solidFill>
                <a:schemeClr val="dk1"/>
              </a:solidFill>
              <a:effectLst/>
              <a:latin typeface="+mn-lt"/>
              <a:ea typeface="+mn-ea"/>
              <a:cs typeface="+mn-cs"/>
            </a:rPr>
            <a:t>あるため、事業費が過大とならないよう、事業の取捨選択を徹底していく。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維持補修費において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施設の老朽化等の影響を受け費用の増加が懸念される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や各種個別施設計画</a:t>
          </a:r>
          <a:r>
            <a:rPr kumimoji="1" lang="ja-JP" altLang="ja-JP" sz="1100">
              <a:solidFill>
                <a:schemeClr val="dk1"/>
              </a:solidFill>
              <a:effectLst/>
              <a:latin typeface="+mn-lt"/>
              <a:ea typeface="+mn-ea"/>
              <a:cs typeface="+mn-cs"/>
            </a:rPr>
            <a:t>に基づき、経費の平準化に努めながら、必要な維持補修を行っていく。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扶助費は、年金生活者等支援臨時福祉給付金や介護訓練等給付費、障害児通所給付費等の増加により、前年度比</a:t>
          </a:r>
          <a:r>
            <a:rPr kumimoji="1" lang="en-US" altLang="ja-JP" sz="1100">
              <a:solidFill>
                <a:schemeClr val="dk1"/>
              </a:solidFill>
              <a:effectLst/>
              <a:latin typeface="+mn-lt"/>
              <a:ea typeface="+mn-ea"/>
              <a:cs typeface="+mn-cs"/>
            </a:rPr>
            <a:t>3,812</a:t>
          </a:r>
          <a:r>
            <a:rPr kumimoji="1" lang="ja-JP" altLang="en-US" sz="1100">
              <a:solidFill>
                <a:schemeClr val="dk1"/>
              </a:solidFill>
              <a:effectLst/>
              <a:latin typeface="+mn-lt"/>
              <a:ea typeface="+mn-ea"/>
              <a:cs typeface="+mn-cs"/>
            </a:rPr>
            <a:t>円増加した。今後も</a:t>
          </a:r>
          <a:r>
            <a:rPr kumimoji="1" lang="ja-JP" altLang="ja-JP" sz="1100">
              <a:solidFill>
                <a:schemeClr val="dk1"/>
              </a:solidFill>
              <a:effectLst/>
              <a:latin typeface="+mn-lt"/>
              <a:ea typeface="+mn-ea"/>
              <a:cs typeface="+mn-cs"/>
            </a:rPr>
            <a:t>福祉施策の充実により増加が見込まれる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補助費等については、一部事務組合への負担金が、施設管理を一括発注をしたことで大きく減少した為コストも減少している。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42545</xdr:rowOff>
    </xdr:from>
    <xdr:to>
      <xdr:col>6</xdr:col>
      <xdr:colOff>511175</xdr:colOff>
      <xdr:row>37</xdr:row>
      <xdr:rowOff>15113</xdr:rowOff>
    </xdr:to>
    <xdr:cxnSp macro="">
      <xdr:nvCxnSpPr>
        <xdr:cNvPr id="61" name="直線コネクタ 60"/>
        <xdr:cNvCxnSpPr/>
      </xdr:nvCxnSpPr>
      <xdr:spPr>
        <a:xfrm>
          <a:off x="3797300" y="6214745"/>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21590</xdr:rowOff>
    </xdr:from>
    <xdr:to>
      <xdr:col>5</xdr:col>
      <xdr:colOff>358775</xdr:colOff>
      <xdr:row>36</xdr:row>
      <xdr:rowOff>42545</xdr:rowOff>
    </xdr:to>
    <xdr:cxnSp macro="">
      <xdr:nvCxnSpPr>
        <xdr:cNvPr id="64" name="直線コネクタ 63"/>
        <xdr:cNvCxnSpPr/>
      </xdr:nvCxnSpPr>
      <xdr:spPr>
        <a:xfrm>
          <a:off x="2908300" y="6193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21590</xdr:rowOff>
    </xdr:from>
    <xdr:to>
      <xdr:col>4</xdr:col>
      <xdr:colOff>155575</xdr:colOff>
      <xdr:row>36</xdr:row>
      <xdr:rowOff>38354</xdr:rowOff>
    </xdr:to>
    <xdr:cxnSp macro="">
      <xdr:nvCxnSpPr>
        <xdr:cNvPr id="67" name="直線コネクタ 66"/>
        <xdr:cNvCxnSpPr/>
      </xdr:nvCxnSpPr>
      <xdr:spPr>
        <a:xfrm flipV="1">
          <a:off x="2019300" y="619379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157226</xdr:rowOff>
    </xdr:from>
    <xdr:to>
      <xdr:col>2</xdr:col>
      <xdr:colOff>638175</xdr:colOff>
      <xdr:row>36</xdr:row>
      <xdr:rowOff>38354</xdr:rowOff>
    </xdr:to>
    <xdr:cxnSp macro="">
      <xdr:nvCxnSpPr>
        <xdr:cNvPr id="70" name="直線コネクタ 69"/>
        <xdr:cNvCxnSpPr/>
      </xdr:nvCxnSpPr>
      <xdr:spPr>
        <a:xfrm>
          <a:off x="1130300" y="61579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135763</xdr:rowOff>
    </xdr:from>
    <xdr:to>
      <xdr:col>6</xdr:col>
      <xdr:colOff>561975</xdr:colOff>
      <xdr:row>37</xdr:row>
      <xdr:rowOff>65913</xdr:rowOff>
    </xdr:to>
    <xdr:sp macro="" textlink="">
      <xdr:nvSpPr>
        <xdr:cNvPr id="80" name="円/楕円 79"/>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50690</xdr:rowOff>
    </xdr:from>
    <xdr:ext cx="469744" cy="259045"/>
    <xdr:sp macro="" textlink="">
      <xdr:nvSpPr>
        <xdr:cNvPr id="81" name="議会費該当値テキスト"/>
        <xdr:cNvSpPr txBox="1"/>
      </xdr:nvSpPr>
      <xdr:spPr>
        <a:xfrm>
          <a:off x="4686300" y="62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163195</xdr:rowOff>
    </xdr:from>
    <xdr:to>
      <xdr:col>5</xdr:col>
      <xdr:colOff>409575</xdr:colOff>
      <xdr:row>36</xdr:row>
      <xdr:rowOff>93345</xdr:rowOff>
    </xdr:to>
    <xdr:sp macro="" textlink="">
      <xdr:nvSpPr>
        <xdr:cNvPr id="82" name="円/楕円 81"/>
        <xdr:cNvSpPr/>
      </xdr:nvSpPr>
      <xdr:spPr>
        <a:xfrm>
          <a:off x="3746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84472</xdr:rowOff>
    </xdr:from>
    <xdr:ext cx="469744" cy="259045"/>
    <xdr:sp macro="" textlink="">
      <xdr:nvSpPr>
        <xdr:cNvPr id="83" name="テキスト ボックス 82"/>
        <xdr:cNvSpPr txBox="1"/>
      </xdr:nvSpPr>
      <xdr:spPr>
        <a:xfrm>
          <a:off x="3562427"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142240</xdr:rowOff>
    </xdr:from>
    <xdr:to>
      <xdr:col>4</xdr:col>
      <xdr:colOff>206375</xdr:colOff>
      <xdr:row>36</xdr:row>
      <xdr:rowOff>72390</xdr:rowOff>
    </xdr:to>
    <xdr:sp macro="" textlink="">
      <xdr:nvSpPr>
        <xdr:cNvPr id="84" name="円/楕円 83"/>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63517</xdr:rowOff>
    </xdr:from>
    <xdr:ext cx="469744" cy="259045"/>
    <xdr:sp macro="" textlink="">
      <xdr:nvSpPr>
        <xdr:cNvPr id="85" name="テキスト ボックス 84"/>
        <xdr:cNvSpPr txBox="1"/>
      </xdr:nvSpPr>
      <xdr:spPr>
        <a:xfrm>
          <a:off x="2673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159004</xdr:rowOff>
    </xdr:from>
    <xdr:to>
      <xdr:col>3</xdr:col>
      <xdr:colOff>3175</xdr:colOff>
      <xdr:row>36</xdr:row>
      <xdr:rowOff>89154</xdr:rowOff>
    </xdr:to>
    <xdr:sp macro="" textlink="">
      <xdr:nvSpPr>
        <xdr:cNvPr id="86" name="円/楕円 85"/>
        <xdr:cNvSpPr/>
      </xdr:nvSpPr>
      <xdr:spPr>
        <a:xfrm>
          <a:off x="1968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80281</xdr:rowOff>
    </xdr:from>
    <xdr:ext cx="469744" cy="259045"/>
    <xdr:sp macro="" textlink="">
      <xdr:nvSpPr>
        <xdr:cNvPr id="87" name="テキスト ボックス 86"/>
        <xdr:cNvSpPr txBox="1"/>
      </xdr:nvSpPr>
      <xdr:spPr>
        <a:xfrm>
          <a:off x="178442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106426</xdr:rowOff>
    </xdr:from>
    <xdr:to>
      <xdr:col>1</xdr:col>
      <xdr:colOff>485775</xdr:colOff>
      <xdr:row>36</xdr:row>
      <xdr:rowOff>36576</xdr:rowOff>
    </xdr:to>
    <xdr:sp macro="" textlink="">
      <xdr:nvSpPr>
        <xdr:cNvPr id="88" name="円/楕円 87"/>
        <xdr:cNvSpPr/>
      </xdr:nvSpPr>
      <xdr:spPr>
        <a:xfrm>
          <a:off x="1079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27703</xdr:rowOff>
    </xdr:from>
    <xdr:ext cx="469744" cy="259045"/>
    <xdr:sp macro="" textlink="">
      <xdr:nvSpPr>
        <xdr:cNvPr id="89" name="テキスト ボックス 88"/>
        <xdr:cNvSpPr txBox="1"/>
      </xdr:nvSpPr>
      <xdr:spPr>
        <a:xfrm>
          <a:off x="895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90943</xdr:rowOff>
    </xdr:from>
    <xdr:to>
      <xdr:col>6</xdr:col>
      <xdr:colOff>511175</xdr:colOff>
      <xdr:row>59</xdr:row>
      <xdr:rowOff>93066</xdr:rowOff>
    </xdr:to>
    <xdr:cxnSp macro="">
      <xdr:nvCxnSpPr>
        <xdr:cNvPr id="121" name="直線コネクタ 120"/>
        <xdr:cNvCxnSpPr/>
      </xdr:nvCxnSpPr>
      <xdr:spPr>
        <a:xfrm>
          <a:off x="3797300" y="10206493"/>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88701</xdr:rowOff>
    </xdr:from>
    <xdr:to>
      <xdr:col>5</xdr:col>
      <xdr:colOff>358775</xdr:colOff>
      <xdr:row>59</xdr:row>
      <xdr:rowOff>90943</xdr:rowOff>
    </xdr:to>
    <xdr:cxnSp macro="">
      <xdr:nvCxnSpPr>
        <xdr:cNvPr id="124" name="直線コネクタ 123"/>
        <xdr:cNvCxnSpPr/>
      </xdr:nvCxnSpPr>
      <xdr:spPr>
        <a:xfrm>
          <a:off x="2908300" y="10204251"/>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88701</xdr:rowOff>
    </xdr:from>
    <xdr:to>
      <xdr:col>4</xdr:col>
      <xdr:colOff>155575</xdr:colOff>
      <xdr:row>59</xdr:row>
      <xdr:rowOff>105170</xdr:rowOff>
    </xdr:to>
    <xdr:cxnSp macro="">
      <xdr:nvCxnSpPr>
        <xdr:cNvPr id="127" name="直線コネクタ 126"/>
        <xdr:cNvCxnSpPr/>
      </xdr:nvCxnSpPr>
      <xdr:spPr>
        <a:xfrm flipV="1">
          <a:off x="2019300" y="10204251"/>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97311</xdr:rowOff>
    </xdr:from>
    <xdr:to>
      <xdr:col>2</xdr:col>
      <xdr:colOff>638175</xdr:colOff>
      <xdr:row>59</xdr:row>
      <xdr:rowOff>105170</xdr:rowOff>
    </xdr:to>
    <xdr:cxnSp macro="">
      <xdr:nvCxnSpPr>
        <xdr:cNvPr id="130" name="直線コネクタ 129"/>
        <xdr:cNvCxnSpPr/>
      </xdr:nvCxnSpPr>
      <xdr:spPr>
        <a:xfrm>
          <a:off x="1130300" y="10212861"/>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42266</xdr:rowOff>
    </xdr:from>
    <xdr:to>
      <xdr:col>6</xdr:col>
      <xdr:colOff>561975</xdr:colOff>
      <xdr:row>59</xdr:row>
      <xdr:rowOff>143866</xdr:rowOff>
    </xdr:to>
    <xdr:sp macro="" textlink="">
      <xdr:nvSpPr>
        <xdr:cNvPr id="140" name="円/楕円 139"/>
        <xdr:cNvSpPr/>
      </xdr:nvSpPr>
      <xdr:spPr>
        <a:xfrm>
          <a:off x="4584700" y="10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128643</xdr:rowOff>
    </xdr:from>
    <xdr:ext cx="534377" cy="259045"/>
    <xdr:sp macro="" textlink="">
      <xdr:nvSpPr>
        <xdr:cNvPr id="141" name="総務費該当値テキスト"/>
        <xdr:cNvSpPr txBox="1"/>
      </xdr:nvSpPr>
      <xdr:spPr>
        <a:xfrm>
          <a:off x="4686300" y="100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40143</xdr:rowOff>
    </xdr:from>
    <xdr:to>
      <xdr:col>5</xdr:col>
      <xdr:colOff>409575</xdr:colOff>
      <xdr:row>59</xdr:row>
      <xdr:rowOff>141743</xdr:rowOff>
    </xdr:to>
    <xdr:sp macro="" textlink="">
      <xdr:nvSpPr>
        <xdr:cNvPr id="142" name="円/楕円 141"/>
        <xdr:cNvSpPr/>
      </xdr:nvSpPr>
      <xdr:spPr>
        <a:xfrm>
          <a:off x="3746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132870</xdr:rowOff>
    </xdr:from>
    <xdr:ext cx="534377" cy="259045"/>
    <xdr:sp macro="" textlink="">
      <xdr:nvSpPr>
        <xdr:cNvPr id="143" name="テキスト ボックス 142"/>
        <xdr:cNvSpPr txBox="1"/>
      </xdr:nvSpPr>
      <xdr:spPr>
        <a:xfrm>
          <a:off x="3530111" y="10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37901</xdr:rowOff>
    </xdr:from>
    <xdr:to>
      <xdr:col>4</xdr:col>
      <xdr:colOff>206375</xdr:colOff>
      <xdr:row>59</xdr:row>
      <xdr:rowOff>139501</xdr:rowOff>
    </xdr:to>
    <xdr:sp macro="" textlink="">
      <xdr:nvSpPr>
        <xdr:cNvPr id="144" name="円/楕円 143"/>
        <xdr:cNvSpPr/>
      </xdr:nvSpPr>
      <xdr:spPr>
        <a:xfrm>
          <a:off x="2857500" y="101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130628</xdr:rowOff>
    </xdr:from>
    <xdr:ext cx="534377" cy="259045"/>
    <xdr:sp macro="" textlink="">
      <xdr:nvSpPr>
        <xdr:cNvPr id="145" name="テキスト ボックス 144"/>
        <xdr:cNvSpPr txBox="1"/>
      </xdr:nvSpPr>
      <xdr:spPr>
        <a:xfrm>
          <a:off x="2641111" y="102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54370</xdr:rowOff>
    </xdr:from>
    <xdr:to>
      <xdr:col>3</xdr:col>
      <xdr:colOff>3175</xdr:colOff>
      <xdr:row>59</xdr:row>
      <xdr:rowOff>155970</xdr:rowOff>
    </xdr:to>
    <xdr:sp macro="" textlink="">
      <xdr:nvSpPr>
        <xdr:cNvPr id="146" name="円/楕円 145"/>
        <xdr:cNvSpPr/>
      </xdr:nvSpPr>
      <xdr:spPr>
        <a:xfrm>
          <a:off x="1968500" y="10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147097</xdr:rowOff>
    </xdr:from>
    <xdr:ext cx="534377" cy="259045"/>
    <xdr:sp macro="" textlink="">
      <xdr:nvSpPr>
        <xdr:cNvPr id="147" name="テキスト ボックス 146"/>
        <xdr:cNvSpPr txBox="1"/>
      </xdr:nvSpPr>
      <xdr:spPr>
        <a:xfrm>
          <a:off x="1752111" y="102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46511</xdr:rowOff>
    </xdr:from>
    <xdr:to>
      <xdr:col>1</xdr:col>
      <xdr:colOff>485775</xdr:colOff>
      <xdr:row>59</xdr:row>
      <xdr:rowOff>148111</xdr:rowOff>
    </xdr:to>
    <xdr:sp macro="" textlink="">
      <xdr:nvSpPr>
        <xdr:cNvPr id="148" name="円/楕円 147"/>
        <xdr:cNvSpPr/>
      </xdr:nvSpPr>
      <xdr:spPr>
        <a:xfrm>
          <a:off x="1079500" y="101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139238</xdr:rowOff>
    </xdr:from>
    <xdr:ext cx="534377" cy="259045"/>
    <xdr:sp macro="" textlink="">
      <xdr:nvSpPr>
        <xdr:cNvPr id="149" name="テキスト ボックス 148"/>
        <xdr:cNvSpPr txBox="1"/>
      </xdr:nvSpPr>
      <xdr:spPr>
        <a:xfrm>
          <a:off x="863111" y="102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74124</xdr:rowOff>
    </xdr:from>
    <xdr:to>
      <xdr:col>6</xdr:col>
      <xdr:colOff>511175</xdr:colOff>
      <xdr:row>78</xdr:row>
      <xdr:rowOff>77699</xdr:rowOff>
    </xdr:to>
    <xdr:cxnSp macro="">
      <xdr:nvCxnSpPr>
        <xdr:cNvPr id="178" name="直線コネクタ 177"/>
        <xdr:cNvCxnSpPr/>
      </xdr:nvCxnSpPr>
      <xdr:spPr>
        <a:xfrm flipV="1">
          <a:off x="3797300" y="13447224"/>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59539</xdr:rowOff>
    </xdr:from>
    <xdr:to>
      <xdr:col>5</xdr:col>
      <xdr:colOff>358775</xdr:colOff>
      <xdr:row>78</xdr:row>
      <xdr:rowOff>77699</xdr:rowOff>
    </xdr:to>
    <xdr:cxnSp macro="">
      <xdr:nvCxnSpPr>
        <xdr:cNvPr id="181" name="直線コネクタ 180"/>
        <xdr:cNvCxnSpPr/>
      </xdr:nvCxnSpPr>
      <xdr:spPr>
        <a:xfrm>
          <a:off x="2908300" y="13432639"/>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59539</xdr:rowOff>
    </xdr:from>
    <xdr:to>
      <xdr:col>4</xdr:col>
      <xdr:colOff>155575</xdr:colOff>
      <xdr:row>78</xdr:row>
      <xdr:rowOff>89753</xdr:rowOff>
    </xdr:to>
    <xdr:cxnSp macro="">
      <xdr:nvCxnSpPr>
        <xdr:cNvPr id="184" name="直線コネクタ 183"/>
        <xdr:cNvCxnSpPr/>
      </xdr:nvCxnSpPr>
      <xdr:spPr>
        <a:xfrm flipV="1">
          <a:off x="2019300" y="13432639"/>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87892</xdr:rowOff>
    </xdr:from>
    <xdr:to>
      <xdr:col>2</xdr:col>
      <xdr:colOff>638175</xdr:colOff>
      <xdr:row>78</xdr:row>
      <xdr:rowOff>89753</xdr:rowOff>
    </xdr:to>
    <xdr:cxnSp macro="">
      <xdr:nvCxnSpPr>
        <xdr:cNvPr id="187" name="直線コネクタ 186"/>
        <xdr:cNvCxnSpPr/>
      </xdr:nvCxnSpPr>
      <xdr:spPr>
        <a:xfrm>
          <a:off x="1130300" y="13460992"/>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23324</xdr:rowOff>
    </xdr:from>
    <xdr:to>
      <xdr:col>6</xdr:col>
      <xdr:colOff>561975</xdr:colOff>
      <xdr:row>78</xdr:row>
      <xdr:rowOff>124924</xdr:rowOff>
    </xdr:to>
    <xdr:sp macro="" textlink="">
      <xdr:nvSpPr>
        <xdr:cNvPr id="197" name="円/楕円 196"/>
        <xdr:cNvSpPr/>
      </xdr:nvSpPr>
      <xdr:spPr>
        <a:xfrm>
          <a:off x="4584700" y="133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26899</xdr:rowOff>
    </xdr:from>
    <xdr:to>
      <xdr:col>5</xdr:col>
      <xdr:colOff>409575</xdr:colOff>
      <xdr:row>78</xdr:row>
      <xdr:rowOff>128499</xdr:rowOff>
    </xdr:to>
    <xdr:sp macro="" textlink="">
      <xdr:nvSpPr>
        <xdr:cNvPr id="199" name="円/楕円 198"/>
        <xdr:cNvSpPr/>
      </xdr:nvSpPr>
      <xdr:spPr>
        <a:xfrm>
          <a:off x="3746500" y="133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119626</xdr:rowOff>
    </xdr:from>
    <xdr:ext cx="599010" cy="259045"/>
    <xdr:sp macro="" textlink="">
      <xdr:nvSpPr>
        <xdr:cNvPr id="200" name="テキスト ボックス 199"/>
        <xdr:cNvSpPr txBox="1"/>
      </xdr:nvSpPr>
      <xdr:spPr>
        <a:xfrm>
          <a:off x="3497794" y="1349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8739</xdr:rowOff>
    </xdr:from>
    <xdr:to>
      <xdr:col>4</xdr:col>
      <xdr:colOff>206375</xdr:colOff>
      <xdr:row>78</xdr:row>
      <xdr:rowOff>110339</xdr:rowOff>
    </xdr:to>
    <xdr:sp macro="" textlink="">
      <xdr:nvSpPr>
        <xdr:cNvPr id="201" name="円/楕円 200"/>
        <xdr:cNvSpPr/>
      </xdr:nvSpPr>
      <xdr:spPr>
        <a:xfrm>
          <a:off x="2857500" y="13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126866</xdr:rowOff>
    </xdr:from>
    <xdr:ext cx="599010" cy="259045"/>
    <xdr:sp macro="" textlink="">
      <xdr:nvSpPr>
        <xdr:cNvPr id="202" name="テキスト ボックス 201"/>
        <xdr:cNvSpPr txBox="1"/>
      </xdr:nvSpPr>
      <xdr:spPr>
        <a:xfrm>
          <a:off x="2608794" y="1315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38953</xdr:rowOff>
    </xdr:from>
    <xdr:to>
      <xdr:col>3</xdr:col>
      <xdr:colOff>3175</xdr:colOff>
      <xdr:row>78</xdr:row>
      <xdr:rowOff>140553</xdr:rowOff>
    </xdr:to>
    <xdr:sp macro="" textlink="">
      <xdr:nvSpPr>
        <xdr:cNvPr id="203" name="円/楕円 202"/>
        <xdr:cNvSpPr/>
      </xdr:nvSpPr>
      <xdr:spPr>
        <a:xfrm>
          <a:off x="1968500" y="134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131680</xdr:rowOff>
    </xdr:from>
    <xdr:ext cx="534377" cy="259045"/>
    <xdr:sp macro="" textlink="">
      <xdr:nvSpPr>
        <xdr:cNvPr id="204" name="テキスト ボックス 203"/>
        <xdr:cNvSpPr txBox="1"/>
      </xdr:nvSpPr>
      <xdr:spPr>
        <a:xfrm>
          <a:off x="1752111" y="135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37092</xdr:rowOff>
    </xdr:from>
    <xdr:to>
      <xdr:col>1</xdr:col>
      <xdr:colOff>485775</xdr:colOff>
      <xdr:row>78</xdr:row>
      <xdr:rowOff>138692</xdr:rowOff>
    </xdr:to>
    <xdr:sp macro="" textlink="">
      <xdr:nvSpPr>
        <xdr:cNvPr id="205" name="円/楕円 204"/>
        <xdr:cNvSpPr/>
      </xdr:nvSpPr>
      <xdr:spPr>
        <a:xfrm>
          <a:off x="1079500" y="134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129819</xdr:rowOff>
    </xdr:from>
    <xdr:ext cx="599010" cy="259045"/>
    <xdr:sp macro="" textlink="">
      <xdr:nvSpPr>
        <xdr:cNvPr id="206" name="テキスト ボックス 205"/>
        <xdr:cNvSpPr txBox="1"/>
      </xdr:nvSpPr>
      <xdr:spPr>
        <a:xfrm>
          <a:off x="830794" y="135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98343</xdr:rowOff>
    </xdr:from>
    <xdr:to>
      <xdr:col>6</xdr:col>
      <xdr:colOff>511175</xdr:colOff>
      <xdr:row>98</xdr:row>
      <xdr:rowOff>151130</xdr:rowOff>
    </xdr:to>
    <xdr:cxnSp macro="">
      <xdr:nvCxnSpPr>
        <xdr:cNvPr id="236" name="直線コネクタ 235"/>
        <xdr:cNvCxnSpPr/>
      </xdr:nvCxnSpPr>
      <xdr:spPr>
        <a:xfrm>
          <a:off x="3797300" y="16900443"/>
          <a:ext cx="8382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98343</xdr:rowOff>
    </xdr:from>
    <xdr:to>
      <xdr:col>5</xdr:col>
      <xdr:colOff>358775</xdr:colOff>
      <xdr:row>98</xdr:row>
      <xdr:rowOff>121050</xdr:rowOff>
    </xdr:to>
    <xdr:cxnSp macro="">
      <xdr:nvCxnSpPr>
        <xdr:cNvPr id="239" name="直線コネクタ 238"/>
        <xdr:cNvCxnSpPr/>
      </xdr:nvCxnSpPr>
      <xdr:spPr>
        <a:xfrm flipV="1">
          <a:off x="2908300" y="1690044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121050</xdr:rowOff>
    </xdr:from>
    <xdr:to>
      <xdr:col>4</xdr:col>
      <xdr:colOff>155575</xdr:colOff>
      <xdr:row>98</xdr:row>
      <xdr:rowOff>127375</xdr:rowOff>
    </xdr:to>
    <xdr:cxnSp macro="">
      <xdr:nvCxnSpPr>
        <xdr:cNvPr id="242" name="直線コネクタ 241"/>
        <xdr:cNvCxnSpPr/>
      </xdr:nvCxnSpPr>
      <xdr:spPr>
        <a:xfrm flipV="1">
          <a:off x="2019300" y="1692315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127375</xdr:rowOff>
    </xdr:from>
    <xdr:to>
      <xdr:col>2</xdr:col>
      <xdr:colOff>638175</xdr:colOff>
      <xdr:row>98</xdr:row>
      <xdr:rowOff>139776</xdr:rowOff>
    </xdr:to>
    <xdr:cxnSp macro="">
      <xdr:nvCxnSpPr>
        <xdr:cNvPr id="245" name="直線コネクタ 244"/>
        <xdr:cNvCxnSpPr/>
      </xdr:nvCxnSpPr>
      <xdr:spPr>
        <a:xfrm flipV="1">
          <a:off x="1130300" y="16929475"/>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100330</xdr:rowOff>
    </xdr:from>
    <xdr:to>
      <xdr:col>6</xdr:col>
      <xdr:colOff>561975</xdr:colOff>
      <xdr:row>99</xdr:row>
      <xdr:rowOff>30480</xdr:rowOff>
    </xdr:to>
    <xdr:sp macro="" textlink="">
      <xdr:nvSpPr>
        <xdr:cNvPr id="255" name="円/楕円 254"/>
        <xdr:cNvSpPr/>
      </xdr:nvSpPr>
      <xdr:spPr>
        <a:xfrm>
          <a:off x="45847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15257</xdr:rowOff>
    </xdr:from>
    <xdr:ext cx="534377" cy="259045"/>
    <xdr:sp macro="" textlink="">
      <xdr:nvSpPr>
        <xdr:cNvPr id="256" name="衛生費該当値テキスト"/>
        <xdr:cNvSpPr txBox="1"/>
      </xdr:nvSpPr>
      <xdr:spPr>
        <a:xfrm>
          <a:off x="4686300"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47543</xdr:rowOff>
    </xdr:from>
    <xdr:to>
      <xdr:col>5</xdr:col>
      <xdr:colOff>409575</xdr:colOff>
      <xdr:row>98</xdr:row>
      <xdr:rowOff>149143</xdr:rowOff>
    </xdr:to>
    <xdr:sp macro="" textlink="">
      <xdr:nvSpPr>
        <xdr:cNvPr id="257" name="円/楕円 256"/>
        <xdr:cNvSpPr/>
      </xdr:nvSpPr>
      <xdr:spPr>
        <a:xfrm>
          <a:off x="3746500" y="168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140270</xdr:rowOff>
    </xdr:from>
    <xdr:ext cx="534377" cy="259045"/>
    <xdr:sp macro="" textlink="">
      <xdr:nvSpPr>
        <xdr:cNvPr id="258" name="テキスト ボックス 257"/>
        <xdr:cNvSpPr txBox="1"/>
      </xdr:nvSpPr>
      <xdr:spPr>
        <a:xfrm>
          <a:off x="3530111" y="169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70250</xdr:rowOff>
    </xdr:from>
    <xdr:to>
      <xdr:col>4</xdr:col>
      <xdr:colOff>206375</xdr:colOff>
      <xdr:row>99</xdr:row>
      <xdr:rowOff>400</xdr:rowOff>
    </xdr:to>
    <xdr:sp macro="" textlink="">
      <xdr:nvSpPr>
        <xdr:cNvPr id="259" name="円/楕円 258"/>
        <xdr:cNvSpPr/>
      </xdr:nvSpPr>
      <xdr:spPr>
        <a:xfrm>
          <a:off x="2857500" y="16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162977</xdr:rowOff>
    </xdr:from>
    <xdr:ext cx="534377" cy="259045"/>
    <xdr:sp macro="" textlink="">
      <xdr:nvSpPr>
        <xdr:cNvPr id="260" name="テキスト ボックス 259"/>
        <xdr:cNvSpPr txBox="1"/>
      </xdr:nvSpPr>
      <xdr:spPr>
        <a:xfrm>
          <a:off x="2641111" y="169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76575</xdr:rowOff>
    </xdr:from>
    <xdr:to>
      <xdr:col>3</xdr:col>
      <xdr:colOff>3175</xdr:colOff>
      <xdr:row>99</xdr:row>
      <xdr:rowOff>6725</xdr:rowOff>
    </xdr:to>
    <xdr:sp macro="" textlink="">
      <xdr:nvSpPr>
        <xdr:cNvPr id="261" name="円/楕円 260"/>
        <xdr:cNvSpPr/>
      </xdr:nvSpPr>
      <xdr:spPr>
        <a:xfrm>
          <a:off x="1968500" y="168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169302</xdr:rowOff>
    </xdr:from>
    <xdr:ext cx="534377" cy="259045"/>
    <xdr:sp macro="" textlink="">
      <xdr:nvSpPr>
        <xdr:cNvPr id="262" name="テキスト ボックス 261"/>
        <xdr:cNvSpPr txBox="1"/>
      </xdr:nvSpPr>
      <xdr:spPr>
        <a:xfrm>
          <a:off x="1752111" y="169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88976</xdr:rowOff>
    </xdr:from>
    <xdr:to>
      <xdr:col>1</xdr:col>
      <xdr:colOff>485775</xdr:colOff>
      <xdr:row>99</xdr:row>
      <xdr:rowOff>19126</xdr:rowOff>
    </xdr:to>
    <xdr:sp macro="" textlink="">
      <xdr:nvSpPr>
        <xdr:cNvPr id="263" name="円/楕円 262"/>
        <xdr:cNvSpPr/>
      </xdr:nvSpPr>
      <xdr:spPr>
        <a:xfrm>
          <a:off x="1079500" y="168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10253</xdr:rowOff>
    </xdr:from>
    <xdr:ext cx="534377" cy="259045"/>
    <xdr:sp macro="" textlink="">
      <xdr:nvSpPr>
        <xdr:cNvPr id="264" name="テキスト ボックス 263"/>
        <xdr:cNvSpPr txBox="1"/>
      </xdr:nvSpPr>
      <xdr:spPr>
        <a:xfrm>
          <a:off x="863111" y="169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18352</xdr:rowOff>
    </xdr:from>
    <xdr:to>
      <xdr:col>15</xdr:col>
      <xdr:colOff>180975</xdr:colOff>
      <xdr:row>38</xdr:row>
      <xdr:rowOff>87122</xdr:rowOff>
    </xdr:to>
    <xdr:cxnSp macro="">
      <xdr:nvCxnSpPr>
        <xdr:cNvPr id="293" name="直線コネクタ 292"/>
        <xdr:cNvCxnSpPr/>
      </xdr:nvCxnSpPr>
      <xdr:spPr>
        <a:xfrm flipV="1">
          <a:off x="9639300" y="6533452"/>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54928</xdr:rowOff>
    </xdr:from>
    <xdr:to>
      <xdr:col>14</xdr:col>
      <xdr:colOff>28575</xdr:colOff>
      <xdr:row>38</xdr:row>
      <xdr:rowOff>87122</xdr:rowOff>
    </xdr:to>
    <xdr:cxnSp macro="">
      <xdr:nvCxnSpPr>
        <xdr:cNvPr id="296" name="直線コネクタ 295"/>
        <xdr:cNvCxnSpPr/>
      </xdr:nvCxnSpPr>
      <xdr:spPr>
        <a:xfrm>
          <a:off x="8750300" y="657002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54928</xdr:rowOff>
    </xdr:from>
    <xdr:to>
      <xdr:col>12</xdr:col>
      <xdr:colOff>511175</xdr:colOff>
      <xdr:row>38</xdr:row>
      <xdr:rowOff>56832</xdr:rowOff>
    </xdr:to>
    <xdr:cxnSp macro="">
      <xdr:nvCxnSpPr>
        <xdr:cNvPr id="299" name="直線コネクタ 298"/>
        <xdr:cNvCxnSpPr/>
      </xdr:nvCxnSpPr>
      <xdr:spPr>
        <a:xfrm flipV="1">
          <a:off x="7861300" y="657002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109791</xdr:rowOff>
    </xdr:from>
    <xdr:to>
      <xdr:col>11</xdr:col>
      <xdr:colOff>307975</xdr:colOff>
      <xdr:row>38</xdr:row>
      <xdr:rowOff>56832</xdr:rowOff>
    </xdr:to>
    <xdr:cxnSp macro="">
      <xdr:nvCxnSpPr>
        <xdr:cNvPr id="302" name="直線コネクタ 301"/>
        <xdr:cNvCxnSpPr/>
      </xdr:nvCxnSpPr>
      <xdr:spPr>
        <a:xfrm>
          <a:off x="6972300" y="6453441"/>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139002</xdr:rowOff>
    </xdr:from>
    <xdr:to>
      <xdr:col>15</xdr:col>
      <xdr:colOff>231775</xdr:colOff>
      <xdr:row>38</xdr:row>
      <xdr:rowOff>69152</xdr:rowOff>
    </xdr:to>
    <xdr:sp macro="" textlink="">
      <xdr:nvSpPr>
        <xdr:cNvPr id="312" name="円/楕円 311"/>
        <xdr:cNvSpPr/>
      </xdr:nvSpPr>
      <xdr:spPr>
        <a:xfrm>
          <a:off x="104267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161879</xdr:rowOff>
    </xdr:from>
    <xdr:ext cx="469744" cy="259045"/>
    <xdr:sp macro="" textlink="">
      <xdr:nvSpPr>
        <xdr:cNvPr id="313" name="労働費該当値テキスト"/>
        <xdr:cNvSpPr txBox="1"/>
      </xdr:nvSpPr>
      <xdr:spPr>
        <a:xfrm>
          <a:off x="10528300" y="6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36322</xdr:rowOff>
    </xdr:from>
    <xdr:to>
      <xdr:col>14</xdr:col>
      <xdr:colOff>79375</xdr:colOff>
      <xdr:row>38</xdr:row>
      <xdr:rowOff>137922</xdr:rowOff>
    </xdr:to>
    <xdr:sp macro="" textlink="">
      <xdr:nvSpPr>
        <xdr:cNvPr id="314" name="円/楕円 313"/>
        <xdr:cNvSpPr/>
      </xdr:nvSpPr>
      <xdr:spPr>
        <a:xfrm>
          <a:off x="9588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129049</xdr:rowOff>
    </xdr:from>
    <xdr:ext cx="378565" cy="259045"/>
    <xdr:sp macro="" textlink="">
      <xdr:nvSpPr>
        <xdr:cNvPr id="315" name="テキスト ボックス 314"/>
        <xdr:cNvSpPr txBox="1"/>
      </xdr:nvSpPr>
      <xdr:spPr>
        <a:xfrm>
          <a:off x="9450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4128</xdr:rowOff>
    </xdr:from>
    <xdr:to>
      <xdr:col>12</xdr:col>
      <xdr:colOff>561975</xdr:colOff>
      <xdr:row>38</xdr:row>
      <xdr:rowOff>105728</xdr:rowOff>
    </xdr:to>
    <xdr:sp macro="" textlink="">
      <xdr:nvSpPr>
        <xdr:cNvPr id="316" name="円/楕円 315"/>
        <xdr:cNvSpPr/>
      </xdr:nvSpPr>
      <xdr:spPr>
        <a:xfrm>
          <a:off x="8699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96855</xdr:rowOff>
    </xdr:from>
    <xdr:ext cx="378565" cy="259045"/>
    <xdr:sp macro="" textlink="">
      <xdr:nvSpPr>
        <xdr:cNvPr id="317" name="テキスト ボックス 316"/>
        <xdr:cNvSpPr txBox="1"/>
      </xdr:nvSpPr>
      <xdr:spPr>
        <a:xfrm>
          <a:off x="8561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6032</xdr:rowOff>
    </xdr:from>
    <xdr:to>
      <xdr:col>11</xdr:col>
      <xdr:colOff>358775</xdr:colOff>
      <xdr:row>38</xdr:row>
      <xdr:rowOff>107632</xdr:rowOff>
    </xdr:to>
    <xdr:sp macro="" textlink="">
      <xdr:nvSpPr>
        <xdr:cNvPr id="318" name="円/楕円 317"/>
        <xdr:cNvSpPr/>
      </xdr:nvSpPr>
      <xdr:spPr>
        <a:xfrm>
          <a:off x="7810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98759</xdr:rowOff>
    </xdr:from>
    <xdr:ext cx="378565" cy="259045"/>
    <xdr:sp macro="" textlink="">
      <xdr:nvSpPr>
        <xdr:cNvPr id="319" name="テキスト ボックス 318"/>
        <xdr:cNvSpPr txBox="1"/>
      </xdr:nvSpPr>
      <xdr:spPr>
        <a:xfrm>
          <a:off x="7672017" y="661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58991</xdr:rowOff>
    </xdr:from>
    <xdr:to>
      <xdr:col>10</xdr:col>
      <xdr:colOff>155575</xdr:colOff>
      <xdr:row>37</xdr:row>
      <xdr:rowOff>160592</xdr:rowOff>
    </xdr:to>
    <xdr:sp macro="" textlink="">
      <xdr:nvSpPr>
        <xdr:cNvPr id="320" name="円/楕円 319"/>
        <xdr:cNvSpPr/>
      </xdr:nvSpPr>
      <xdr:spPr>
        <a:xfrm>
          <a:off x="6921500" y="640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151719</xdr:rowOff>
    </xdr:from>
    <xdr:ext cx="469744" cy="259045"/>
    <xdr:sp macro="" textlink="">
      <xdr:nvSpPr>
        <xdr:cNvPr id="321" name="テキスト ボックス 320"/>
        <xdr:cNvSpPr txBox="1"/>
      </xdr:nvSpPr>
      <xdr:spPr>
        <a:xfrm>
          <a:off x="6737427" y="64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130118</xdr:rowOff>
    </xdr:from>
    <xdr:to>
      <xdr:col>15</xdr:col>
      <xdr:colOff>180975</xdr:colOff>
      <xdr:row>58</xdr:row>
      <xdr:rowOff>134918</xdr:rowOff>
    </xdr:to>
    <xdr:cxnSp macro="">
      <xdr:nvCxnSpPr>
        <xdr:cNvPr id="350" name="直線コネクタ 349"/>
        <xdr:cNvCxnSpPr/>
      </xdr:nvCxnSpPr>
      <xdr:spPr>
        <a:xfrm>
          <a:off x="9639300" y="1007421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130118</xdr:rowOff>
    </xdr:from>
    <xdr:to>
      <xdr:col>14</xdr:col>
      <xdr:colOff>28575</xdr:colOff>
      <xdr:row>58</xdr:row>
      <xdr:rowOff>132861</xdr:rowOff>
    </xdr:to>
    <xdr:cxnSp macro="">
      <xdr:nvCxnSpPr>
        <xdr:cNvPr id="353" name="直線コネクタ 352"/>
        <xdr:cNvCxnSpPr/>
      </xdr:nvCxnSpPr>
      <xdr:spPr>
        <a:xfrm flipV="1">
          <a:off x="8750300" y="100742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132861</xdr:rowOff>
    </xdr:from>
    <xdr:to>
      <xdr:col>12</xdr:col>
      <xdr:colOff>511175</xdr:colOff>
      <xdr:row>58</xdr:row>
      <xdr:rowOff>135966</xdr:rowOff>
    </xdr:to>
    <xdr:cxnSp macro="">
      <xdr:nvCxnSpPr>
        <xdr:cNvPr id="356" name="直線コネクタ 355"/>
        <xdr:cNvCxnSpPr/>
      </xdr:nvCxnSpPr>
      <xdr:spPr>
        <a:xfrm flipV="1">
          <a:off x="7861300" y="1007696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132709</xdr:rowOff>
    </xdr:from>
    <xdr:to>
      <xdr:col>11</xdr:col>
      <xdr:colOff>307975</xdr:colOff>
      <xdr:row>58</xdr:row>
      <xdr:rowOff>135966</xdr:rowOff>
    </xdr:to>
    <xdr:cxnSp macro="">
      <xdr:nvCxnSpPr>
        <xdr:cNvPr id="359" name="直線コネクタ 358"/>
        <xdr:cNvCxnSpPr/>
      </xdr:nvCxnSpPr>
      <xdr:spPr>
        <a:xfrm>
          <a:off x="6972300" y="1007680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84118</xdr:rowOff>
    </xdr:from>
    <xdr:to>
      <xdr:col>15</xdr:col>
      <xdr:colOff>231775</xdr:colOff>
      <xdr:row>59</xdr:row>
      <xdr:rowOff>14268</xdr:rowOff>
    </xdr:to>
    <xdr:sp macro="" textlink="">
      <xdr:nvSpPr>
        <xdr:cNvPr id="369" name="円/楕円 368"/>
        <xdr:cNvSpPr/>
      </xdr:nvSpPr>
      <xdr:spPr>
        <a:xfrm>
          <a:off x="104267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170495</xdr:rowOff>
    </xdr:from>
    <xdr:ext cx="469744" cy="259045"/>
    <xdr:sp macro="" textlink="">
      <xdr:nvSpPr>
        <xdr:cNvPr id="370" name="農林水産業費該当値テキスト"/>
        <xdr:cNvSpPr txBox="1"/>
      </xdr:nvSpPr>
      <xdr:spPr>
        <a:xfrm>
          <a:off x="10528300" y="99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79318</xdr:rowOff>
    </xdr:from>
    <xdr:to>
      <xdr:col>14</xdr:col>
      <xdr:colOff>79375</xdr:colOff>
      <xdr:row>59</xdr:row>
      <xdr:rowOff>9468</xdr:rowOff>
    </xdr:to>
    <xdr:sp macro="" textlink="">
      <xdr:nvSpPr>
        <xdr:cNvPr id="371" name="円/楕円 370"/>
        <xdr:cNvSpPr/>
      </xdr:nvSpPr>
      <xdr:spPr>
        <a:xfrm>
          <a:off x="9588500" y="10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595</xdr:rowOff>
    </xdr:from>
    <xdr:ext cx="469744" cy="259045"/>
    <xdr:sp macro="" textlink="">
      <xdr:nvSpPr>
        <xdr:cNvPr id="372" name="テキスト ボックス 371"/>
        <xdr:cNvSpPr txBox="1"/>
      </xdr:nvSpPr>
      <xdr:spPr>
        <a:xfrm>
          <a:off x="9404427" y="10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82061</xdr:rowOff>
    </xdr:from>
    <xdr:to>
      <xdr:col>12</xdr:col>
      <xdr:colOff>561975</xdr:colOff>
      <xdr:row>59</xdr:row>
      <xdr:rowOff>12211</xdr:rowOff>
    </xdr:to>
    <xdr:sp macro="" textlink="">
      <xdr:nvSpPr>
        <xdr:cNvPr id="373" name="円/楕円 372"/>
        <xdr:cNvSpPr/>
      </xdr:nvSpPr>
      <xdr:spPr>
        <a:xfrm>
          <a:off x="8699500" y="100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3338</xdr:rowOff>
    </xdr:from>
    <xdr:ext cx="469744" cy="259045"/>
    <xdr:sp macro="" textlink="">
      <xdr:nvSpPr>
        <xdr:cNvPr id="374" name="テキスト ボックス 373"/>
        <xdr:cNvSpPr txBox="1"/>
      </xdr:nvSpPr>
      <xdr:spPr>
        <a:xfrm>
          <a:off x="8515427" y="101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85166</xdr:rowOff>
    </xdr:from>
    <xdr:to>
      <xdr:col>11</xdr:col>
      <xdr:colOff>358775</xdr:colOff>
      <xdr:row>59</xdr:row>
      <xdr:rowOff>15316</xdr:rowOff>
    </xdr:to>
    <xdr:sp macro="" textlink="">
      <xdr:nvSpPr>
        <xdr:cNvPr id="375" name="円/楕円 374"/>
        <xdr:cNvSpPr/>
      </xdr:nvSpPr>
      <xdr:spPr>
        <a:xfrm>
          <a:off x="7810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6443</xdr:rowOff>
    </xdr:from>
    <xdr:ext cx="469744" cy="259045"/>
    <xdr:sp macro="" textlink="">
      <xdr:nvSpPr>
        <xdr:cNvPr id="376" name="テキスト ボックス 375"/>
        <xdr:cNvSpPr txBox="1"/>
      </xdr:nvSpPr>
      <xdr:spPr>
        <a:xfrm>
          <a:off x="7626427"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81909</xdr:rowOff>
    </xdr:from>
    <xdr:to>
      <xdr:col>10</xdr:col>
      <xdr:colOff>155575</xdr:colOff>
      <xdr:row>59</xdr:row>
      <xdr:rowOff>12059</xdr:rowOff>
    </xdr:to>
    <xdr:sp macro="" textlink="">
      <xdr:nvSpPr>
        <xdr:cNvPr id="377" name="円/楕円 376"/>
        <xdr:cNvSpPr/>
      </xdr:nvSpPr>
      <xdr:spPr>
        <a:xfrm>
          <a:off x="6921500" y="100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3186</xdr:rowOff>
    </xdr:from>
    <xdr:ext cx="469744" cy="259045"/>
    <xdr:sp macro="" textlink="">
      <xdr:nvSpPr>
        <xdr:cNvPr id="378" name="テキスト ボックス 377"/>
        <xdr:cNvSpPr txBox="1"/>
      </xdr:nvSpPr>
      <xdr:spPr>
        <a:xfrm>
          <a:off x="6737427" y="101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92532</xdr:rowOff>
    </xdr:from>
    <xdr:to>
      <xdr:col>15</xdr:col>
      <xdr:colOff>180975</xdr:colOff>
      <xdr:row>78</xdr:row>
      <xdr:rowOff>102857</xdr:rowOff>
    </xdr:to>
    <xdr:cxnSp macro="">
      <xdr:nvCxnSpPr>
        <xdr:cNvPr id="407" name="直線コネクタ 406"/>
        <xdr:cNvCxnSpPr/>
      </xdr:nvCxnSpPr>
      <xdr:spPr>
        <a:xfrm flipV="1">
          <a:off x="9639300" y="13465632"/>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102857</xdr:rowOff>
    </xdr:from>
    <xdr:to>
      <xdr:col>14</xdr:col>
      <xdr:colOff>28575</xdr:colOff>
      <xdr:row>78</xdr:row>
      <xdr:rowOff>119887</xdr:rowOff>
    </xdr:to>
    <xdr:cxnSp macro="">
      <xdr:nvCxnSpPr>
        <xdr:cNvPr id="410" name="直線コネクタ 409"/>
        <xdr:cNvCxnSpPr/>
      </xdr:nvCxnSpPr>
      <xdr:spPr>
        <a:xfrm flipV="1">
          <a:off x="8750300" y="1347595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119887</xdr:rowOff>
    </xdr:from>
    <xdr:to>
      <xdr:col>12</xdr:col>
      <xdr:colOff>511175</xdr:colOff>
      <xdr:row>78</xdr:row>
      <xdr:rowOff>122707</xdr:rowOff>
    </xdr:to>
    <xdr:cxnSp macro="">
      <xdr:nvCxnSpPr>
        <xdr:cNvPr id="413" name="直線コネクタ 412"/>
        <xdr:cNvCxnSpPr/>
      </xdr:nvCxnSpPr>
      <xdr:spPr>
        <a:xfrm flipV="1">
          <a:off x="7861300" y="1349298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112610</xdr:rowOff>
    </xdr:from>
    <xdr:to>
      <xdr:col>11</xdr:col>
      <xdr:colOff>307975</xdr:colOff>
      <xdr:row>78</xdr:row>
      <xdr:rowOff>122707</xdr:rowOff>
    </xdr:to>
    <xdr:cxnSp macro="">
      <xdr:nvCxnSpPr>
        <xdr:cNvPr id="416" name="直線コネクタ 415"/>
        <xdr:cNvCxnSpPr/>
      </xdr:nvCxnSpPr>
      <xdr:spPr>
        <a:xfrm>
          <a:off x="6972300" y="1348571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41732</xdr:rowOff>
    </xdr:from>
    <xdr:to>
      <xdr:col>15</xdr:col>
      <xdr:colOff>231775</xdr:colOff>
      <xdr:row>78</xdr:row>
      <xdr:rowOff>143332</xdr:rowOff>
    </xdr:to>
    <xdr:sp macro="" textlink="">
      <xdr:nvSpPr>
        <xdr:cNvPr id="426" name="円/楕円 425"/>
        <xdr:cNvSpPr/>
      </xdr:nvSpPr>
      <xdr:spPr>
        <a:xfrm>
          <a:off x="104267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128109</xdr:rowOff>
    </xdr:from>
    <xdr:ext cx="469744" cy="259045"/>
    <xdr:sp macro="" textlink="">
      <xdr:nvSpPr>
        <xdr:cNvPr id="427" name="商工費該当値テキスト"/>
        <xdr:cNvSpPr txBox="1"/>
      </xdr:nvSpPr>
      <xdr:spPr>
        <a:xfrm>
          <a:off x="10528300" y="133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52057</xdr:rowOff>
    </xdr:from>
    <xdr:to>
      <xdr:col>14</xdr:col>
      <xdr:colOff>79375</xdr:colOff>
      <xdr:row>78</xdr:row>
      <xdr:rowOff>153657</xdr:rowOff>
    </xdr:to>
    <xdr:sp macro="" textlink="">
      <xdr:nvSpPr>
        <xdr:cNvPr id="428" name="円/楕円 427"/>
        <xdr:cNvSpPr/>
      </xdr:nvSpPr>
      <xdr:spPr>
        <a:xfrm>
          <a:off x="9588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144784</xdr:rowOff>
    </xdr:from>
    <xdr:ext cx="469744" cy="259045"/>
    <xdr:sp macro="" textlink="">
      <xdr:nvSpPr>
        <xdr:cNvPr id="429" name="テキスト ボックス 428"/>
        <xdr:cNvSpPr txBox="1"/>
      </xdr:nvSpPr>
      <xdr:spPr>
        <a:xfrm>
          <a:off x="9404427"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69087</xdr:rowOff>
    </xdr:from>
    <xdr:to>
      <xdr:col>12</xdr:col>
      <xdr:colOff>561975</xdr:colOff>
      <xdr:row>78</xdr:row>
      <xdr:rowOff>170687</xdr:rowOff>
    </xdr:to>
    <xdr:sp macro="" textlink="">
      <xdr:nvSpPr>
        <xdr:cNvPr id="430" name="円/楕円 429"/>
        <xdr:cNvSpPr/>
      </xdr:nvSpPr>
      <xdr:spPr>
        <a:xfrm>
          <a:off x="869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161814</xdr:rowOff>
    </xdr:from>
    <xdr:ext cx="469744" cy="259045"/>
    <xdr:sp macro="" textlink="">
      <xdr:nvSpPr>
        <xdr:cNvPr id="431" name="テキスト ボックス 430"/>
        <xdr:cNvSpPr txBox="1"/>
      </xdr:nvSpPr>
      <xdr:spPr>
        <a:xfrm>
          <a:off x="8515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71907</xdr:rowOff>
    </xdr:from>
    <xdr:to>
      <xdr:col>11</xdr:col>
      <xdr:colOff>358775</xdr:colOff>
      <xdr:row>79</xdr:row>
      <xdr:rowOff>2057</xdr:rowOff>
    </xdr:to>
    <xdr:sp macro="" textlink="">
      <xdr:nvSpPr>
        <xdr:cNvPr id="432" name="円/楕円 431"/>
        <xdr:cNvSpPr/>
      </xdr:nvSpPr>
      <xdr:spPr>
        <a:xfrm>
          <a:off x="7810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164634</xdr:rowOff>
    </xdr:from>
    <xdr:ext cx="469744" cy="259045"/>
    <xdr:sp macro="" textlink="">
      <xdr:nvSpPr>
        <xdr:cNvPr id="433" name="テキスト ボックス 432"/>
        <xdr:cNvSpPr txBox="1"/>
      </xdr:nvSpPr>
      <xdr:spPr>
        <a:xfrm>
          <a:off x="7626427" y="1353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61810</xdr:rowOff>
    </xdr:from>
    <xdr:to>
      <xdr:col>10</xdr:col>
      <xdr:colOff>155575</xdr:colOff>
      <xdr:row>78</xdr:row>
      <xdr:rowOff>163410</xdr:rowOff>
    </xdr:to>
    <xdr:sp macro="" textlink="">
      <xdr:nvSpPr>
        <xdr:cNvPr id="434" name="円/楕円 433"/>
        <xdr:cNvSpPr/>
      </xdr:nvSpPr>
      <xdr:spPr>
        <a:xfrm>
          <a:off x="6921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154537</xdr:rowOff>
    </xdr:from>
    <xdr:ext cx="469744" cy="259045"/>
    <xdr:sp macro="" textlink="">
      <xdr:nvSpPr>
        <xdr:cNvPr id="435" name="テキスト ボックス 434"/>
        <xdr:cNvSpPr txBox="1"/>
      </xdr:nvSpPr>
      <xdr:spPr>
        <a:xfrm>
          <a:off x="6737427"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68239</xdr:rowOff>
    </xdr:from>
    <xdr:to>
      <xdr:col>15</xdr:col>
      <xdr:colOff>180975</xdr:colOff>
      <xdr:row>96</xdr:row>
      <xdr:rowOff>96746</xdr:rowOff>
    </xdr:to>
    <xdr:cxnSp macro="">
      <xdr:nvCxnSpPr>
        <xdr:cNvPr id="463" name="直線コネクタ 462"/>
        <xdr:cNvCxnSpPr/>
      </xdr:nvCxnSpPr>
      <xdr:spPr>
        <a:xfrm>
          <a:off x="9639300" y="16013089"/>
          <a:ext cx="838200" cy="5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68239</xdr:rowOff>
    </xdr:from>
    <xdr:to>
      <xdr:col>14</xdr:col>
      <xdr:colOff>28575</xdr:colOff>
      <xdr:row>95</xdr:row>
      <xdr:rowOff>109204</xdr:rowOff>
    </xdr:to>
    <xdr:cxnSp macro="">
      <xdr:nvCxnSpPr>
        <xdr:cNvPr id="466" name="直線コネクタ 465"/>
        <xdr:cNvCxnSpPr/>
      </xdr:nvCxnSpPr>
      <xdr:spPr>
        <a:xfrm flipV="1">
          <a:off x="8750300" y="16013089"/>
          <a:ext cx="889000" cy="38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145759</xdr:rowOff>
    </xdr:from>
    <xdr:to>
      <xdr:col>12</xdr:col>
      <xdr:colOff>511175</xdr:colOff>
      <xdr:row>95</xdr:row>
      <xdr:rowOff>109204</xdr:rowOff>
    </xdr:to>
    <xdr:cxnSp macro="">
      <xdr:nvCxnSpPr>
        <xdr:cNvPr id="469" name="直線コネクタ 468"/>
        <xdr:cNvCxnSpPr/>
      </xdr:nvCxnSpPr>
      <xdr:spPr>
        <a:xfrm>
          <a:off x="7861300" y="16262059"/>
          <a:ext cx="889000" cy="13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145759</xdr:rowOff>
    </xdr:from>
    <xdr:to>
      <xdr:col>11</xdr:col>
      <xdr:colOff>307975</xdr:colOff>
      <xdr:row>95</xdr:row>
      <xdr:rowOff>65999</xdr:rowOff>
    </xdr:to>
    <xdr:cxnSp macro="">
      <xdr:nvCxnSpPr>
        <xdr:cNvPr id="472" name="直線コネクタ 471"/>
        <xdr:cNvCxnSpPr/>
      </xdr:nvCxnSpPr>
      <xdr:spPr>
        <a:xfrm flipV="1">
          <a:off x="6972300" y="16262059"/>
          <a:ext cx="889000" cy="9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45946</xdr:rowOff>
    </xdr:from>
    <xdr:to>
      <xdr:col>15</xdr:col>
      <xdr:colOff>231775</xdr:colOff>
      <xdr:row>96</xdr:row>
      <xdr:rowOff>147546</xdr:rowOff>
    </xdr:to>
    <xdr:sp macro="" textlink="">
      <xdr:nvSpPr>
        <xdr:cNvPr id="482" name="円/楕円 481"/>
        <xdr:cNvSpPr/>
      </xdr:nvSpPr>
      <xdr:spPr>
        <a:xfrm>
          <a:off x="10426700" y="165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24373</xdr:rowOff>
    </xdr:from>
    <xdr:ext cx="534377" cy="259045"/>
    <xdr:sp macro="" textlink="">
      <xdr:nvSpPr>
        <xdr:cNvPr id="483" name="土木費該当値テキスト"/>
        <xdr:cNvSpPr txBox="1"/>
      </xdr:nvSpPr>
      <xdr:spPr>
        <a:xfrm>
          <a:off x="10528300" y="164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17439</xdr:rowOff>
    </xdr:from>
    <xdr:to>
      <xdr:col>14</xdr:col>
      <xdr:colOff>79375</xdr:colOff>
      <xdr:row>93</xdr:row>
      <xdr:rowOff>119039</xdr:rowOff>
    </xdr:to>
    <xdr:sp macro="" textlink="">
      <xdr:nvSpPr>
        <xdr:cNvPr id="484" name="円/楕円 483"/>
        <xdr:cNvSpPr/>
      </xdr:nvSpPr>
      <xdr:spPr>
        <a:xfrm>
          <a:off x="9588500" y="159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135566</xdr:rowOff>
    </xdr:from>
    <xdr:ext cx="534377" cy="259045"/>
    <xdr:sp macro="" textlink="">
      <xdr:nvSpPr>
        <xdr:cNvPr id="485" name="テキスト ボックス 484"/>
        <xdr:cNvSpPr txBox="1"/>
      </xdr:nvSpPr>
      <xdr:spPr>
        <a:xfrm>
          <a:off x="9372111" y="157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58404</xdr:rowOff>
    </xdr:from>
    <xdr:to>
      <xdr:col>12</xdr:col>
      <xdr:colOff>561975</xdr:colOff>
      <xdr:row>95</xdr:row>
      <xdr:rowOff>160004</xdr:rowOff>
    </xdr:to>
    <xdr:sp macro="" textlink="">
      <xdr:nvSpPr>
        <xdr:cNvPr id="486" name="円/楕円 485"/>
        <xdr:cNvSpPr/>
      </xdr:nvSpPr>
      <xdr:spPr>
        <a:xfrm>
          <a:off x="8699500" y="163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5081</xdr:rowOff>
    </xdr:from>
    <xdr:ext cx="534377" cy="259045"/>
    <xdr:sp macro="" textlink="">
      <xdr:nvSpPr>
        <xdr:cNvPr id="487" name="テキスト ボックス 486"/>
        <xdr:cNvSpPr txBox="1"/>
      </xdr:nvSpPr>
      <xdr:spPr>
        <a:xfrm>
          <a:off x="8483111" y="1612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94959</xdr:rowOff>
    </xdr:from>
    <xdr:to>
      <xdr:col>11</xdr:col>
      <xdr:colOff>358775</xdr:colOff>
      <xdr:row>95</xdr:row>
      <xdr:rowOff>25109</xdr:rowOff>
    </xdr:to>
    <xdr:sp macro="" textlink="">
      <xdr:nvSpPr>
        <xdr:cNvPr id="488" name="円/楕円 487"/>
        <xdr:cNvSpPr/>
      </xdr:nvSpPr>
      <xdr:spPr>
        <a:xfrm>
          <a:off x="7810500" y="16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41636</xdr:rowOff>
    </xdr:from>
    <xdr:ext cx="534377" cy="259045"/>
    <xdr:sp macro="" textlink="">
      <xdr:nvSpPr>
        <xdr:cNvPr id="489" name="テキスト ボックス 488"/>
        <xdr:cNvSpPr txBox="1"/>
      </xdr:nvSpPr>
      <xdr:spPr>
        <a:xfrm>
          <a:off x="7594111" y="159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15199</xdr:rowOff>
    </xdr:from>
    <xdr:to>
      <xdr:col>10</xdr:col>
      <xdr:colOff>155575</xdr:colOff>
      <xdr:row>95</xdr:row>
      <xdr:rowOff>116799</xdr:rowOff>
    </xdr:to>
    <xdr:sp macro="" textlink="">
      <xdr:nvSpPr>
        <xdr:cNvPr id="490" name="円/楕円 489"/>
        <xdr:cNvSpPr/>
      </xdr:nvSpPr>
      <xdr:spPr>
        <a:xfrm>
          <a:off x="6921500" y="163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133326</xdr:rowOff>
    </xdr:from>
    <xdr:ext cx="534377" cy="259045"/>
    <xdr:sp macro="" textlink="">
      <xdr:nvSpPr>
        <xdr:cNvPr id="491" name="テキスト ボックス 490"/>
        <xdr:cNvSpPr txBox="1"/>
      </xdr:nvSpPr>
      <xdr:spPr>
        <a:xfrm>
          <a:off x="6705111" y="160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113526</xdr:rowOff>
    </xdr:from>
    <xdr:to>
      <xdr:col>23</xdr:col>
      <xdr:colOff>517525</xdr:colOff>
      <xdr:row>38</xdr:row>
      <xdr:rowOff>123698</xdr:rowOff>
    </xdr:to>
    <xdr:cxnSp macro="">
      <xdr:nvCxnSpPr>
        <xdr:cNvPr id="521" name="直線コネクタ 520"/>
        <xdr:cNvCxnSpPr/>
      </xdr:nvCxnSpPr>
      <xdr:spPr>
        <a:xfrm flipV="1">
          <a:off x="15481300" y="6628626"/>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107772</xdr:rowOff>
    </xdr:from>
    <xdr:to>
      <xdr:col>22</xdr:col>
      <xdr:colOff>365125</xdr:colOff>
      <xdr:row>38</xdr:row>
      <xdr:rowOff>123698</xdr:rowOff>
    </xdr:to>
    <xdr:cxnSp macro="">
      <xdr:nvCxnSpPr>
        <xdr:cNvPr id="524" name="直線コネクタ 523"/>
        <xdr:cNvCxnSpPr/>
      </xdr:nvCxnSpPr>
      <xdr:spPr>
        <a:xfrm>
          <a:off x="14592300" y="662287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93256</xdr:rowOff>
    </xdr:from>
    <xdr:to>
      <xdr:col>21</xdr:col>
      <xdr:colOff>161925</xdr:colOff>
      <xdr:row>38</xdr:row>
      <xdr:rowOff>107772</xdr:rowOff>
    </xdr:to>
    <xdr:cxnSp macro="">
      <xdr:nvCxnSpPr>
        <xdr:cNvPr id="527" name="直線コネクタ 526"/>
        <xdr:cNvCxnSpPr/>
      </xdr:nvCxnSpPr>
      <xdr:spPr>
        <a:xfrm>
          <a:off x="13703300" y="6608356"/>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34239</xdr:rowOff>
    </xdr:from>
    <xdr:to>
      <xdr:col>19</xdr:col>
      <xdr:colOff>644525</xdr:colOff>
      <xdr:row>38</xdr:row>
      <xdr:rowOff>93256</xdr:rowOff>
    </xdr:to>
    <xdr:cxnSp macro="">
      <xdr:nvCxnSpPr>
        <xdr:cNvPr id="530" name="直線コネクタ 529"/>
        <xdr:cNvCxnSpPr/>
      </xdr:nvCxnSpPr>
      <xdr:spPr>
        <a:xfrm>
          <a:off x="12814300" y="6549339"/>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62726</xdr:rowOff>
    </xdr:from>
    <xdr:to>
      <xdr:col>23</xdr:col>
      <xdr:colOff>568325</xdr:colOff>
      <xdr:row>38</xdr:row>
      <xdr:rowOff>164326</xdr:rowOff>
    </xdr:to>
    <xdr:sp macro="" textlink="">
      <xdr:nvSpPr>
        <xdr:cNvPr id="540" name="円/楕円 539"/>
        <xdr:cNvSpPr/>
      </xdr:nvSpPr>
      <xdr:spPr>
        <a:xfrm>
          <a:off x="162687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149103</xdr:rowOff>
    </xdr:from>
    <xdr:ext cx="534377" cy="259045"/>
    <xdr:sp macro="" textlink="">
      <xdr:nvSpPr>
        <xdr:cNvPr id="541" name="消防費該当値テキスト"/>
        <xdr:cNvSpPr txBox="1"/>
      </xdr:nvSpPr>
      <xdr:spPr>
        <a:xfrm>
          <a:off x="16370300" y="6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72898</xdr:rowOff>
    </xdr:from>
    <xdr:to>
      <xdr:col>22</xdr:col>
      <xdr:colOff>415925</xdr:colOff>
      <xdr:row>39</xdr:row>
      <xdr:rowOff>3048</xdr:rowOff>
    </xdr:to>
    <xdr:sp macro="" textlink="">
      <xdr:nvSpPr>
        <xdr:cNvPr id="542" name="円/楕円 541"/>
        <xdr:cNvSpPr/>
      </xdr:nvSpPr>
      <xdr:spPr>
        <a:xfrm>
          <a:off x="1543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165625</xdr:rowOff>
    </xdr:from>
    <xdr:ext cx="534377" cy="259045"/>
    <xdr:sp macro="" textlink="">
      <xdr:nvSpPr>
        <xdr:cNvPr id="543" name="テキスト ボックス 542"/>
        <xdr:cNvSpPr txBox="1"/>
      </xdr:nvSpPr>
      <xdr:spPr>
        <a:xfrm>
          <a:off x="15214111" y="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56972</xdr:rowOff>
    </xdr:from>
    <xdr:to>
      <xdr:col>21</xdr:col>
      <xdr:colOff>212725</xdr:colOff>
      <xdr:row>38</xdr:row>
      <xdr:rowOff>158572</xdr:rowOff>
    </xdr:to>
    <xdr:sp macro="" textlink="">
      <xdr:nvSpPr>
        <xdr:cNvPr id="544" name="円/楕円 543"/>
        <xdr:cNvSpPr/>
      </xdr:nvSpPr>
      <xdr:spPr>
        <a:xfrm>
          <a:off x="14541500" y="65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149699</xdr:rowOff>
    </xdr:from>
    <xdr:ext cx="534377" cy="259045"/>
    <xdr:sp macro="" textlink="">
      <xdr:nvSpPr>
        <xdr:cNvPr id="545" name="テキスト ボックス 544"/>
        <xdr:cNvSpPr txBox="1"/>
      </xdr:nvSpPr>
      <xdr:spPr>
        <a:xfrm>
          <a:off x="14325111" y="66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42456</xdr:rowOff>
    </xdr:from>
    <xdr:to>
      <xdr:col>20</xdr:col>
      <xdr:colOff>9525</xdr:colOff>
      <xdr:row>38</xdr:row>
      <xdr:rowOff>144056</xdr:rowOff>
    </xdr:to>
    <xdr:sp macro="" textlink="">
      <xdr:nvSpPr>
        <xdr:cNvPr id="546" name="円/楕円 545"/>
        <xdr:cNvSpPr/>
      </xdr:nvSpPr>
      <xdr:spPr>
        <a:xfrm>
          <a:off x="13652500" y="65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135183</xdr:rowOff>
    </xdr:from>
    <xdr:ext cx="534377" cy="259045"/>
    <xdr:sp macro="" textlink="">
      <xdr:nvSpPr>
        <xdr:cNvPr id="547" name="テキスト ボックス 546"/>
        <xdr:cNvSpPr txBox="1"/>
      </xdr:nvSpPr>
      <xdr:spPr>
        <a:xfrm>
          <a:off x="13436111" y="66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154889</xdr:rowOff>
    </xdr:from>
    <xdr:to>
      <xdr:col>18</xdr:col>
      <xdr:colOff>492125</xdr:colOff>
      <xdr:row>38</xdr:row>
      <xdr:rowOff>85040</xdr:rowOff>
    </xdr:to>
    <xdr:sp macro="" textlink="">
      <xdr:nvSpPr>
        <xdr:cNvPr id="548" name="円/楕円 547"/>
        <xdr:cNvSpPr/>
      </xdr:nvSpPr>
      <xdr:spPr>
        <a:xfrm>
          <a:off x="12763500" y="6498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76166</xdr:rowOff>
    </xdr:from>
    <xdr:ext cx="534377" cy="259045"/>
    <xdr:sp macro="" textlink="">
      <xdr:nvSpPr>
        <xdr:cNvPr id="549" name="テキスト ボックス 548"/>
        <xdr:cNvSpPr txBox="1"/>
      </xdr:nvSpPr>
      <xdr:spPr>
        <a:xfrm>
          <a:off x="12547111" y="65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1479</xdr:rowOff>
    </xdr:from>
    <xdr:to>
      <xdr:col>23</xdr:col>
      <xdr:colOff>517525</xdr:colOff>
      <xdr:row>58</xdr:row>
      <xdr:rowOff>1887</xdr:rowOff>
    </xdr:to>
    <xdr:cxnSp macro="">
      <xdr:nvCxnSpPr>
        <xdr:cNvPr id="581" name="直線コネクタ 580"/>
        <xdr:cNvCxnSpPr/>
      </xdr:nvCxnSpPr>
      <xdr:spPr>
        <a:xfrm flipV="1">
          <a:off x="15481300" y="9945579"/>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1887</xdr:rowOff>
    </xdr:from>
    <xdr:to>
      <xdr:col>22</xdr:col>
      <xdr:colOff>365125</xdr:colOff>
      <xdr:row>58</xdr:row>
      <xdr:rowOff>62891</xdr:rowOff>
    </xdr:to>
    <xdr:cxnSp macro="">
      <xdr:nvCxnSpPr>
        <xdr:cNvPr id="584" name="直線コネクタ 583"/>
        <xdr:cNvCxnSpPr/>
      </xdr:nvCxnSpPr>
      <xdr:spPr>
        <a:xfrm flipV="1">
          <a:off x="14592300" y="994598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171231</xdr:rowOff>
    </xdr:from>
    <xdr:to>
      <xdr:col>21</xdr:col>
      <xdr:colOff>161925</xdr:colOff>
      <xdr:row>58</xdr:row>
      <xdr:rowOff>62891</xdr:rowOff>
    </xdr:to>
    <xdr:cxnSp macro="">
      <xdr:nvCxnSpPr>
        <xdr:cNvPr id="587" name="直線コネクタ 586"/>
        <xdr:cNvCxnSpPr/>
      </xdr:nvCxnSpPr>
      <xdr:spPr>
        <a:xfrm>
          <a:off x="13703300" y="9943881"/>
          <a:ext cx="8890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131487</xdr:rowOff>
    </xdr:from>
    <xdr:to>
      <xdr:col>19</xdr:col>
      <xdr:colOff>644525</xdr:colOff>
      <xdr:row>57</xdr:row>
      <xdr:rowOff>171231</xdr:rowOff>
    </xdr:to>
    <xdr:cxnSp macro="">
      <xdr:nvCxnSpPr>
        <xdr:cNvPr id="590" name="直線コネクタ 589"/>
        <xdr:cNvCxnSpPr/>
      </xdr:nvCxnSpPr>
      <xdr:spPr>
        <a:xfrm>
          <a:off x="12814300" y="9904137"/>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122129</xdr:rowOff>
    </xdr:from>
    <xdr:to>
      <xdr:col>23</xdr:col>
      <xdr:colOff>568325</xdr:colOff>
      <xdr:row>58</xdr:row>
      <xdr:rowOff>52279</xdr:rowOff>
    </xdr:to>
    <xdr:sp macro="" textlink="">
      <xdr:nvSpPr>
        <xdr:cNvPr id="600" name="円/楕円 599"/>
        <xdr:cNvSpPr/>
      </xdr:nvSpPr>
      <xdr:spPr>
        <a:xfrm>
          <a:off x="162687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100556</xdr:rowOff>
    </xdr:from>
    <xdr:ext cx="534377" cy="259045"/>
    <xdr:sp macro="" textlink="">
      <xdr:nvSpPr>
        <xdr:cNvPr id="601" name="教育費該当値テキスト"/>
        <xdr:cNvSpPr txBox="1"/>
      </xdr:nvSpPr>
      <xdr:spPr>
        <a:xfrm>
          <a:off x="16370300" y="98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122537</xdr:rowOff>
    </xdr:from>
    <xdr:to>
      <xdr:col>22</xdr:col>
      <xdr:colOff>415925</xdr:colOff>
      <xdr:row>58</xdr:row>
      <xdr:rowOff>52687</xdr:rowOff>
    </xdr:to>
    <xdr:sp macro="" textlink="">
      <xdr:nvSpPr>
        <xdr:cNvPr id="602" name="円/楕円 601"/>
        <xdr:cNvSpPr/>
      </xdr:nvSpPr>
      <xdr:spPr>
        <a:xfrm>
          <a:off x="15430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43814</xdr:rowOff>
    </xdr:from>
    <xdr:ext cx="534377" cy="259045"/>
    <xdr:sp macro="" textlink="">
      <xdr:nvSpPr>
        <xdr:cNvPr id="603" name="テキスト ボックス 602"/>
        <xdr:cNvSpPr txBox="1"/>
      </xdr:nvSpPr>
      <xdr:spPr>
        <a:xfrm>
          <a:off x="15214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12091</xdr:rowOff>
    </xdr:from>
    <xdr:to>
      <xdr:col>21</xdr:col>
      <xdr:colOff>212725</xdr:colOff>
      <xdr:row>58</xdr:row>
      <xdr:rowOff>113691</xdr:rowOff>
    </xdr:to>
    <xdr:sp macro="" textlink="">
      <xdr:nvSpPr>
        <xdr:cNvPr id="604" name="円/楕円 603"/>
        <xdr:cNvSpPr/>
      </xdr:nvSpPr>
      <xdr:spPr>
        <a:xfrm>
          <a:off x="14541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104818</xdr:rowOff>
    </xdr:from>
    <xdr:ext cx="534377" cy="259045"/>
    <xdr:sp macro="" textlink="">
      <xdr:nvSpPr>
        <xdr:cNvPr id="605" name="テキスト ボックス 604"/>
        <xdr:cNvSpPr txBox="1"/>
      </xdr:nvSpPr>
      <xdr:spPr>
        <a:xfrm>
          <a:off x="14325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120431</xdr:rowOff>
    </xdr:from>
    <xdr:to>
      <xdr:col>20</xdr:col>
      <xdr:colOff>9525</xdr:colOff>
      <xdr:row>58</xdr:row>
      <xdr:rowOff>50581</xdr:rowOff>
    </xdr:to>
    <xdr:sp macro="" textlink="">
      <xdr:nvSpPr>
        <xdr:cNvPr id="606" name="円/楕円 605"/>
        <xdr:cNvSpPr/>
      </xdr:nvSpPr>
      <xdr:spPr>
        <a:xfrm>
          <a:off x="13652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41708</xdr:rowOff>
    </xdr:from>
    <xdr:ext cx="534377" cy="259045"/>
    <xdr:sp macro="" textlink="">
      <xdr:nvSpPr>
        <xdr:cNvPr id="607" name="テキスト ボックス 606"/>
        <xdr:cNvSpPr txBox="1"/>
      </xdr:nvSpPr>
      <xdr:spPr>
        <a:xfrm>
          <a:off x="13436111" y="99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80687</xdr:rowOff>
    </xdr:from>
    <xdr:to>
      <xdr:col>18</xdr:col>
      <xdr:colOff>492125</xdr:colOff>
      <xdr:row>58</xdr:row>
      <xdr:rowOff>10837</xdr:rowOff>
    </xdr:to>
    <xdr:sp macro="" textlink="">
      <xdr:nvSpPr>
        <xdr:cNvPr id="608" name="円/楕円 607"/>
        <xdr:cNvSpPr/>
      </xdr:nvSpPr>
      <xdr:spPr>
        <a:xfrm>
          <a:off x="12763500" y="98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1964</xdr:rowOff>
    </xdr:from>
    <xdr:ext cx="534377" cy="259045"/>
    <xdr:sp macro="" textlink="">
      <xdr:nvSpPr>
        <xdr:cNvPr id="609" name="テキスト ボックス 608"/>
        <xdr:cNvSpPr txBox="1"/>
      </xdr:nvSpPr>
      <xdr:spPr>
        <a:xfrm>
          <a:off x="12547111" y="9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44069</xdr:rowOff>
    </xdr:from>
    <xdr:to>
      <xdr:col>19</xdr:col>
      <xdr:colOff>644525</xdr:colOff>
      <xdr:row>79</xdr:row>
      <xdr:rowOff>44450</xdr:rowOff>
    </xdr:to>
    <xdr:cxnSp macro="">
      <xdr:nvCxnSpPr>
        <xdr:cNvPr id="647" name="直線コネクタ 646"/>
        <xdr:cNvCxnSpPr/>
      </xdr:nvCxnSpPr>
      <xdr:spPr>
        <a:xfrm>
          <a:off x="12814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164719</xdr:rowOff>
    </xdr:from>
    <xdr:to>
      <xdr:col>18</xdr:col>
      <xdr:colOff>492125</xdr:colOff>
      <xdr:row>79</xdr:row>
      <xdr:rowOff>94869</xdr:rowOff>
    </xdr:to>
    <xdr:sp macro="" textlink="">
      <xdr:nvSpPr>
        <xdr:cNvPr id="665" name="円/楕円 664"/>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85996</xdr:rowOff>
    </xdr:from>
    <xdr:ext cx="249299" cy="259045"/>
    <xdr:sp macro="" textlink="">
      <xdr:nvSpPr>
        <xdr:cNvPr id="666" name="テキスト ボックス 665"/>
        <xdr:cNvSpPr txBox="1"/>
      </xdr:nvSpPr>
      <xdr:spPr>
        <a:xfrm>
          <a:off x="12689649"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164520</xdr:rowOff>
    </xdr:from>
    <xdr:to>
      <xdr:col>23</xdr:col>
      <xdr:colOff>517525</xdr:colOff>
      <xdr:row>98</xdr:row>
      <xdr:rowOff>4026</xdr:rowOff>
    </xdr:to>
    <xdr:cxnSp macro="">
      <xdr:nvCxnSpPr>
        <xdr:cNvPr id="697" name="直線コネクタ 696"/>
        <xdr:cNvCxnSpPr/>
      </xdr:nvCxnSpPr>
      <xdr:spPr>
        <a:xfrm flipV="1">
          <a:off x="15481300" y="16795170"/>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139815</xdr:rowOff>
    </xdr:from>
    <xdr:to>
      <xdr:col>22</xdr:col>
      <xdr:colOff>365125</xdr:colOff>
      <xdr:row>98</xdr:row>
      <xdr:rowOff>4026</xdr:rowOff>
    </xdr:to>
    <xdr:cxnSp macro="">
      <xdr:nvCxnSpPr>
        <xdr:cNvPr id="700" name="直線コネクタ 699"/>
        <xdr:cNvCxnSpPr/>
      </xdr:nvCxnSpPr>
      <xdr:spPr>
        <a:xfrm>
          <a:off x="14592300" y="16770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135651</xdr:rowOff>
    </xdr:from>
    <xdr:to>
      <xdr:col>21</xdr:col>
      <xdr:colOff>161925</xdr:colOff>
      <xdr:row>97</xdr:row>
      <xdr:rowOff>139815</xdr:rowOff>
    </xdr:to>
    <xdr:cxnSp macro="">
      <xdr:nvCxnSpPr>
        <xdr:cNvPr id="703" name="直線コネクタ 702"/>
        <xdr:cNvCxnSpPr/>
      </xdr:nvCxnSpPr>
      <xdr:spPr>
        <a:xfrm>
          <a:off x="13703300" y="16766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114112</xdr:rowOff>
    </xdr:from>
    <xdr:to>
      <xdr:col>19</xdr:col>
      <xdr:colOff>644525</xdr:colOff>
      <xdr:row>97</xdr:row>
      <xdr:rowOff>135651</xdr:rowOff>
    </xdr:to>
    <xdr:cxnSp macro="">
      <xdr:nvCxnSpPr>
        <xdr:cNvPr id="706" name="直線コネクタ 705"/>
        <xdr:cNvCxnSpPr/>
      </xdr:nvCxnSpPr>
      <xdr:spPr>
        <a:xfrm>
          <a:off x="12814300" y="16744762"/>
          <a:ext cx="8890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113720</xdr:rowOff>
    </xdr:from>
    <xdr:to>
      <xdr:col>23</xdr:col>
      <xdr:colOff>568325</xdr:colOff>
      <xdr:row>98</xdr:row>
      <xdr:rowOff>43870</xdr:rowOff>
    </xdr:to>
    <xdr:sp macro="" textlink="">
      <xdr:nvSpPr>
        <xdr:cNvPr id="716" name="円/楕円 715"/>
        <xdr:cNvSpPr/>
      </xdr:nvSpPr>
      <xdr:spPr>
        <a:xfrm>
          <a:off x="162687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28647</xdr:rowOff>
    </xdr:from>
    <xdr:ext cx="534377" cy="259045"/>
    <xdr:sp macro="" textlink="">
      <xdr:nvSpPr>
        <xdr:cNvPr id="717" name="公債費該当値テキスト"/>
        <xdr:cNvSpPr txBox="1"/>
      </xdr:nvSpPr>
      <xdr:spPr>
        <a:xfrm>
          <a:off x="16370300" y="166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124676</xdr:rowOff>
    </xdr:from>
    <xdr:to>
      <xdr:col>22</xdr:col>
      <xdr:colOff>415925</xdr:colOff>
      <xdr:row>98</xdr:row>
      <xdr:rowOff>54826</xdr:rowOff>
    </xdr:to>
    <xdr:sp macro="" textlink="">
      <xdr:nvSpPr>
        <xdr:cNvPr id="718" name="円/楕円 717"/>
        <xdr:cNvSpPr/>
      </xdr:nvSpPr>
      <xdr:spPr>
        <a:xfrm>
          <a:off x="15430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45953</xdr:rowOff>
    </xdr:from>
    <xdr:ext cx="534377" cy="259045"/>
    <xdr:sp macro="" textlink="">
      <xdr:nvSpPr>
        <xdr:cNvPr id="719" name="テキスト ボックス 718"/>
        <xdr:cNvSpPr txBox="1"/>
      </xdr:nvSpPr>
      <xdr:spPr>
        <a:xfrm>
          <a:off x="15214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89015</xdr:rowOff>
    </xdr:from>
    <xdr:to>
      <xdr:col>21</xdr:col>
      <xdr:colOff>212725</xdr:colOff>
      <xdr:row>98</xdr:row>
      <xdr:rowOff>19165</xdr:rowOff>
    </xdr:to>
    <xdr:sp macro="" textlink="">
      <xdr:nvSpPr>
        <xdr:cNvPr id="720" name="円/楕円 719"/>
        <xdr:cNvSpPr/>
      </xdr:nvSpPr>
      <xdr:spPr>
        <a:xfrm>
          <a:off x="145415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10292</xdr:rowOff>
    </xdr:from>
    <xdr:ext cx="534377" cy="259045"/>
    <xdr:sp macro="" textlink="">
      <xdr:nvSpPr>
        <xdr:cNvPr id="721" name="テキスト ボックス 720"/>
        <xdr:cNvSpPr txBox="1"/>
      </xdr:nvSpPr>
      <xdr:spPr>
        <a:xfrm>
          <a:off x="14325111" y="168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84851</xdr:rowOff>
    </xdr:from>
    <xdr:to>
      <xdr:col>20</xdr:col>
      <xdr:colOff>9525</xdr:colOff>
      <xdr:row>98</xdr:row>
      <xdr:rowOff>15001</xdr:rowOff>
    </xdr:to>
    <xdr:sp macro="" textlink="">
      <xdr:nvSpPr>
        <xdr:cNvPr id="722" name="円/楕円 721"/>
        <xdr:cNvSpPr/>
      </xdr:nvSpPr>
      <xdr:spPr>
        <a:xfrm>
          <a:off x="13652500" y="167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6128</xdr:rowOff>
    </xdr:from>
    <xdr:ext cx="534377" cy="259045"/>
    <xdr:sp macro="" textlink="">
      <xdr:nvSpPr>
        <xdr:cNvPr id="723" name="テキスト ボックス 722"/>
        <xdr:cNvSpPr txBox="1"/>
      </xdr:nvSpPr>
      <xdr:spPr>
        <a:xfrm>
          <a:off x="13436111" y="168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63312</xdr:rowOff>
    </xdr:from>
    <xdr:to>
      <xdr:col>18</xdr:col>
      <xdr:colOff>492125</xdr:colOff>
      <xdr:row>97</xdr:row>
      <xdr:rowOff>164912</xdr:rowOff>
    </xdr:to>
    <xdr:sp macro="" textlink="">
      <xdr:nvSpPr>
        <xdr:cNvPr id="724" name="円/楕円 723"/>
        <xdr:cNvSpPr/>
      </xdr:nvSpPr>
      <xdr:spPr>
        <a:xfrm>
          <a:off x="12763500" y="166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156039</xdr:rowOff>
    </xdr:from>
    <xdr:ext cx="534377" cy="259045"/>
    <xdr:sp macro="" textlink="">
      <xdr:nvSpPr>
        <xdr:cNvPr id="725" name="テキスト ボックス 724"/>
        <xdr:cNvSpPr txBox="1"/>
      </xdr:nvSpPr>
      <xdr:spPr>
        <a:xfrm>
          <a:off x="12547111" y="167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変動の大きかった</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は、普通建設事業と同様、</a:t>
          </a:r>
          <a:r>
            <a:rPr kumimoji="1" lang="ja-JP" altLang="ja-JP" sz="1100">
              <a:solidFill>
                <a:schemeClr val="dk1"/>
              </a:solidFill>
              <a:effectLst/>
              <a:latin typeface="+mn-lt"/>
              <a:ea typeface="+mn-ea"/>
              <a:cs typeface="+mn-cs"/>
            </a:rPr>
            <a:t>地域交流施設やまちの駅の整備完了、知多武豊駅東区画整理事業の用地交渉の進捗に合わせ、補償費が少ない年度であったこと、また、年々厳しくなる財政状況を踏まえ、普通建設事業を圧縮してきていることなど</a:t>
          </a:r>
          <a:r>
            <a:rPr kumimoji="1" lang="ja-JP" altLang="en-US" sz="1100">
              <a:solidFill>
                <a:schemeClr val="dk1"/>
              </a:solidFill>
              <a:effectLst/>
              <a:latin typeface="+mn-lt"/>
              <a:ea typeface="+mn-ea"/>
              <a:cs typeface="+mn-cs"/>
            </a:rPr>
            <a:t>から大きく減少している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しかしながら、今後は補償費の増加や、</a:t>
          </a:r>
          <a:r>
            <a:rPr kumimoji="1" lang="ja-JP" altLang="ja-JP" sz="1100">
              <a:solidFill>
                <a:schemeClr val="dk1"/>
              </a:solidFill>
              <a:effectLst/>
              <a:latin typeface="+mn-lt"/>
              <a:ea typeface="+mn-ea"/>
              <a:cs typeface="+mn-cs"/>
            </a:rPr>
            <a:t>将来のまちづくりを見据えた中で必要と考えられる公園整備</a:t>
          </a:r>
          <a:r>
            <a:rPr kumimoji="1" lang="ja-JP" altLang="en-US" sz="1100">
              <a:solidFill>
                <a:schemeClr val="dk1"/>
              </a:solidFill>
              <a:effectLst/>
              <a:latin typeface="+mn-lt"/>
              <a:ea typeface="+mn-ea"/>
              <a:cs typeface="+mn-cs"/>
            </a:rPr>
            <a:t>などにより、コストは増加していくものと思われる。また教育費や公債費においては、平成</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年度供用開始予定の屋内温水プールの建設整備にあわせて、事業経費や借入によるコストの増加が見込まれる。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労働費が前年度と比較して増加しているのは、勤労者住宅資金預託金の融資件数が増加したことによる。また議会費が大きく減少しているのは、議員共済会の給付負担金の比率が大幅に減少したことが影響している。衛生費の減少は、常滑武豊衛生組合負担金の減が主な要因として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今後も将来のまちづくりを見据えた中で必要と考えられる事業が想定されるため、事業費が過大とならないよう、事業の取捨選択を徹底していくよう努めていく。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財政調整基金残高は、適切な財源の確保と歳出の精査を行いながら、将来的な財政需要に対応すべく備えているところであるが、</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年度決算では、知多武豊駅東土地区画整理事業の物件移転補償費</a:t>
          </a:r>
          <a:r>
            <a:rPr kumimoji="1" lang="ja-JP" altLang="en-US" sz="900">
              <a:solidFill>
                <a:schemeClr val="dk1"/>
              </a:solidFill>
              <a:effectLst/>
              <a:latin typeface="+mn-lt"/>
              <a:ea typeface="+mn-ea"/>
              <a:cs typeface="+mn-cs"/>
            </a:rPr>
            <a:t>の進捗に合わせた減少</a:t>
          </a:r>
          <a:r>
            <a:rPr kumimoji="1" lang="ja-JP" altLang="ja-JP" sz="900">
              <a:solidFill>
                <a:schemeClr val="dk1"/>
              </a:solidFill>
              <a:effectLst/>
              <a:latin typeface="+mn-lt"/>
              <a:ea typeface="+mn-ea"/>
              <a:cs typeface="+mn-cs"/>
            </a:rPr>
            <a:t>や、地域交流センターの建設工事などの大規模事業の</a:t>
          </a:r>
          <a:r>
            <a:rPr kumimoji="1" lang="ja-JP" altLang="en-US" sz="900">
              <a:solidFill>
                <a:schemeClr val="dk1"/>
              </a:solidFill>
              <a:effectLst/>
              <a:latin typeface="+mn-lt"/>
              <a:ea typeface="+mn-ea"/>
              <a:cs typeface="+mn-cs"/>
            </a:rPr>
            <a:t>完了などにより、前年度に比べて</a:t>
          </a:r>
          <a:r>
            <a:rPr kumimoji="1" lang="ja-JP" altLang="ja-JP" sz="900">
              <a:solidFill>
                <a:schemeClr val="dk1"/>
              </a:solidFill>
              <a:effectLst/>
              <a:latin typeface="+mn-lt"/>
              <a:ea typeface="+mn-ea"/>
              <a:cs typeface="+mn-cs"/>
            </a:rPr>
            <a:t>基金の取り崩しが</a:t>
          </a:r>
          <a:r>
            <a:rPr kumimoji="1" lang="ja-JP" altLang="en-US" sz="900">
              <a:solidFill>
                <a:schemeClr val="dk1"/>
              </a:solidFill>
              <a:effectLst/>
              <a:latin typeface="+mn-lt"/>
              <a:ea typeface="+mn-ea"/>
              <a:cs typeface="+mn-cs"/>
            </a:rPr>
            <a:t>少なく（</a:t>
          </a:r>
          <a:r>
            <a:rPr kumimoji="1" lang="en-US" altLang="ja-JP" sz="900">
              <a:solidFill>
                <a:schemeClr val="dk1"/>
              </a:solidFill>
              <a:effectLst/>
              <a:latin typeface="+mn-lt"/>
              <a:ea typeface="+mn-ea"/>
              <a:cs typeface="+mn-cs"/>
            </a:rPr>
            <a:t>770,000</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400,000</a:t>
          </a:r>
          <a:r>
            <a:rPr kumimoji="1" lang="ja-JP" altLang="ja-JP" sz="900">
              <a:solidFill>
                <a:schemeClr val="dk1"/>
              </a:solidFill>
              <a:effectLst/>
              <a:latin typeface="+mn-lt"/>
              <a:ea typeface="+mn-ea"/>
              <a:cs typeface="+mn-cs"/>
            </a:rPr>
            <a:t>千円）、標準財政規模比は</a:t>
          </a:r>
          <a:r>
            <a:rPr kumimoji="1" lang="en-US" altLang="ja-JP" sz="900">
              <a:solidFill>
                <a:schemeClr val="dk1"/>
              </a:solidFill>
              <a:effectLst/>
              <a:latin typeface="+mn-lt"/>
              <a:ea typeface="+mn-ea"/>
              <a:cs typeface="+mn-cs"/>
            </a:rPr>
            <a:t>2.91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した。　実質収支額は、</a:t>
          </a:r>
          <a:r>
            <a:rPr kumimoji="1" lang="ja-JP" altLang="en-US" sz="900">
              <a:solidFill>
                <a:schemeClr val="dk1"/>
              </a:solidFill>
              <a:effectLst/>
              <a:latin typeface="+mn-lt"/>
              <a:ea typeface="+mn-ea"/>
              <a:cs typeface="+mn-cs"/>
            </a:rPr>
            <a:t>臨時財政対策債の大幅な減少や交付金、補助金等の減少などにより、歳入総額は大きく減少し、標準財政規模比も</a:t>
          </a:r>
          <a:r>
            <a:rPr kumimoji="1" lang="en-US" altLang="ja-JP" sz="900">
              <a:solidFill>
                <a:schemeClr val="dk1"/>
              </a:solidFill>
              <a:effectLst/>
              <a:latin typeface="+mn-lt"/>
              <a:ea typeface="+mn-ea"/>
              <a:cs typeface="+mn-cs"/>
            </a:rPr>
            <a:t>4.79</a:t>
          </a:r>
          <a:r>
            <a:rPr kumimoji="1" lang="ja-JP" altLang="en-US" sz="900">
              <a:solidFill>
                <a:schemeClr val="dk1"/>
              </a:solidFill>
              <a:effectLst/>
              <a:latin typeface="+mn-lt"/>
              <a:ea typeface="+mn-ea"/>
              <a:cs typeface="+mn-cs"/>
            </a:rPr>
            <a:t>％減少した。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また、実質収支が大きく</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したことで、単年度収支が</a:t>
          </a:r>
          <a:r>
            <a:rPr kumimoji="1" lang="ja-JP" altLang="en-US" sz="900">
              <a:solidFill>
                <a:schemeClr val="dk1"/>
              </a:solidFill>
              <a:effectLst/>
              <a:latin typeface="+mn-lt"/>
              <a:ea typeface="+mn-ea"/>
              <a:cs typeface="+mn-cs"/>
            </a:rPr>
            <a:t>マイナス</a:t>
          </a:r>
          <a:r>
            <a:rPr kumimoji="1" lang="ja-JP" altLang="ja-JP" sz="900">
              <a:solidFill>
                <a:schemeClr val="dk1"/>
              </a:solidFill>
              <a:effectLst/>
              <a:latin typeface="+mn-lt"/>
              <a:ea typeface="+mn-ea"/>
              <a:cs typeface="+mn-cs"/>
            </a:rPr>
            <a:t>に動き（昨年度は</a:t>
          </a:r>
          <a:r>
            <a:rPr kumimoji="1" lang="ja-JP" altLang="en-US" sz="900">
              <a:solidFill>
                <a:schemeClr val="dk1"/>
              </a:solidFill>
              <a:effectLst/>
              <a:latin typeface="+mn-lt"/>
              <a:ea typeface="+mn-ea"/>
              <a:cs typeface="+mn-cs"/>
            </a:rPr>
            <a:t>プラス</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実質単年度収支は、</a:t>
          </a:r>
          <a:r>
            <a:rPr kumimoji="1" lang="ja-JP" altLang="ja-JP" sz="900">
              <a:solidFill>
                <a:schemeClr val="dk1"/>
              </a:solidFill>
              <a:effectLst/>
              <a:latin typeface="+mn-lt"/>
              <a:ea typeface="+mn-ea"/>
              <a:cs typeface="+mn-cs"/>
            </a:rPr>
            <a:t>基金の取り崩し（</a:t>
          </a:r>
          <a:r>
            <a:rPr kumimoji="1" lang="en-US" altLang="ja-JP" sz="900">
              <a:solidFill>
                <a:schemeClr val="dk1"/>
              </a:solidFill>
              <a:effectLst/>
              <a:latin typeface="+mn-lt"/>
              <a:ea typeface="+mn-ea"/>
              <a:cs typeface="+mn-cs"/>
            </a:rPr>
            <a:t>400,000</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と合せて大きな</a:t>
          </a:r>
          <a:r>
            <a:rPr kumimoji="1" lang="ja-JP" altLang="ja-JP" sz="900">
              <a:solidFill>
                <a:schemeClr val="dk1"/>
              </a:solidFill>
              <a:effectLst/>
              <a:latin typeface="+mn-lt"/>
              <a:ea typeface="+mn-ea"/>
              <a:cs typeface="+mn-cs"/>
            </a:rPr>
            <a:t>マイナス計上となった</a:t>
          </a:r>
          <a:r>
            <a:rPr kumimoji="1" lang="ja-JP" altLang="en-US" sz="900">
              <a:solidFill>
                <a:schemeClr val="dk1"/>
              </a:solidFill>
              <a:effectLst/>
              <a:latin typeface="+mn-lt"/>
              <a:ea typeface="+mn-ea"/>
              <a:cs typeface="+mn-cs"/>
            </a:rPr>
            <a:t>ため、標準財政規模も大きく上昇した。</a:t>
          </a:r>
          <a:r>
            <a:rPr kumimoji="1" lang="ja-JP" altLang="ja-JP" sz="900">
              <a:solidFill>
                <a:schemeClr val="dk1"/>
              </a:solidFill>
              <a:effectLst/>
              <a:latin typeface="+mn-lt"/>
              <a:ea typeface="+mn-ea"/>
              <a:cs typeface="+mn-cs"/>
            </a:rPr>
            <a:t>今後も将来を見据えた大型事業が進められていく予定があるが、適正な財政運営に</a:t>
          </a:r>
          <a:r>
            <a:rPr kumimoji="1" lang="ja-JP" altLang="en-US" sz="900">
              <a:solidFill>
                <a:schemeClr val="dk1"/>
              </a:solidFill>
              <a:effectLst/>
              <a:latin typeface="+mn-lt"/>
              <a:ea typeface="+mn-ea"/>
              <a:cs typeface="+mn-cs"/>
            </a:rPr>
            <a:t>心がけ、財政調整基金の適切な確保に</a:t>
          </a:r>
          <a:r>
            <a:rPr kumimoji="1" lang="ja-JP" altLang="ja-JP" sz="900">
              <a:solidFill>
                <a:schemeClr val="dk1"/>
              </a:solidFill>
              <a:effectLst/>
              <a:latin typeface="+mn-lt"/>
              <a:ea typeface="+mn-ea"/>
              <a:cs typeface="+mn-cs"/>
            </a:rPr>
            <a:t>努めてい</a:t>
          </a:r>
          <a:r>
            <a:rPr kumimoji="1" lang="ja-JP" altLang="en-US" sz="900">
              <a:solidFill>
                <a:schemeClr val="dk1"/>
              </a:solidFill>
              <a:effectLst/>
              <a:latin typeface="+mn-lt"/>
              <a:ea typeface="+mn-ea"/>
              <a:cs typeface="+mn-cs"/>
            </a:rPr>
            <a:t>かなければならない</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連結実質赤字比率を構成する各会計については、各々赤字決算とならないよう適切な予算編成、財政運営に努め、現状を維持していく。一般会計に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黒字が大きく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しているのは、臨時財政対策債の大幅な減少や交付金、補助金等の減少など</a:t>
          </a:r>
          <a:r>
            <a:rPr kumimoji="1" lang="ja-JP" altLang="en-US" sz="1100">
              <a:solidFill>
                <a:schemeClr val="dk1"/>
              </a:solidFill>
              <a:effectLst/>
              <a:latin typeface="+mn-lt"/>
              <a:ea typeface="+mn-ea"/>
              <a:cs typeface="+mn-cs"/>
            </a:rPr>
            <a:t>を受け</a:t>
          </a:r>
          <a:r>
            <a:rPr kumimoji="1" lang="ja-JP" altLang="ja-JP" sz="1100">
              <a:solidFill>
                <a:schemeClr val="dk1"/>
              </a:solidFill>
              <a:effectLst/>
              <a:latin typeface="+mn-lt"/>
              <a:ea typeface="+mn-ea"/>
              <a:cs typeface="+mn-cs"/>
            </a:rPr>
            <a:t>歳入総額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が大幅減になったことが要因と考えられる。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元利償還金では、</a:t>
          </a:r>
          <a:r>
            <a:rPr kumimoji="1" lang="ja-JP" altLang="ja-JP" sz="1100">
              <a:solidFill>
                <a:schemeClr val="dk1"/>
              </a:solidFill>
              <a:effectLst/>
              <a:latin typeface="+mn-lt"/>
              <a:ea typeface="+mn-ea"/>
              <a:cs typeface="+mn-cs"/>
            </a:rPr>
            <a:t>平成２８年度から償還開始となる額が、償還終了となる額を上回ったことで、当該年度の元利償還金の額が増加し</a:t>
          </a:r>
          <a:r>
            <a:rPr kumimoji="1" lang="ja-JP" altLang="en-US" sz="1100">
              <a:solidFill>
                <a:schemeClr val="dk1"/>
              </a:solidFill>
              <a:effectLst/>
              <a:latin typeface="+mn-lt"/>
              <a:ea typeface="+mn-ea"/>
              <a:cs typeface="+mn-cs"/>
            </a:rPr>
            <a:t>た。ま</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、算入公債費等が増加した主な要因は、</a:t>
          </a:r>
          <a:r>
            <a:rPr kumimoji="1" lang="ja-JP" altLang="ja-JP" sz="1100">
              <a:solidFill>
                <a:schemeClr val="dk1"/>
              </a:solidFill>
              <a:effectLst/>
              <a:latin typeface="+mn-lt"/>
              <a:ea typeface="+mn-ea"/>
              <a:cs typeface="+mn-cs"/>
            </a:rPr>
            <a:t>地域交流センターの整備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駅東土地区画整理事業</a:t>
          </a:r>
          <a:r>
            <a:rPr kumimoji="1" lang="ja-JP" altLang="en-US" sz="1100">
              <a:solidFill>
                <a:schemeClr val="dk1"/>
              </a:solidFill>
              <a:effectLst/>
              <a:latin typeface="+mn-lt"/>
              <a:ea typeface="+mn-ea"/>
              <a:cs typeface="+mn-cs"/>
            </a:rPr>
            <a:t>の影響によって、特定財源が増えたことによるもので、今後も都市計画事業費の増減に左右されていくものと思われる。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今後とも、行政改革プランに掲げた起債残高の上限に留意した財政運営に努め、現在の水準を過度に上回らないように努める。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一般会計の地方債現在高は新たな地方債の借入が減少したことで大きく減少し、また、下水会計の償還が進んでいることで公営企業債等繰入見込額も大きく減少している。このことで将来負担額が約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ほど減少した。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基金残高の大きな上昇はあったものの、基準財政需要額算入見込額においてほぼ同額の減少（算入割合の減、償還残高の減）があり、</a:t>
          </a:r>
          <a:r>
            <a:rPr kumimoji="1" lang="ja-JP" altLang="en-US" sz="1100">
              <a:solidFill>
                <a:schemeClr val="dk1"/>
              </a:solidFill>
              <a:effectLst/>
              <a:latin typeface="+mn-lt"/>
              <a:ea typeface="+mn-ea"/>
              <a:cs typeface="+mn-cs"/>
            </a:rPr>
            <a:t>充当可能財源等においては</a:t>
          </a:r>
          <a:r>
            <a:rPr kumimoji="1" lang="ja-JP" altLang="ja-JP" sz="1100">
              <a:solidFill>
                <a:schemeClr val="dk1"/>
              </a:solidFill>
              <a:effectLst/>
              <a:latin typeface="+mn-lt"/>
              <a:ea typeface="+mn-ea"/>
              <a:cs typeface="+mn-cs"/>
            </a:rPr>
            <a:t>大きな変化は見られ</a:t>
          </a:r>
          <a:r>
            <a:rPr kumimoji="1" lang="ja-JP" altLang="en-US" sz="1100">
              <a:solidFill>
                <a:schemeClr val="dk1"/>
              </a:solidFill>
              <a:effectLst/>
              <a:latin typeface="+mn-lt"/>
              <a:ea typeface="+mn-ea"/>
              <a:cs typeface="+mn-cs"/>
            </a:rPr>
            <a:t>なかった。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結果として将来負担額の大きな減少が要因となり、</a:t>
          </a:r>
          <a:r>
            <a:rPr kumimoji="1" lang="ja-JP" altLang="en-US" sz="1100">
              <a:solidFill>
                <a:schemeClr val="dk1"/>
              </a:solidFill>
              <a:effectLst/>
              <a:latin typeface="+mn-lt"/>
              <a:ea typeface="+mn-ea"/>
              <a:cs typeface="+mn-cs"/>
            </a:rPr>
            <a:t>将来負担比率としては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％減少することとなった。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様々な事由により</a:t>
          </a:r>
          <a:r>
            <a:rPr kumimoji="1" lang="ja-JP" altLang="en-US" sz="1100">
              <a:solidFill>
                <a:schemeClr val="dk1"/>
              </a:solidFill>
              <a:effectLst/>
              <a:latin typeface="+mn-lt"/>
              <a:ea typeface="+mn-ea"/>
              <a:cs typeface="+mn-cs"/>
            </a:rPr>
            <a:t>数値は</a:t>
          </a:r>
          <a:r>
            <a:rPr kumimoji="1" lang="ja-JP" altLang="ja-JP" sz="1100">
              <a:solidFill>
                <a:schemeClr val="dk1"/>
              </a:solidFill>
              <a:effectLst/>
              <a:latin typeface="+mn-lt"/>
              <a:ea typeface="+mn-ea"/>
              <a:cs typeface="+mn-cs"/>
            </a:rPr>
            <a:t>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今後とも、行政改革プランに掲げた起債残高の上限に留意した財政運営に努め、現在の水準を過度に上回らないように努める。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有形固定資産減価償却率は類似団体より高い水準にあるが、今後は必要に応じて個別計画を策定予定であり、計画に基づき適切な維持管理を進めていくことで、数値を下げていくよう努める。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6" name="直線コネクタ 65"/>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7"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8" name="直線コネクタ 67"/>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9"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0" name="直線コネクタ 69"/>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1"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2" name="フローチャート : 判断 71"/>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3" name="フローチャート : 判断 72"/>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59267</xdr:rowOff>
    </xdr:from>
    <xdr:to>
      <xdr:col>3</xdr:col>
      <xdr:colOff>1222375</xdr:colOff>
      <xdr:row>26</xdr:row>
      <xdr:rowOff>160867</xdr:rowOff>
    </xdr:to>
    <xdr:sp macro="" textlink="">
      <xdr:nvSpPr>
        <xdr:cNvPr id="79" name="円/楕円 78"/>
        <xdr:cNvSpPr/>
      </xdr:nvSpPr>
      <xdr:spPr>
        <a:xfrm>
          <a:off x="47117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12294</xdr:rowOff>
    </xdr:from>
    <xdr:ext cx="405111" cy="259045"/>
    <xdr:sp macro="" textlink="">
      <xdr:nvSpPr>
        <xdr:cNvPr id="80" name="有形固定資産減価償却率該当値テキスト"/>
        <xdr:cNvSpPr txBox="1"/>
      </xdr:nvSpPr>
      <xdr:spPr>
        <a:xfrm>
          <a:off x="4813300" y="525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103717</xdr:rowOff>
    </xdr:from>
    <xdr:to>
      <xdr:col>3</xdr:col>
      <xdr:colOff>511175</xdr:colOff>
      <xdr:row>28</xdr:row>
      <xdr:rowOff>33867</xdr:rowOff>
    </xdr:to>
    <xdr:sp macro="" textlink="">
      <xdr:nvSpPr>
        <xdr:cNvPr id="81" name="円/楕円 80"/>
        <xdr:cNvSpPr/>
      </xdr:nvSpPr>
      <xdr:spPr>
        <a:xfrm>
          <a:off x="4000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110067</xdr:rowOff>
    </xdr:from>
    <xdr:to>
      <xdr:col>3</xdr:col>
      <xdr:colOff>1171575</xdr:colOff>
      <xdr:row>27</xdr:row>
      <xdr:rowOff>154517</xdr:rowOff>
    </xdr:to>
    <xdr:cxnSp macro="">
      <xdr:nvCxnSpPr>
        <xdr:cNvPr id="82" name="直線コネクタ 81"/>
        <xdr:cNvCxnSpPr/>
      </xdr:nvCxnSpPr>
      <xdr:spPr>
        <a:xfrm flipV="1">
          <a:off x="4051300" y="5348817"/>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14410</xdr:rowOff>
    </xdr:from>
    <xdr:ext cx="405111" cy="259045"/>
    <xdr:sp macro="" textlink="">
      <xdr:nvSpPr>
        <xdr:cNvPr id="83"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50394</xdr:rowOff>
    </xdr:from>
    <xdr:ext cx="405111" cy="259045"/>
    <xdr:sp macro="" textlink="">
      <xdr:nvSpPr>
        <xdr:cNvPr id="84" name="n_1mainValue有形固定資産減価償却率"/>
        <xdr:cNvSpPr txBox="1"/>
      </xdr:nvSpPr>
      <xdr:spPr>
        <a:xfrm>
          <a:off x="3836043"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55880</xdr:rowOff>
    </xdr:from>
    <xdr:to>
      <xdr:col>6</xdr:col>
      <xdr:colOff>561975</xdr:colOff>
      <xdr:row>34</xdr:row>
      <xdr:rowOff>157480</xdr:rowOff>
    </xdr:to>
    <xdr:sp macro="" textlink="">
      <xdr:nvSpPr>
        <xdr:cNvPr id="70" name="円/楕円 69"/>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78757</xdr:rowOff>
    </xdr:from>
    <xdr:ext cx="405111" cy="259045"/>
    <xdr:sp macro="" textlink="">
      <xdr:nvSpPr>
        <xdr:cNvPr id="71" name="【道路】&#10;有形固定資産減価償却率該当値テキスト"/>
        <xdr:cNvSpPr txBox="1"/>
      </xdr:nvSpPr>
      <xdr:spPr>
        <a:xfrm>
          <a:off x="4724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36830</xdr:rowOff>
    </xdr:from>
    <xdr:to>
      <xdr:col>5</xdr:col>
      <xdr:colOff>409575</xdr:colOff>
      <xdr:row>35</xdr:row>
      <xdr:rowOff>138430</xdr:rowOff>
    </xdr:to>
    <xdr:sp macro="" textlink="">
      <xdr:nvSpPr>
        <xdr:cNvPr id="72" name="円/楕円 71"/>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106680</xdr:rowOff>
    </xdr:from>
    <xdr:to>
      <xdr:col>6</xdr:col>
      <xdr:colOff>511175</xdr:colOff>
      <xdr:row>35</xdr:row>
      <xdr:rowOff>87630</xdr:rowOff>
    </xdr:to>
    <xdr:cxnSp macro="">
      <xdr:nvCxnSpPr>
        <xdr:cNvPr id="73" name="直線コネクタ 72"/>
        <xdr:cNvCxnSpPr/>
      </xdr:nvCxnSpPr>
      <xdr:spPr>
        <a:xfrm flipV="1">
          <a:off x="3797300" y="5935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163847</xdr:rowOff>
    </xdr:from>
    <xdr:ext cx="405111" cy="259045"/>
    <xdr:sp macro="" textlink="">
      <xdr:nvSpPr>
        <xdr:cNvPr id="74"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154957</xdr:rowOff>
    </xdr:from>
    <xdr:ext cx="405111" cy="259045"/>
    <xdr:sp macro="" textlink="">
      <xdr:nvSpPr>
        <xdr:cNvPr id="75" name="n_1mainValue【道路】&#10;有形固定資産減価償却率"/>
        <xdr:cNvSpPr txBox="1"/>
      </xdr:nvSpPr>
      <xdr:spPr>
        <a:xfrm>
          <a:off x="3582043"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92511</xdr:rowOff>
    </xdr:from>
    <xdr:ext cx="534377" cy="259045"/>
    <xdr:sp macro="" textlink="">
      <xdr:nvSpPr>
        <xdr:cNvPr id="104" name="【道路】&#10;一人当たり延長平均値テキスト"/>
        <xdr:cNvSpPr txBox="1"/>
      </xdr:nvSpPr>
      <xdr:spPr>
        <a:xfrm>
          <a:off x="10566400" y="643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36640</xdr:rowOff>
    </xdr:from>
    <xdr:to>
      <xdr:col>15</xdr:col>
      <xdr:colOff>231775</xdr:colOff>
      <xdr:row>40</xdr:row>
      <xdr:rowOff>138240</xdr:rowOff>
    </xdr:to>
    <xdr:sp macro="" textlink="">
      <xdr:nvSpPr>
        <xdr:cNvPr id="112" name="円/楕円 111"/>
        <xdr:cNvSpPr/>
      </xdr:nvSpPr>
      <xdr:spPr>
        <a:xfrm>
          <a:off x="10426700" y="68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123017</xdr:rowOff>
    </xdr:from>
    <xdr:ext cx="469744" cy="259045"/>
    <xdr:sp macro="" textlink="">
      <xdr:nvSpPr>
        <xdr:cNvPr id="113" name="【道路】&#10;一人当たり延長該当値テキスト"/>
        <xdr:cNvSpPr txBox="1"/>
      </xdr:nvSpPr>
      <xdr:spPr>
        <a:xfrm>
          <a:off x="10566400" y="68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36411</xdr:rowOff>
    </xdr:from>
    <xdr:to>
      <xdr:col>14</xdr:col>
      <xdr:colOff>79375</xdr:colOff>
      <xdr:row>40</xdr:row>
      <xdr:rowOff>138011</xdr:rowOff>
    </xdr:to>
    <xdr:sp macro="" textlink="">
      <xdr:nvSpPr>
        <xdr:cNvPr id="114" name="円/楕円 113"/>
        <xdr:cNvSpPr/>
      </xdr:nvSpPr>
      <xdr:spPr>
        <a:xfrm>
          <a:off x="9588500" y="68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87211</xdr:rowOff>
    </xdr:from>
    <xdr:to>
      <xdr:col>15</xdr:col>
      <xdr:colOff>180975</xdr:colOff>
      <xdr:row>40</xdr:row>
      <xdr:rowOff>87440</xdr:rowOff>
    </xdr:to>
    <xdr:cxnSp macro="">
      <xdr:nvCxnSpPr>
        <xdr:cNvPr id="115" name="直線コネクタ 114"/>
        <xdr:cNvCxnSpPr/>
      </xdr:nvCxnSpPr>
      <xdr:spPr>
        <a:xfrm>
          <a:off x="9639300" y="69452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160291</xdr:rowOff>
    </xdr:from>
    <xdr:ext cx="534377" cy="259045"/>
    <xdr:sp macro="" textlink="">
      <xdr:nvSpPr>
        <xdr:cNvPr id="11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129138</xdr:rowOff>
    </xdr:from>
    <xdr:ext cx="469744" cy="259045"/>
    <xdr:sp macro="" textlink="">
      <xdr:nvSpPr>
        <xdr:cNvPr id="117" name="n_1mainValue【道路】&#10;一人当たり延長"/>
        <xdr:cNvSpPr txBox="1"/>
      </xdr:nvSpPr>
      <xdr:spPr>
        <a:xfrm>
          <a:off x="9391727" y="69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635</xdr:rowOff>
    </xdr:from>
    <xdr:to>
      <xdr:col>6</xdr:col>
      <xdr:colOff>561975</xdr:colOff>
      <xdr:row>59</xdr:row>
      <xdr:rowOff>102235</xdr:rowOff>
    </xdr:to>
    <xdr:sp macro="" textlink="">
      <xdr:nvSpPr>
        <xdr:cNvPr id="154" name="円/楕円 153"/>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150512</xdr:rowOff>
    </xdr:from>
    <xdr:ext cx="405111" cy="259045"/>
    <xdr:sp macro="" textlink="">
      <xdr:nvSpPr>
        <xdr:cNvPr id="155" name="【橋りょう・トンネル】&#10;有形固定資産減価償却率該当値テキスト"/>
        <xdr:cNvSpPr txBox="1"/>
      </xdr:nvSpPr>
      <xdr:spPr>
        <a:xfrm>
          <a:off x="472440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156862</xdr:rowOff>
    </xdr:from>
    <xdr:ext cx="405111" cy="259045"/>
    <xdr:sp macro="" textlink="">
      <xdr:nvSpPr>
        <xdr:cNvPr id="156"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0" name="直線コネクタ 179"/>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1"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2" name="直線コネクタ 181"/>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3"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4" name="直線コネクタ 183"/>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5"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6" name="フローチャート : 判断 185"/>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7" name="フローチャート : 判断 186"/>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58532</xdr:rowOff>
    </xdr:from>
    <xdr:to>
      <xdr:col>15</xdr:col>
      <xdr:colOff>231775</xdr:colOff>
      <xdr:row>63</xdr:row>
      <xdr:rowOff>160132</xdr:rowOff>
    </xdr:to>
    <xdr:sp macro="" textlink="">
      <xdr:nvSpPr>
        <xdr:cNvPr id="193" name="円/楕円 192"/>
        <xdr:cNvSpPr/>
      </xdr:nvSpPr>
      <xdr:spPr>
        <a:xfrm>
          <a:off x="10426700" y="108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144909</xdr:rowOff>
    </xdr:from>
    <xdr:ext cx="534377" cy="259045"/>
    <xdr:sp macro="" textlink="">
      <xdr:nvSpPr>
        <xdr:cNvPr id="194" name="【橋りょう・トンネル】&#10;一人当たり有形固定資産（償却資産）額該当値テキスト"/>
        <xdr:cNvSpPr txBox="1"/>
      </xdr:nvSpPr>
      <xdr:spPr>
        <a:xfrm>
          <a:off x="10566400" y="107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36,304</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50803</xdr:rowOff>
    </xdr:from>
    <xdr:ext cx="599010" cy="259045"/>
    <xdr:sp macro="" textlink="">
      <xdr:nvSpPr>
        <xdr:cNvPr id="195"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8" name="直線コネクタ 217"/>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9"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0" name="直線コネクタ 219"/>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1"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2" name="直線コネクタ 221"/>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3"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4" name="フローチャート : 判断 22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5" name="フローチャート : 判断 224"/>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74168</xdr:rowOff>
    </xdr:from>
    <xdr:to>
      <xdr:col>6</xdr:col>
      <xdr:colOff>561975</xdr:colOff>
      <xdr:row>80</xdr:row>
      <xdr:rowOff>4318</xdr:rowOff>
    </xdr:to>
    <xdr:sp macro="" textlink="">
      <xdr:nvSpPr>
        <xdr:cNvPr id="231" name="円/楕円 230"/>
        <xdr:cNvSpPr/>
      </xdr:nvSpPr>
      <xdr:spPr>
        <a:xfrm>
          <a:off x="45847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27195</xdr:rowOff>
    </xdr:from>
    <xdr:ext cx="405111" cy="259045"/>
    <xdr:sp macro="" textlink="">
      <xdr:nvSpPr>
        <xdr:cNvPr id="232" name="【公営住宅】&#10;有形固定資産減価償却率該当値テキスト"/>
        <xdr:cNvSpPr txBox="1"/>
      </xdr:nvSpPr>
      <xdr:spPr>
        <a:xfrm>
          <a:off x="4724400" y="1357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119887</xdr:rowOff>
    </xdr:from>
    <xdr:to>
      <xdr:col>5</xdr:col>
      <xdr:colOff>409575</xdr:colOff>
      <xdr:row>80</xdr:row>
      <xdr:rowOff>50037</xdr:rowOff>
    </xdr:to>
    <xdr:sp macro="" textlink="">
      <xdr:nvSpPr>
        <xdr:cNvPr id="233" name="円/楕円 232"/>
        <xdr:cNvSpPr/>
      </xdr:nvSpPr>
      <xdr:spPr>
        <a:xfrm>
          <a:off x="3746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124968</xdr:rowOff>
    </xdr:from>
    <xdr:to>
      <xdr:col>6</xdr:col>
      <xdr:colOff>511175</xdr:colOff>
      <xdr:row>79</xdr:row>
      <xdr:rowOff>170687</xdr:rowOff>
    </xdr:to>
    <xdr:cxnSp macro="">
      <xdr:nvCxnSpPr>
        <xdr:cNvPr id="234" name="直線コネクタ 233"/>
        <xdr:cNvCxnSpPr/>
      </xdr:nvCxnSpPr>
      <xdr:spPr>
        <a:xfrm flipV="1">
          <a:off x="3797300" y="136695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43451</xdr:rowOff>
    </xdr:from>
    <xdr:ext cx="405111" cy="259045"/>
    <xdr:sp macro="" textlink="">
      <xdr:nvSpPr>
        <xdr:cNvPr id="235"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66564</xdr:rowOff>
    </xdr:from>
    <xdr:ext cx="405111" cy="259045"/>
    <xdr:sp macro="" textlink="">
      <xdr:nvSpPr>
        <xdr:cNvPr id="236" name="n_1mainValue【公営住宅】&#10;有形固定資産減価償却率"/>
        <xdr:cNvSpPr txBox="1"/>
      </xdr:nvSpPr>
      <xdr:spPr>
        <a:xfrm>
          <a:off x="3582043"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0" name="直線コネクタ 259"/>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1"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2" name="直線コネクタ 261"/>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3"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64" name="直線コネクタ 263"/>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65"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66" name="フローチャート : 判断 265"/>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7" name="フローチャート : 判断 266"/>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149861</xdr:rowOff>
    </xdr:from>
    <xdr:to>
      <xdr:col>15</xdr:col>
      <xdr:colOff>231775</xdr:colOff>
      <xdr:row>85</xdr:row>
      <xdr:rowOff>80011</xdr:rowOff>
    </xdr:to>
    <xdr:sp macro="" textlink="">
      <xdr:nvSpPr>
        <xdr:cNvPr id="273" name="円/楕円 272"/>
        <xdr:cNvSpPr/>
      </xdr:nvSpPr>
      <xdr:spPr>
        <a:xfrm>
          <a:off x="104267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128288</xdr:rowOff>
    </xdr:from>
    <xdr:ext cx="469744" cy="259045"/>
    <xdr:sp macro="" textlink="">
      <xdr:nvSpPr>
        <xdr:cNvPr id="274" name="【公営住宅】&#10;一人当たり面積該当値テキスト"/>
        <xdr:cNvSpPr txBox="1"/>
      </xdr:nvSpPr>
      <xdr:spPr>
        <a:xfrm>
          <a:off x="10566400"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149861</xdr:rowOff>
    </xdr:from>
    <xdr:to>
      <xdr:col>14</xdr:col>
      <xdr:colOff>79375</xdr:colOff>
      <xdr:row>85</xdr:row>
      <xdr:rowOff>80011</xdr:rowOff>
    </xdr:to>
    <xdr:sp macro="" textlink="">
      <xdr:nvSpPr>
        <xdr:cNvPr id="275" name="円/楕円 274"/>
        <xdr:cNvSpPr/>
      </xdr:nvSpPr>
      <xdr:spPr>
        <a:xfrm>
          <a:off x="9588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29211</xdr:rowOff>
    </xdr:from>
    <xdr:to>
      <xdr:col>15</xdr:col>
      <xdr:colOff>180975</xdr:colOff>
      <xdr:row>85</xdr:row>
      <xdr:rowOff>29211</xdr:rowOff>
    </xdr:to>
    <xdr:cxnSp macro="">
      <xdr:nvCxnSpPr>
        <xdr:cNvPr id="276" name="直線コネクタ 275"/>
        <xdr:cNvCxnSpPr/>
      </xdr:nvCxnSpPr>
      <xdr:spPr>
        <a:xfrm>
          <a:off x="9639300" y="1460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1288</xdr:rowOff>
    </xdr:from>
    <xdr:ext cx="469744" cy="259045"/>
    <xdr:sp macro="" textlink="">
      <xdr:nvSpPr>
        <xdr:cNvPr id="277"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71138</xdr:rowOff>
    </xdr:from>
    <xdr:ext cx="469744" cy="259045"/>
    <xdr:sp macro="" textlink="">
      <xdr:nvSpPr>
        <xdr:cNvPr id="278" name="n_1mainValue【公営住宅】&#10;一人当たり面積"/>
        <xdr:cNvSpPr txBox="1"/>
      </xdr:nvSpPr>
      <xdr:spPr>
        <a:xfrm>
          <a:off x="9391727"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9" name="テキスト ボックス 3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3" name="直線コネクタ 312"/>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14"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15" name="直線コネクタ 314"/>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16"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17" name="直線コネクタ 31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139717</xdr:rowOff>
    </xdr:from>
    <xdr:ext cx="405111" cy="259045"/>
    <xdr:sp macro="" textlink="">
      <xdr:nvSpPr>
        <xdr:cNvPr id="318" name="【認定こども園・幼稚園・保育所】&#10;有形固定資産減価償却率平均値テキスト"/>
        <xdr:cNvSpPr txBox="1"/>
      </xdr:nvSpPr>
      <xdr:spPr>
        <a:xfrm>
          <a:off x="164084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19" name="フローチャート : 判断 31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0" name="フローチャート : 判断 319"/>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87122</xdr:rowOff>
    </xdr:from>
    <xdr:to>
      <xdr:col>23</xdr:col>
      <xdr:colOff>568325</xdr:colOff>
      <xdr:row>38</xdr:row>
      <xdr:rowOff>17272</xdr:rowOff>
    </xdr:to>
    <xdr:sp macro="" textlink="">
      <xdr:nvSpPr>
        <xdr:cNvPr id="326" name="円/楕円 325"/>
        <xdr:cNvSpPr/>
      </xdr:nvSpPr>
      <xdr:spPr>
        <a:xfrm>
          <a:off x="16268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65549</xdr:rowOff>
    </xdr:from>
    <xdr:ext cx="405111" cy="259045"/>
    <xdr:sp macro="" textlink="">
      <xdr:nvSpPr>
        <xdr:cNvPr id="327" name="【認定こども園・幼稚園・保育所】&#10;有形固定資産減価償却率該当値テキスト"/>
        <xdr:cNvSpPr txBox="1"/>
      </xdr:nvSpPr>
      <xdr:spPr>
        <a:xfrm>
          <a:off x="164084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144272</xdr:rowOff>
    </xdr:from>
    <xdr:to>
      <xdr:col>22</xdr:col>
      <xdr:colOff>415925</xdr:colOff>
      <xdr:row>38</xdr:row>
      <xdr:rowOff>74422</xdr:rowOff>
    </xdr:to>
    <xdr:sp macro="" textlink="">
      <xdr:nvSpPr>
        <xdr:cNvPr id="328" name="円/楕円 327"/>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137922</xdr:rowOff>
    </xdr:from>
    <xdr:to>
      <xdr:col>23</xdr:col>
      <xdr:colOff>517525</xdr:colOff>
      <xdr:row>38</xdr:row>
      <xdr:rowOff>23622</xdr:rowOff>
    </xdr:to>
    <xdr:cxnSp macro="">
      <xdr:nvCxnSpPr>
        <xdr:cNvPr id="329" name="直線コネクタ 328"/>
        <xdr:cNvCxnSpPr/>
      </xdr:nvCxnSpPr>
      <xdr:spPr>
        <a:xfrm flipV="1">
          <a:off x="15481300" y="64815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88663</xdr:rowOff>
    </xdr:from>
    <xdr:ext cx="405111" cy="259045"/>
    <xdr:sp macro="" textlink="">
      <xdr:nvSpPr>
        <xdr:cNvPr id="330"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65549</xdr:rowOff>
    </xdr:from>
    <xdr:ext cx="405111" cy="259045"/>
    <xdr:sp macro="" textlink="">
      <xdr:nvSpPr>
        <xdr:cNvPr id="331" name="n_1mainValue【認定こども園・幼稚園・保育所】&#10;有形固定資産減価償却率"/>
        <xdr:cNvSpPr txBox="1"/>
      </xdr:nvSpPr>
      <xdr:spPr>
        <a:xfrm>
          <a:off x="15266043"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2" name="直線コネクタ 3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3" name="テキスト ボックス 3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4" name="直線コネクタ 3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5" name="テキスト ボックス 3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6" name="直線コネクタ 3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7" name="テキスト ボックス 3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8" name="直線コネクタ 3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9" name="テキスト ボックス 3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0" name="直線コネクタ 3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1" name="テキスト ボックス 3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55" name="直線コネクタ 354"/>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56"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57" name="直線コネクタ 356"/>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58"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59" name="直線コネクタ 358"/>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60"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1" name="フローチャート : 判断 360"/>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2" name="フローチャート : 判断 361"/>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128270</xdr:rowOff>
    </xdr:from>
    <xdr:to>
      <xdr:col>32</xdr:col>
      <xdr:colOff>238125</xdr:colOff>
      <xdr:row>34</xdr:row>
      <xdr:rowOff>58420</xdr:rowOff>
    </xdr:to>
    <xdr:sp macro="" textlink="">
      <xdr:nvSpPr>
        <xdr:cNvPr id="368" name="円/楕円 367"/>
        <xdr:cNvSpPr/>
      </xdr:nvSpPr>
      <xdr:spPr>
        <a:xfrm>
          <a:off x="22110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81297</xdr:rowOff>
    </xdr:from>
    <xdr:ext cx="469744" cy="259045"/>
    <xdr:sp macro="" textlink="">
      <xdr:nvSpPr>
        <xdr:cNvPr id="369" name="【認定こども園・幼稚園・保育所】&#10;一人当たり面積該当値テキスト"/>
        <xdr:cNvSpPr txBox="1"/>
      </xdr:nvSpPr>
      <xdr:spPr>
        <a:xfrm>
          <a:off x="22250400"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52070</xdr:rowOff>
    </xdr:from>
    <xdr:to>
      <xdr:col>31</xdr:col>
      <xdr:colOff>85725</xdr:colOff>
      <xdr:row>33</xdr:row>
      <xdr:rowOff>153670</xdr:rowOff>
    </xdr:to>
    <xdr:sp macro="" textlink="">
      <xdr:nvSpPr>
        <xdr:cNvPr id="370" name="円/楕円 369"/>
        <xdr:cNvSpPr/>
      </xdr:nvSpPr>
      <xdr:spPr>
        <a:xfrm>
          <a:off x="21272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102870</xdr:rowOff>
    </xdr:from>
    <xdr:to>
      <xdr:col>32</xdr:col>
      <xdr:colOff>187325</xdr:colOff>
      <xdr:row>34</xdr:row>
      <xdr:rowOff>7620</xdr:rowOff>
    </xdr:to>
    <xdr:cxnSp macro="">
      <xdr:nvCxnSpPr>
        <xdr:cNvPr id="371" name="直線コネクタ 370"/>
        <xdr:cNvCxnSpPr/>
      </xdr:nvCxnSpPr>
      <xdr:spPr>
        <a:xfrm>
          <a:off x="21323300" y="5760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152417</xdr:rowOff>
    </xdr:from>
    <xdr:ext cx="469744" cy="259045"/>
    <xdr:sp macro="" textlink="">
      <xdr:nvSpPr>
        <xdr:cNvPr id="372"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170197</xdr:rowOff>
    </xdr:from>
    <xdr:ext cx="469744" cy="259045"/>
    <xdr:sp macro="" textlink="">
      <xdr:nvSpPr>
        <xdr:cNvPr id="373" name="n_1mainValue【認定こども園・幼稚園・保育所】&#10;一人当たり面積"/>
        <xdr:cNvSpPr txBox="1"/>
      </xdr:nvSpPr>
      <xdr:spPr>
        <a:xfrm>
          <a:off x="2107572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6" name="テキスト ボックス 3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6" name="テキスト ボックス 3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0" name="直線コネクタ 399"/>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1"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2" name="直線コネクタ 40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3"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04" name="直線コネクタ 403"/>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05"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06" name="フローチャート : 判断 405"/>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07" name="フローチャート : 判断 406"/>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128815</xdr:rowOff>
    </xdr:from>
    <xdr:to>
      <xdr:col>23</xdr:col>
      <xdr:colOff>568325</xdr:colOff>
      <xdr:row>59</xdr:row>
      <xdr:rowOff>58965</xdr:rowOff>
    </xdr:to>
    <xdr:sp macro="" textlink="">
      <xdr:nvSpPr>
        <xdr:cNvPr id="413" name="円/楕円 412"/>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151692</xdr:rowOff>
    </xdr:from>
    <xdr:ext cx="405111" cy="259045"/>
    <xdr:sp macro="" textlink="">
      <xdr:nvSpPr>
        <xdr:cNvPr id="414" name="【学校施設】&#10;有形固定資産減価償却率該当値テキスト"/>
        <xdr:cNvSpPr txBox="1"/>
      </xdr:nvSpPr>
      <xdr:spPr>
        <a:xfrm>
          <a:off x="164084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9616</xdr:rowOff>
    </xdr:from>
    <xdr:to>
      <xdr:col>22</xdr:col>
      <xdr:colOff>415925</xdr:colOff>
      <xdr:row>59</xdr:row>
      <xdr:rowOff>111216</xdr:rowOff>
    </xdr:to>
    <xdr:sp macro="" textlink="">
      <xdr:nvSpPr>
        <xdr:cNvPr id="415" name="円/楕円 414"/>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8165</xdr:rowOff>
    </xdr:from>
    <xdr:to>
      <xdr:col>23</xdr:col>
      <xdr:colOff>517525</xdr:colOff>
      <xdr:row>59</xdr:row>
      <xdr:rowOff>60416</xdr:rowOff>
    </xdr:to>
    <xdr:cxnSp macro="">
      <xdr:nvCxnSpPr>
        <xdr:cNvPr id="416" name="直線コネクタ 415"/>
        <xdr:cNvCxnSpPr/>
      </xdr:nvCxnSpPr>
      <xdr:spPr>
        <a:xfrm flipV="1">
          <a:off x="15481300" y="101237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17"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127743</xdr:rowOff>
    </xdr:from>
    <xdr:ext cx="405111" cy="259045"/>
    <xdr:sp macro="" textlink="">
      <xdr:nvSpPr>
        <xdr:cNvPr id="418" name="n_1mainValue【学校施設】&#10;有形固定資産減価償却率"/>
        <xdr:cNvSpPr txBox="1"/>
      </xdr:nvSpPr>
      <xdr:spPr>
        <a:xfrm>
          <a:off x="15266043"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0" name="直線コネクタ 4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1" name="テキスト ボックス 4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2" name="直線コネクタ 4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3" name="テキスト ボックス 4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4" name="直線コネクタ 4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5" name="テキスト ボックス 4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6" name="直線コネクタ 4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7" name="テキスト ボックス 4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8" name="直線コネクタ 4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9" name="テキスト ボックス 4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3" name="直線コネクタ 442"/>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44"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45" name="直線コネクタ 444"/>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46"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47" name="直線コネクタ 44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48"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49" name="フローチャート : 判断 448"/>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0" name="フローチャート : 判断 449"/>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38100</xdr:rowOff>
    </xdr:from>
    <xdr:to>
      <xdr:col>32</xdr:col>
      <xdr:colOff>238125</xdr:colOff>
      <xdr:row>63</xdr:row>
      <xdr:rowOff>139700</xdr:rowOff>
    </xdr:to>
    <xdr:sp macro="" textlink="">
      <xdr:nvSpPr>
        <xdr:cNvPr id="456" name="円/楕円 455"/>
        <xdr:cNvSpPr/>
      </xdr:nvSpPr>
      <xdr:spPr>
        <a:xfrm>
          <a:off x="22110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124477</xdr:rowOff>
    </xdr:from>
    <xdr:ext cx="469744" cy="259045"/>
    <xdr:sp macro="" textlink="">
      <xdr:nvSpPr>
        <xdr:cNvPr id="457" name="【学校施設】&#10;一人当たり面積該当値テキスト"/>
        <xdr:cNvSpPr txBox="1"/>
      </xdr:nvSpPr>
      <xdr:spPr>
        <a:xfrm>
          <a:off x="22250400"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33020</xdr:rowOff>
    </xdr:from>
    <xdr:to>
      <xdr:col>31</xdr:col>
      <xdr:colOff>85725</xdr:colOff>
      <xdr:row>63</xdr:row>
      <xdr:rowOff>134620</xdr:rowOff>
    </xdr:to>
    <xdr:sp macro="" textlink="">
      <xdr:nvSpPr>
        <xdr:cNvPr id="458" name="円/楕円 457"/>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83820</xdr:rowOff>
    </xdr:from>
    <xdr:to>
      <xdr:col>32</xdr:col>
      <xdr:colOff>187325</xdr:colOff>
      <xdr:row>63</xdr:row>
      <xdr:rowOff>88900</xdr:rowOff>
    </xdr:to>
    <xdr:cxnSp macro="">
      <xdr:nvCxnSpPr>
        <xdr:cNvPr id="459" name="直線コネクタ 458"/>
        <xdr:cNvCxnSpPr/>
      </xdr:nvCxnSpPr>
      <xdr:spPr>
        <a:xfrm>
          <a:off x="21323300" y="108851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102887</xdr:rowOff>
    </xdr:from>
    <xdr:ext cx="469744" cy="259045"/>
    <xdr:sp macro="" textlink="">
      <xdr:nvSpPr>
        <xdr:cNvPr id="460"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125747</xdr:rowOff>
    </xdr:from>
    <xdr:ext cx="469744" cy="259045"/>
    <xdr:sp macro="" textlink="">
      <xdr:nvSpPr>
        <xdr:cNvPr id="461" name="n_1mainValue【学校施設】&#10;一人当たり面積"/>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2" name="テキスト ボックス 47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74" name="テキスト ボックス 47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88" name="直線コネクタ 487"/>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89"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90" name="直線コネクタ 489"/>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91"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92" name="直線コネクタ 491"/>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93"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94" name="フローチャート : 判断 493"/>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95" name="フローチャート : 判断 494"/>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88537</xdr:rowOff>
    </xdr:from>
    <xdr:to>
      <xdr:col>23</xdr:col>
      <xdr:colOff>568325</xdr:colOff>
      <xdr:row>81</xdr:row>
      <xdr:rowOff>18687</xdr:rowOff>
    </xdr:to>
    <xdr:sp macro="" textlink="">
      <xdr:nvSpPr>
        <xdr:cNvPr id="501" name="円/楕円 500"/>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111414</xdr:rowOff>
    </xdr:from>
    <xdr:ext cx="405111" cy="259045"/>
    <xdr:sp macro="" textlink="">
      <xdr:nvSpPr>
        <xdr:cNvPr id="502" name="【児童館】&#10;有形固定資産減価償却率該当値テキスト"/>
        <xdr:cNvSpPr txBox="1"/>
      </xdr:nvSpPr>
      <xdr:spPr>
        <a:xfrm>
          <a:off x="164084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144055</xdr:rowOff>
    </xdr:from>
    <xdr:to>
      <xdr:col>22</xdr:col>
      <xdr:colOff>415925</xdr:colOff>
      <xdr:row>81</xdr:row>
      <xdr:rowOff>74205</xdr:rowOff>
    </xdr:to>
    <xdr:sp macro="" textlink="">
      <xdr:nvSpPr>
        <xdr:cNvPr id="503" name="円/楕円 502"/>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139337</xdr:rowOff>
    </xdr:from>
    <xdr:to>
      <xdr:col>23</xdr:col>
      <xdr:colOff>517525</xdr:colOff>
      <xdr:row>81</xdr:row>
      <xdr:rowOff>23405</xdr:rowOff>
    </xdr:to>
    <xdr:cxnSp macro="">
      <xdr:nvCxnSpPr>
        <xdr:cNvPr id="504" name="直線コネクタ 503"/>
        <xdr:cNvCxnSpPr/>
      </xdr:nvCxnSpPr>
      <xdr:spPr>
        <a:xfrm flipV="1">
          <a:off x="15481300" y="138553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158404</xdr:rowOff>
    </xdr:from>
    <xdr:ext cx="405111" cy="259045"/>
    <xdr:sp macro="" textlink="">
      <xdr:nvSpPr>
        <xdr:cNvPr id="505"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90732</xdr:rowOff>
    </xdr:from>
    <xdr:ext cx="405111" cy="259045"/>
    <xdr:sp macro="" textlink="">
      <xdr:nvSpPr>
        <xdr:cNvPr id="506" name="n_1mainValue【児童館】&#10;有形固定資産減価償却率"/>
        <xdr:cNvSpPr txBox="1"/>
      </xdr:nvSpPr>
      <xdr:spPr>
        <a:xfrm>
          <a:off x="15266043"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7" name="直線コネクタ 5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8" name="テキスト ボックス 5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19" name="直線コネクタ 5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0" name="テキスト ボックス 5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1" name="直線コネクタ 5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2" name="テキスト ボックス 5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3" name="直線コネクタ 5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4" name="テキスト ボックス 5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5" name="直線コネクタ 5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6" name="テキスト ボックス 5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7" name="直線コネクタ 5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8" name="テキスト ボックス 5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32" name="直線コネクタ 531"/>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33"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34" name="直線コネクタ 533"/>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35"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36" name="直線コネクタ 53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26506</xdr:rowOff>
    </xdr:from>
    <xdr:ext cx="469744" cy="259045"/>
    <xdr:sp macro="" textlink="">
      <xdr:nvSpPr>
        <xdr:cNvPr id="537" name="【児童館】&#10;一人当たり面積平均値テキスト"/>
        <xdr:cNvSpPr txBox="1"/>
      </xdr:nvSpPr>
      <xdr:spPr>
        <a:xfrm>
          <a:off x="22250400" y="13913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38" name="フローチャート : 判断 537"/>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39" name="フローチャート : 判断 538"/>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45" name="円/楕円 544"/>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120848</xdr:rowOff>
    </xdr:from>
    <xdr:ext cx="469744" cy="259045"/>
    <xdr:sp macro="" textlink="">
      <xdr:nvSpPr>
        <xdr:cNvPr id="546" name="【児童館】&#10;一人当たり面積該当値テキスト"/>
        <xdr:cNvSpPr txBox="1"/>
      </xdr:nvSpPr>
      <xdr:spPr>
        <a:xfrm>
          <a:off x="222504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142421</xdr:rowOff>
    </xdr:from>
    <xdr:to>
      <xdr:col>31</xdr:col>
      <xdr:colOff>85725</xdr:colOff>
      <xdr:row>84</xdr:row>
      <xdr:rowOff>72571</xdr:rowOff>
    </xdr:to>
    <xdr:sp macro="" textlink="">
      <xdr:nvSpPr>
        <xdr:cNvPr id="547" name="円/楕円 546"/>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21771</xdr:rowOff>
    </xdr:from>
    <xdr:to>
      <xdr:col>32</xdr:col>
      <xdr:colOff>187325</xdr:colOff>
      <xdr:row>84</xdr:row>
      <xdr:rowOff>21771</xdr:rowOff>
    </xdr:to>
    <xdr:cxnSp macro="">
      <xdr:nvCxnSpPr>
        <xdr:cNvPr id="548" name="直線コネクタ 547"/>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549"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63698</xdr:rowOff>
    </xdr:from>
    <xdr:ext cx="469744" cy="259045"/>
    <xdr:sp macro="" textlink="">
      <xdr:nvSpPr>
        <xdr:cNvPr id="550"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1" name="テキスト ボックス 5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3" name="テキスト ボックス 57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75" name="直線コネクタ 574"/>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76"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77" name="直線コネクタ 576"/>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78"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79" name="直線コネクタ 578"/>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0"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1" name="フローチャート : 判断 58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82" name="フローチャート : 判断 58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33020</xdr:rowOff>
    </xdr:from>
    <xdr:to>
      <xdr:col>23</xdr:col>
      <xdr:colOff>568325</xdr:colOff>
      <xdr:row>100</xdr:row>
      <xdr:rowOff>134620</xdr:rowOff>
    </xdr:to>
    <xdr:sp macro="" textlink="">
      <xdr:nvSpPr>
        <xdr:cNvPr id="588" name="円/楕円 587"/>
        <xdr:cNvSpPr/>
      </xdr:nvSpPr>
      <xdr:spPr>
        <a:xfrm>
          <a:off x="16268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157497</xdr:rowOff>
    </xdr:from>
    <xdr:ext cx="405111" cy="259045"/>
    <xdr:sp macro="" textlink="">
      <xdr:nvSpPr>
        <xdr:cNvPr id="589" name="【公民館】&#10;有形固定資産減価償却率該当値テキスト"/>
        <xdr:cNvSpPr txBox="1"/>
      </xdr:nvSpPr>
      <xdr:spPr>
        <a:xfrm>
          <a:off x="16408400" y="1713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93980</xdr:rowOff>
    </xdr:from>
    <xdr:to>
      <xdr:col>22</xdr:col>
      <xdr:colOff>415925</xdr:colOff>
      <xdr:row>101</xdr:row>
      <xdr:rowOff>24130</xdr:rowOff>
    </xdr:to>
    <xdr:sp macro="" textlink="">
      <xdr:nvSpPr>
        <xdr:cNvPr id="590" name="円/楕円 589"/>
        <xdr:cNvSpPr/>
      </xdr:nvSpPr>
      <xdr:spPr>
        <a:xfrm>
          <a:off x="1543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83820</xdr:rowOff>
    </xdr:from>
    <xdr:to>
      <xdr:col>23</xdr:col>
      <xdr:colOff>517525</xdr:colOff>
      <xdr:row>100</xdr:row>
      <xdr:rowOff>144780</xdr:rowOff>
    </xdr:to>
    <xdr:cxnSp macro="">
      <xdr:nvCxnSpPr>
        <xdr:cNvPr id="591" name="直線コネクタ 590"/>
        <xdr:cNvCxnSpPr/>
      </xdr:nvCxnSpPr>
      <xdr:spPr>
        <a:xfrm flipV="1">
          <a:off x="15481300" y="17228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60977</xdr:rowOff>
    </xdr:from>
    <xdr:ext cx="405111" cy="259045"/>
    <xdr:sp macro="" textlink="">
      <xdr:nvSpPr>
        <xdr:cNvPr id="592"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40657</xdr:rowOff>
    </xdr:from>
    <xdr:ext cx="405111" cy="259045"/>
    <xdr:sp macro="" textlink="">
      <xdr:nvSpPr>
        <xdr:cNvPr id="593" name="n_1mainValue【公民館】&#10;有形固定資産減価償却率"/>
        <xdr:cNvSpPr txBox="1"/>
      </xdr:nvSpPr>
      <xdr:spPr>
        <a:xfrm>
          <a:off x="15266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17" name="直線コネクタ 616"/>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18"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19" name="直線コネクタ 618"/>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0"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1" name="直線コネクタ 620"/>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622"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23" name="フローチャート : 判断 62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24" name="フローチャート : 判断 623"/>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154939</xdr:rowOff>
    </xdr:from>
    <xdr:to>
      <xdr:col>32</xdr:col>
      <xdr:colOff>238125</xdr:colOff>
      <xdr:row>107</xdr:row>
      <xdr:rowOff>85089</xdr:rowOff>
    </xdr:to>
    <xdr:sp macro="" textlink="">
      <xdr:nvSpPr>
        <xdr:cNvPr id="630" name="円/楕円 629"/>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69866</xdr:rowOff>
    </xdr:from>
    <xdr:ext cx="469744" cy="259045"/>
    <xdr:sp macro="" textlink="">
      <xdr:nvSpPr>
        <xdr:cNvPr id="631" name="【公民館】&#10;一人当たり面積該当値テキスト"/>
        <xdr:cNvSpPr txBox="1"/>
      </xdr:nvSpPr>
      <xdr:spPr>
        <a:xfrm>
          <a:off x="22250400" y="182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154939</xdr:rowOff>
    </xdr:from>
    <xdr:to>
      <xdr:col>31</xdr:col>
      <xdr:colOff>85725</xdr:colOff>
      <xdr:row>107</xdr:row>
      <xdr:rowOff>85089</xdr:rowOff>
    </xdr:to>
    <xdr:sp macro="" textlink="">
      <xdr:nvSpPr>
        <xdr:cNvPr id="632" name="円/楕円 631"/>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34289</xdr:rowOff>
    </xdr:from>
    <xdr:to>
      <xdr:col>32</xdr:col>
      <xdr:colOff>187325</xdr:colOff>
      <xdr:row>107</xdr:row>
      <xdr:rowOff>34289</xdr:rowOff>
    </xdr:to>
    <xdr:cxnSp macro="">
      <xdr:nvCxnSpPr>
        <xdr:cNvPr id="633" name="直線コネクタ 632"/>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634"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76216</xdr:rowOff>
    </xdr:from>
    <xdr:ext cx="469744" cy="259045"/>
    <xdr:sp macro="" textlink="">
      <xdr:nvSpPr>
        <xdr:cNvPr id="635"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公営住宅、公民館、児童館で、公営住宅と児童館については、有形固定資産減価償却率が８０％を超えている。これは、町営住宅の建設年度は昭和４０年代後から５０年代の前半、児童館についても昭和５０年代の建築であり、かなり老朽化か進んでいる施設となっていることが要因である。</a:t>
          </a:r>
          <a:r>
            <a:rPr lang="ja-JP" altLang="ja-JP" sz="1100" b="0" i="0" baseline="0">
              <a:solidFill>
                <a:schemeClr val="dk1"/>
              </a:solidFill>
              <a:effectLst/>
              <a:latin typeface="+mn-lt"/>
              <a:ea typeface="+mn-ea"/>
              <a:cs typeface="+mn-cs"/>
            </a:rPr>
            <a:t>今後は個別施設計画の策定や交付金などの活用をしながら効率的な維持管理を行い、老朽化が進む中での維持保全や改修に対応していく。保育所については、</a:t>
          </a:r>
          <a:r>
            <a:rPr kumimoji="1" lang="ja-JP" altLang="ja-JP" sz="1100">
              <a:solidFill>
                <a:schemeClr val="dk1"/>
              </a:solidFill>
              <a:effectLst/>
              <a:latin typeface="+mn-lt"/>
              <a:ea typeface="+mn-ea"/>
              <a:cs typeface="+mn-cs"/>
            </a:rPr>
            <a:t>有形固定資産減価償却率が</a:t>
          </a:r>
          <a:r>
            <a:rPr lang="ja-JP" altLang="ja-JP" sz="1100" b="0" i="0" baseline="0">
              <a:solidFill>
                <a:schemeClr val="dk1"/>
              </a:solidFill>
              <a:effectLst/>
              <a:latin typeface="+mn-lt"/>
              <a:ea typeface="+mn-ea"/>
              <a:cs typeface="+mn-cs"/>
            </a:rPr>
            <a:t>４９．８％と比較的低い数値となっているが、これは、近年、園舎の建替えが進んだことが要因と考えられる。</a:t>
          </a:r>
          <a:r>
            <a:rPr kumimoji="1" lang="ja-JP" altLang="ja-JP" sz="1100">
              <a:solidFill>
                <a:schemeClr val="dk1"/>
              </a:solidFill>
              <a:effectLst/>
              <a:latin typeface="+mn-lt"/>
              <a:ea typeface="+mn-ea"/>
              <a:cs typeface="+mn-cs"/>
            </a:rPr>
            <a:t>しかしながら、保育需要が高まる一方で園児が減少していく傾向もあるため、</a:t>
          </a:r>
          <a:r>
            <a:rPr lang="ja-JP" altLang="ja-JP" sz="1100" b="0" i="0" baseline="0">
              <a:solidFill>
                <a:schemeClr val="dk1"/>
              </a:solidFill>
              <a:effectLst/>
              <a:latin typeface="+mn-lt"/>
              <a:ea typeface="+mn-ea"/>
              <a:cs typeface="+mn-cs"/>
            </a:rPr>
            <a:t>個別計画や財政状況を踏まえながら</a:t>
          </a:r>
          <a:r>
            <a:rPr kumimoji="1" lang="ja-JP" altLang="ja-JP" sz="1100">
              <a:solidFill>
                <a:schemeClr val="dk1"/>
              </a:solidFill>
              <a:effectLst/>
              <a:latin typeface="+mn-lt"/>
              <a:ea typeface="+mn-ea"/>
              <a:cs typeface="+mn-cs"/>
            </a:rPr>
            <a:t>効率的な整備を進めていかなければならない。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愛知県武豊町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43,053
42,266
26.38
12,349,502
12,058,391
288,472
8,263,179
6,481,421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21.8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80917</xdr:rowOff>
    </xdr:from>
    <xdr:to>
      <xdr:col>6</xdr:col>
      <xdr:colOff>561975</xdr:colOff>
      <xdr:row>37</xdr:row>
      <xdr:rowOff>11067</xdr:rowOff>
    </xdr:to>
    <xdr:sp macro="" textlink="">
      <xdr:nvSpPr>
        <xdr:cNvPr id="72" name="円/楕円 71"/>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103794</xdr:rowOff>
    </xdr:from>
    <xdr:ext cx="405111" cy="259045"/>
    <xdr:sp macro="" textlink="">
      <xdr:nvSpPr>
        <xdr:cNvPr id="73" name="【図書館】&#10;有形固定資産減価償却率該当値テキスト"/>
        <xdr:cNvSpPr txBox="1"/>
      </xdr:nvSpPr>
      <xdr:spPr>
        <a:xfrm>
          <a:off x="47244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136434</xdr:rowOff>
    </xdr:from>
    <xdr:to>
      <xdr:col>5</xdr:col>
      <xdr:colOff>409575</xdr:colOff>
      <xdr:row>37</xdr:row>
      <xdr:rowOff>66584</xdr:rowOff>
    </xdr:to>
    <xdr:sp macro="" textlink="">
      <xdr:nvSpPr>
        <xdr:cNvPr id="74" name="円/楕円 73"/>
        <xdr:cNvSpPr/>
      </xdr:nvSpPr>
      <xdr:spPr>
        <a:xfrm>
          <a:off x="374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131717</xdr:rowOff>
    </xdr:from>
    <xdr:to>
      <xdr:col>6</xdr:col>
      <xdr:colOff>511175</xdr:colOff>
      <xdr:row>37</xdr:row>
      <xdr:rowOff>15784</xdr:rowOff>
    </xdr:to>
    <xdr:cxnSp macro="">
      <xdr:nvCxnSpPr>
        <xdr:cNvPr id="75" name="直線コネクタ 74"/>
        <xdr:cNvCxnSpPr/>
      </xdr:nvCxnSpPr>
      <xdr:spPr>
        <a:xfrm flipV="1">
          <a:off x="3797300" y="63039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83111</xdr:rowOff>
    </xdr:from>
    <xdr:ext cx="405111" cy="259045"/>
    <xdr:sp macro="" textlink="">
      <xdr:nvSpPr>
        <xdr:cNvPr id="77" name="n_1mainValue【図書館】&#10;有形固定資産減価償却率"/>
        <xdr:cNvSpPr txBox="1"/>
      </xdr:nvSpPr>
      <xdr:spPr>
        <a:xfrm>
          <a:off x="3582043"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9"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115207</xdr:rowOff>
    </xdr:from>
    <xdr:to>
      <xdr:col>15</xdr:col>
      <xdr:colOff>231775</xdr:colOff>
      <xdr:row>38</xdr:row>
      <xdr:rowOff>45357</xdr:rowOff>
    </xdr:to>
    <xdr:sp macro="" textlink="">
      <xdr:nvSpPr>
        <xdr:cNvPr id="117" name="円/楕円 116"/>
        <xdr:cNvSpPr/>
      </xdr:nvSpPr>
      <xdr:spPr>
        <a:xfrm>
          <a:off x="10426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138084</xdr:rowOff>
    </xdr:from>
    <xdr:ext cx="469744" cy="259045"/>
    <xdr:sp macro="" textlink="">
      <xdr:nvSpPr>
        <xdr:cNvPr id="118" name="【図書館】&#10;一人当たり面積該当値テキスト"/>
        <xdr:cNvSpPr txBox="1"/>
      </xdr:nvSpPr>
      <xdr:spPr>
        <a:xfrm>
          <a:off x="10566400"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115207</xdr:rowOff>
    </xdr:from>
    <xdr:to>
      <xdr:col>14</xdr:col>
      <xdr:colOff>79375</xdr:colOff>
      <xdr:row>38</xdr:row>
      <xdr:rowOff>45357</xdr:rowOff>
    </xdr:to>
    <xdr:sp macro="" textlink="">
      <xdr:nvSpPr>
        <xdr:cNvPr id="119" name="円/楕円 118"/>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166007</xdr:rowOff>
    </xdr:from>
    <xdr:to>
      <xdr:col>15</xdr:col>
      <xdr:colOff>180975</xdr:colOff>
      <xdr:row>37</xdr:row>
      <xdr:rowOff>166007</xdr:rowOff>
    </xdr:to>
    <xdr:cxnSp macro="">
      <xdr:nvCxnSpPr>
        <xdr:cNvPr id="120" name="直線コネクタ 119"/>
        <xdr:cNvCxnSpPr/>
      </xdr:nvCxnSpPr>
      <xdr:spPr>
        <a:xfrm>
          <a:off x="9639300" y="650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134455</xdr:rowOff>
    </xdr:from>
    <xdr:ext cx="469744" cy="259045"/>
    <xdr:sp macro="" textlink="">
      <xdr:nvSpPr>
        <xdr:cNvPr id="121"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61884</xdr:rowOff>
    </xdr:from>
    <xdr:ext cx="469744" cy="259045"/>
    <xdr:sp macro="" textlink="">
      <xdr:nvSpPr>
        <xdr:cNvPr id="122" name="n_1main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5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15875</xdr:rowOff>
    </xdr:from>
    <xdr:to>
      <xdr:col>6</xdr:col>
      <xdr:colOff>561975</xdr:colOff>
      <xdr:row>59</xdr:row>
      <xdr:rowOff>117475</xdr:rowOff>
    </xdr:to>
    <xdr:sp macro="" textlink="">
      <xdr:nvSpPr>
        <xdr:cNvPr id="160" name="円/楕円 159"/>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38752</xdr:rowOff>
    </xdr:from>
    <xdr:ext cx="405111" cy="259045"/>
    <xdr:sp macro="" textlink="">
      <xdr:nvSpPr>
        <xdr:cNvPr id="161" name="【体育館・プール】&#10;有形固定資産減価償却率該当値テキスト"/>
        <xdr:cNvSpPr txBox="1"/>
      </xdr:nvSpPr>
      <xdr:spPr>
        <a:xfrm>
          <a:off x="47244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67310</xdr:rowOff>
    </xdr:from>
    <xdr:to>
      <xdr:col>5</xdr:col>
      <xdr:colOff>409575</xdr:colOff>
      <xdr:row>59</xdr:row>
      <xdr:rowOff>168910</xdr:rowOff>
    </xdr:to>
    <xdr:sp macro="" textlink="">
      <xdr:nvSpPr>
        <xdr:cNvPr id="162" name="円/楕円 161"/>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66675</xdr:rowOff>
    </xdr:from>
    <xdr:to>
      <xdr:col>6</xdr:col>
      <xdr:colOff>511175</xdr:colOff>
      <xdr:row>59</xdr:row>
      <xdr:rowOff>118110</xdr:rowOff>
    </xdr:to>
    <xdr:cxnSp macro="">
      <xdr:nvCxnSpPr>
        <xdr:cNvPr id="163" name="直線コネクタ 162"/>
        <xdr:cNvCxnSpPr/>
      </xdr:nvCxnSpPr>
      <xdr:spPr>
        <a:xfrm flipV="1">
          <a:off x="3797300" y="101822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49547</xdr:rowOff>
    </xdr:from>
    <xdr:ext cx="405111" cy="259045"/>
    <xdr:sp macro="" textlink="">
      <xdr:nvSpPr>
        <xdr:cNvPr id="164"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13987</xdr:rowOff>
    </xdr:from>
    <xdr:ext cx="405111" cy="259045"/>
    <xdr:sp macro="" textlink="">
      <xdr:nvSpPr>
        <xdr:cNvPr id="165" name="n_1mainValue【体育館・プール】&#10;有形固定資産減価償却率"/>
        <xdr:cNvSpPr txBox="1"/>
      </xdr:nvSpPr>
      <xdr:spPr>
        <a:xfrm>
          <a:off x="3582043"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96"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78196</xdr:rowOff>
    </xdr:from>
    <xdr:to>
      <xdr:col>15</xdr:col>
      <xdr:colOff>231775</xdr:colOff>
      <xdr:row>62</xdr:row>
      <xdr:rowOff>8346</xdr:rowOff>
    </xdr:to>
    <xdr:sp macro="" textlink="">
      <xdr:nvSpPr>
        <xdr:cNvPr id="204" name="円/楕円 203"/>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56623</xdr:rowOff>
    </xdr:from>
    <xdr:ext cx="469744" cy="259045"/>
    <xdr:sp macro="" textlink="">
      <xdr:nvSpPr>
        <xdr:cNvPr id="205" name="【体育館・プール】&#10;一人当たり面積該当値テキスト"/>
        <xdr:cNvSpPr txBox="1"/>
      </xdr:nvSpPr>
      <xdr:spPr>
        <a:xfrm>
          <a:off x="105664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91259</xdr:rowOff>
    </xdr:from>
    <xdr:to>
      <xdr:col>14</xdr:col>
      <xdr:colOff>79375</xdr:colOff>
      <xdr:row>62</xdr:row>
      <xdr:rowOff>21409</xdr:rowOff>
    </xdr:to>
    <xdr:sp macro="" textlink="">
      <xdr:nvSpPr>
        <xdr:cNvPr id="206" name="円/楕円 205"/>
        <xdr:cNvSpPr/>
      </xdr:nvSpPr>
      <xdr:spPr>
        <a:xfrm>
          <a:off x="958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128996</xdr:rowOff>
    </xdr:from>
    <xdr:to>
      <xdr:col>15</xdr:col>
      <xdr:colOff>180975</xdr:colOff>
      <xdr:row>61</xdr:row>
      <xdr:rowOff>142059</xdr:rowOff>
    </xdr:to>
    <xdr:cxnSp macro="">
      <xdr:nvCxnSpPr>
        <xdr:cNvPr id="207" name="直線コネクタ 206"/>
        <xdr:cNvCxnSpPr/>
      </xdr:nvCxnSpPr>
      <xdr:spPr>
        <a:xfrm flipV="1">
          <a:off x="9639300" y="105874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142439</xdr:rowOff>
    </xdr:from>
    <xdr:ext cx="469744" cy="259045"/>
    <xdr:sp macro="" textlink="">
      <xdr:nvSpPr>
        <xdr:cNvPr id="208"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12536</xdr:rowOff>
    </xdr:from>
    <xdr:ext cx="469744" cy="259045"/>
    <xdr:sp macro="" textlink="">
      <xdr:nvSpPr>
        <xdr:cNvPr id="209" name="n_1mainValue【体育館・プール】&#10;一人当たり面積"/>
        <xdr:cNvSpPr txBox="1"/>
      </xdr:nvSpPr>
      <xdr:spPr>
        <a:xfrm>
          <a:off x="93917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110744</xdr:rowOff>
    </xdr:from>
    <xdr:to>
      <xdr:col>6</xdr:col>
      <xdr:colOff>561975</xdr:colOff>
      <xdr:row>80</xdr:row>
      <xdr:rowOff>40894</xdr:rowOff>
    </xdr:to>
    <xdr:sp macro="" textlink="">
      <xdr:nvSpPr>
        <xdr:cNvPr id="245" name="円/楕円 244"/>
        <xdr:cNvSpPr/>
      </xdr:nvSpPr>
      <xdr:spPr>
        <a:xfrm>
          <a:off x="45847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133621</xdr:rowOff>
    </xdr:from>
    <xdr:ext cx="405111" cy="259045"/>
    <xdr:sp macro="" textlink="">
      <xdr:nvSpPr>
        <xdr:cNvPr id="246" name="【福祉施設】&#10;有形固定資産減価償却率該当値テキスト"/>
        <xdr:cNvSpPr txBox="1"/>
      </xdr:nvSpPr>
      <xdr:spPr>
        <a:xfrm>
          <a:off x="4724400" y="135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129032</xdr:rowOff>
    </xdr:from>
    <xdr:to>
      <xdr:col>5</xdr:col>
      <xdr:colOff>409575</xdr:colOff>
      <xdr:row>81</xdr:row>
      <xdr:rowOff>59182</xdr:rowOff>
    </xdr:to>
    <xdr:sp macro="" textlink="">
      <xdr:nvSpPr>
        <xdr:cNvPr id="247" name="円/楕円 246"/>
        <xdr:cNvSpPr/>
      </xdr:nvSpPr>
      <xdr:spPr>
        <a:xfrm>
          <a:off x="3746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161544</xdr:rowOff>
    </xdr:from>
    <xdr:to>
      <xdr:col>6</xdr:col>
      <xdr:colOff>511175</xdr:colOff>
      <xdr:row>81</xdr:row>
      <xdr:rowOff>8382</xdr:rowOff>
    </xdr:to>
    <xdr:cxnSp macro="">
      <xdr:nvCxnSpPr>
        <xdr:cNvPr id="248" name="直線コネクタ 247"/>
        <xdr:cNvCxnSpPr/>
      </xdr:nvCxnSpPr>
      <xdr:spPr>
        <a:xfrm flipV="1">
          <a:off x="3797300" y="13706094"/>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36592</xdr:rowOff>
    </xdr:from>
    <xdr:ext cx="405111" cy="259045"/>
    <xdr:sp macro="" textlink="">
      <xdr:nvSpPr>
        <xdr:cNvPr id="249"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75709</xdr:rowOff>
    </xdr:from>
    <xdr:ext cx="405111" cy="259045"/>
    <xdr:sp macro="" textlink="">
      <xdr:nvSpPr>
        <xdr:cNvPr id="250" name="n_1mainValue【福祉施設】&#10;有形固定資産減価償却率"/>
        <xdr:cNvSpPr txBox="1"/>
      </xdr:nvSpPr>
      <xdr:spPr>
        <a:xfrm>
          <a:off x="3582043"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77"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62737</xdr:rowOff>
    </xdr:from>
    <xdr:to>
      <xdr:col>15</xdr:col>
      <xdr:colOff>231775</xdr:colOff>
      <xdr:row>83</xdr:row>
      <xdr:rowOff>164337</xdr:rowOff>
    </xdr:to>
    <xdr:sp macro="" textlink="">
      <xdr:nvSpPr>
        <xdr:cNvPr id="285" name="円/楕円 284"/>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85614</xdr:rowOff>
    </xdr:from>
    <xdr:ext cx="469744" cy="259045"/>
    <xdr:sp macro="" textlink="">
      <xdr:nvSpPr>
        <xdr:cNvPr id="286" name="【福祉施設】&#10;一人当たり面積該当値テキスト"/>
        <xdr:cNvSpPr txBox="1"/>
      </xdr:nvSpPr>
      <xdr:spPr>
        <a:xfrm>
          <a:off x="105664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87" name="円/楕円 286"/>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113537</xdr:rowOff>
    </xdr:from>
    <xdr:to>
      <xdr:col>15</xdr:col>
      <xdr:colOff>180975</xdr:colOff>
      <xdr:row>85</xdr:row>
      <xdr:rowOff>72389</xdr:rowOff>
    </xdr:to>
    <xdr:cxnSp macro="">
      <xdr:nvCxnSpPr>
        <xdr:cNvPr id="288" name="直線コネクタ 287"/>
        <xdr:cNvCxnSpPr/>
      </xdr:nvCxnSpPr>
      <xdr:spPr>
        <a:xfrm flipV="1">
          <a:off x="9639300" y="14343887"/>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13988</xdr:rowOff>
    </xdr:from>
    <xdr:ext cx="469744" cy="259045"/>
    <xdr:sp macro="" textlink="">
      <xdr:nvSpPr>
        <xdr:cNvPr id="289"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114316</xdr:rowOff>
    </xdr:from>
    <xdr:ext cx="469744" cy="259045"/>
    <xdr:sp macro="" textlink="">
      <xdr:nvSpPr>
        <xdr:cNvPr id="290"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29227</xdr:rowOff>
    </xdr:from>
    <xdr:ext cx="405111" cy="259045"/>
    <xdr:sp macro="" textlink="">
      <xdr:nvSpPr>
        <xdr:cNvPr id="320" name="【市民会館】&#10;有形固定資産減価償却率平均値テキスト"/>
        <xdr:cNvSpPr txBox="1"/>
      </xdr:nvSpPr>
      <xdr:spPr>
        <a:xfrm>
          <a:off x="47244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97789</xdr:rowOff>
    </xdr:from>
    <xdr:to>
      <xdr:col>6</xdr:col>
      <xdr:colOff>561975</xdr:colOff>
      <xdr:row>106</xdr:row>
      <xdr:rowOff>27939</xdr:rowOff>
    </xdr:to>
    <xdr:sp macro="" textlink="">
      <xdr:nvSpPr>
        <xdr:cNvPr id="328" name="円/楕円 327"/>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76216</xdr:rowOff>
    </xdr:from>
    <xdr:ext cx="405111" cy="259045"/>
    <xdr:sp macro="" textlink="">
      <xdr:nvSpPr>
        <xdr:cNvPr id="329" name="【市民会館】&#10;有形固定資産減価償却率該当値テキスト"/>
        <xdr:cNvSpPr txBox="1"/>
      </xdr:nvSpPr>
      <xdr:spPr>
        <a:xfrm>
          <a:off x="47244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162561</xdr:rowOff>
    </xdr:from>
    <xdr:to>
      <xdr:col>5</xdr:col>
      <xdr:colOff>409575</xdr:colOff>
      <xdr:row>106</xdr:row>
      <xdr:rowOff>92711</xdr:rowOff>
    </xdr:to>
    <xdr:sp macro="" textlink="">
      <xdr:nvSpPr>
        <xdr:cNvPr id="330" name="円/楕円 329"/>
        <xdr:cNvSpPr/>
      </xdr:nvSpPr>
      <xdr:spPr>
        <a:xfrm>
          <a:off x="3746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148589</xdr:rowOff>
    </xdr:from>
    <xdr:to>
      <xdr:col>6</xdr:col>
      <xdr:colOff>511175</xdr:colOff>
      <xdr:row>106</xdr:row>
      <xdr:rowOff>41911</xdr:rowOff>
    </xdr:to>
    <xdr:cxnSp macro="">
      <xdr:nvCxnSpPr>
        <xdr:cNvPr id="331" name="直線コネクタ 330"/>
        <xdr:cNvCxnSpPr/>
      </xdr:nvCxnSpPr>
      <xdr:spPr>
        <a:xfrm flipV="1">
          <a:off x="3797300" y="181508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160672</xdr:rowOff>
    </xdr:from>
    <xdr:ext cx="405111" cy="259045"/>
    <xdr:sp macro="" textlink="">
      <xdr:nvSpPr>
        <xdr:cNvPr id="332"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83838</xdr:rowOff>
    </xdr:from>
    <xdr:ext cx="405111" cy="259045"/>
    <xdr:sp macro="" textlink="">
      <xdr:nvSpPr>
        <xdr:cNvPr id="333" name="n_1mainValue【市民会館】&#10;有形固定資産減価償却率"/>
        <xdr:cNvSpPr txBox="1"/>
      </xdr:nvSpPr>
      <xdr:spPr>
        <a:xfrm>
          <a:off x="3582043"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6366</xdr:rowOff>
    </xdr:from>
    <xdr:ext cx="469744" cy="259045"/>
    <xdr:sp macro="" textlink="">
      <xdr:nvSpPr>
        <xdr:cNvPr id="362" name="【市民会館】&#10;一人当たり面積平均値テキスト"/>
        <xdr:cNvSpPr txBox="1"/>
      </xdr:nvSpPr>
      <xdr:spPr>
        <a:xfrm>
          <a:off x="10566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162561</xdr:rowOff>
    </xdr:from>
    <xdr:to>
      <xdr:col>15</xdr:col>
      <xdr:colOff>231775</xdr:colOff>
      <xdr:row>104</xdr:row>
      <xdr:rowOff>92711</xdr:rowOff>
    </xdr:to>
    <xdr:sp macro="" textlink="">
      <xdr:nvSpPr>
        <xdr:cNvPr id="370" name="円/楕円 369"/>
        <xdr:cNvSpPr/>
      </xdr:nvSpPr>
      <xdr:spPr>
        <a:xfrm>
          <a:off x="10426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140988</xdr:rowOff>
    </xdr:from>
    <xdr:ext cx="469744" cy="259045"/>
    <xdr:sp macro="" textlink="">
      <xdr:nvSpPr>
        <xdr:cNvPr id="371" name="【市民会館】&#10;一人当たり面積該当値テキスト"/>
        <xdr:cNvSpPr txBox="1"/>
      </xdr:nvSpPr>
      <xdr:spPr>
        <a:xfrm>
          <a:off x="10566400" y="178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162561</xdr:rowOff>
    </xdr:from>
    <xdr:to>
      <xdr:col>14</xdr:col>
      <xdr:colOff>79375</xdr:colOff>
      <xdr:row>104</xdr:row>
      <xdr:rowOff>92711</xdr:rowOff>
    </xdr:to>
    <xdr:sp macro="" textlink="">
      <xdr:nvSpPr>
        <xdr:cNvPr id="372" name="円/楕円 371"/>
        <xdr:cNvSpPr/>
      </xdr:nvSpPr>
      <xdr:spPr>
        <a:xfrm>
          <a:off x="958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41911</xdr:rowOff>
    </xdr:from>
    <xdr:to>
      <xdr:col>15</xdr:col>
      <xdr:colOff>180975</xdr:colOff>
      <xdr:row>104</xdr:row>
      <xdr:rowOff>41911</xdr:rowOff>
    </xdr:to>
    <xdr:cxnSp macro="">
      <xdr:nvCxnSpPr>
        <xdr:cNvPr id="373" name="直線コネクタ 372"/>
        <xdr:cNvCxnSpPr/>
      </xdr:nvCxnSpPr>
      <xdr:spPr>
        <a:xfrm>
          <a:off x="9639300" y="17872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60977</xdr:rowOff>
    </xdr:from>
    <xdr:ext cx="469744" cy="259045"/>
    <xdr:sp macro="" textlink="">
      <xdr:nvSpPr>
        <xdr:cNvPr id="374"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109238</xdr:rowOff>
    </xdr:from>
    <xdr:ext cx="469744" cy="259045"/>
    <xdr:sp macro="" textlink="">
      <xdr:nvSpPr>
        <xdr:cNvPr id="375" name="n_1mainValue【市民会館】&#10;一人当たり面積"/>
        <xdr:cNvSpPr txBox="1"/>
      </xdr:nvSpPr>
      <xdr:spPr>
        <a:xfrm>
          <a:off x="9391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8" name="テキスト ボックス 3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8" name="テキスト ボックス 3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400" name="テキスト ボックス 3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79466</xdr:rowOff>
    </xdr:from>
    <xdr:to>
      <xdr:col>23</xdr:col>
      <xdr:colOff>516889</xdr:colOff>
      <xdr:row>42</xdr:row>
      <xdr:rowOff>14151</xdr:rowOff>
    </xdr:to>
    <xdr:cxnSp macro="">
      <xdr:nvCxnSpPr>
        <xdr:cNvPr id="402" name="直線コネクタ 401"/>
        <xdr:cNvCxnSpPr/>
      </xdr:nvCxnSpPr>
      <xdr:spPr>
        <a:xfrm flipV="1">
          <a:off x="16318864" y="590876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17978</xdr:rowOff>
    </xdr:from>
    <xdr:ext cx="405111" cy="259045"/>
    <xdr:sp macro="" textlink="">
      <xdr:nvSpPr>
        <xdr:cNvPr id="403" name="【一般廃棄物処理施設】&#10;有形固定資産減価償却率最小値テキスト"/>
        <xdr:cNvSpPr txBox="1"/>
      </xdr:nvSpPr>
      <xdr:spPr>
        <a:xfrm>
          <a:off x="164084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42</xdr:row>
      <xdr:rowOff>14151</xdr:rowOff>
    </xdr:from>
    <xdr:to>
      <xdr:col>23</xdr:col>
      <xdr:colOff>606425</xdr:colOff>
      <xdr:row>42</xdr:row>
      <xdr:rowOff>14151</xdr:rowOff>
    </xdr:to>
    <xdr:cxnSp macro="">
      <xdr:nvCxnSpPr>
        <xdr:cNvPr id="404" name="直線コネクタ 403"/>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26143</xdr:rowOff>
    </xdr:from>
    <xdr:ext cx="405111" cy="259045"/>
    <xdr:sp macro="" textlink="">
      <xdr:nvSpPr>
        <xdr:cNvPr id="405" name="【一般廃棄物処理施設】&#10;有形固定資産減価償却率最大値テキスト"/>
        <xdr:cNvSpPr txBox="1"/>
      </xdr:nvSpPr>
      <xdr:spPr>
        <a:xfrm>
          <a:off x="16408400" y="568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34</xdr:row>
      <xdr:rowOff>79466</xdr:rowOff>
    </xdr:from>
    <xdr:to>
      <xdr:col>23</xdr:col>
      <xdr:colOff>606425</xdr:colOff>
      <xdr:row>34</xdr:row>
      <xdr:rowOff>79466</xdr:rowOff>
    </xdr:to>
    <xdr:cxnSp macro="">
      <xdr:nvCxnSpPr>
        <xdr:cNvPr id="406" name="直線コネクタ 405"/>
        <xdr:cNvCxnSpPr/>
      </xdr:nvCxnSpPr>
      <xdr:spPr>
        <a:xfrm>
          <a:off x="16230600" y="590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82204</xdr:rowOff>
    </xdr:from>
    <xdr:ext cx="405111" cy="259045"/>
    <xdr:sp macro="" textlink="">
      <xdr:nvSpPr>
        <xdr:cNvPr id="407" name="【一般廃棄物処理施設】&#10;有形固定資産減価償却率平均値テキスト"/>
        <xdr:cNvSpPr txBox="1"/>
      </xdr:nvSpPr>
      <xdr:spPr>
        <a:xfrm>
          <a:off x="164084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103777</xdr:rowOff>
    </xdr:from>
    <xdr:to>
      <xdr:col>23</xdr:col>
      <xdr:colOff>568325</xdr:colOff>
      <xdr:row>39</xdr:row>
      <xdr:rowOff>33927</xdr:rowOff>
    </xdr:to>
    <xdr:sp macro="" textlink="">
      <xdr:nvSpPr>
        <xdr:cNvPr id="408" name="フローチャート : 判断 407"/>
        <xdr:cNvSpPr/>
      </xdr:nvSpPr>
      <xdr:spPr>
        <a:xfrm>
          <a:off x="16268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66222</xdr:rowOff>
    </xdr:from>
    <xdr:to>
      <xdr:col>22</xdr:col>
      <xdr:colOff>415925</xdr:colOff>
      <xdr:row>37</xdr:row>
      <xdr:rowOff>167822</xdr:rowOff>
    </xdr:to>
    <xdr:sp macro="" textlink="">
      <xdr:nvSpPr>
        <xdr:cNvPr id="409" name="フローチャート : 判断 408"/>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17236</xdr:rowOff>
    </xdr:from>
    <xdr:to>
      <xdr:col>22</xdr:col>
      <xdr:colOff>415925</xdr:colOff>
      <xdr:row>33</xdr:row>
      <xdr:rowOff>118836</xdr:rowOff>
    </xdr:to>
    <xdr:sp macro="" textlink="">
      <xdr:nvSpPr>
        <xdr:cNvPr id="415" name="円/楕円 414"/>
        <xdr:cNvSpPr/>
      </xdr:nvSpPr>
      <xdr:spPr>
        <a:xfrm>
          <a:off x="15430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158949</xdr:rowOff>
    </xdr:from>
    <xdr:ext cx="405111" cy="259045"/>
    <xdr:sp macro="" textlink="">
      <xdr:nvSpPr>
        <xdr:cNvPr id="416" name="n_1aveValue【一般廃棄物処理施設】&#10;有形固定資産減価償却率"/>
        <xdr:cNvSpPr txBox="1"/>
      </xdr:nvSpPr>
      <xdr:spPr>
        <a:xfrm>
          <a:off x="15266043"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135363</xdr:rowOff>
    </xdr:from>
    <xdr:ext cx="405111" cy="259045"/>
    <xdr:sp macro="" textlink="">
      <xdr:nvSpPr>
        <xdr:cNvPr id="417" name="n_1mainValue【一般廃棄物処理施設】&#10;有形固定資産減価償却率"/>
        <xdr:cNvSpPr txBox="1"/>
      </xdr:nvSpPr>
      <xdr:spPr>
        <a:xfrm>
          <a:off x="15266043"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9" name="テキスト ボックス 4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1" name="テキスト ボックス 4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3" name="テキスト ボックス 43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5" name="テキスト ボックス 43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7" name="テキスト ボックス 4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1" name="直線コネクタ 440"/>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2"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3" name="直線コネクタ 442"/>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4"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5" name="直線コネクタ 444"/>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46"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7" name="フローチャート : 判断 446"/>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8" name="フローチャート : 判断 447"/>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130480</xdr:rowOff>
    </xdr:from>
    <xdr:to>
      <xdr:col>31</xdr:col>
      <xdr:colOff>85725</xdr:colOff>
      <xdr:row>38</xdr:row>
      <xdr:rowOff>60630</xdr:rowOff>
    </xdr:to>
    <xdr:sp macro="" textlink="">
      <xdr:nvSpPr>
        <xdr:cNvPr id="454" name="円/楕円 453"/>
        <xdr:cNvSpPr/>
      </xdr:nvSpPr>
      <xdr:spPr>
        <a:xfrm>
          <a:off x="21272500" y="6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455"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440836</xdr:colOff>
      <xdr:row>38</xdr:row>
      <xdr:rowOff>51757</xdr:rowOff>
    </xdr:from>
    <xdr:ext cx="534377" cy="259045"/>
    <xdr:sp macro="" textlink="">
      <xdr:nvSpPr>
        <xdr:cNvPr id="456" name="n_1mainValue【一般廃棄物処理施設】&#10;一人当たり有形固定資産（償却資産）額"/>
        <xdr:cNvSpPr txBox="1"/>
      </xdr:nvSpPr>
      <xdr:spPr>
        <a:xfrm>
          <a:off x="21043411" y="65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1" name="直線コネクタ 480"/>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2"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3" name="直線コネクタ 48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4"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5" name="直線コネクタ 484"/>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86"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87" name="フローチャート : 判断 486"/>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88" name="フローチャート : 判断 487"/>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147320</xdr:rowOff>
    </xdr:from>
    <xdr:to>
      <xdr:col>23</xdr:col>
      <xdr:colOff>568325</xdr:colOff>
      <xdr:row>59</xdr:row>
      <xdr:rowOff>77470</xdr:rowOff>
    </xdr:to>
    <xdr:sp macro="" textlink="">
      <xdr:nvSpPr>
        <xdr:cNvPr id="494" name="円/楕円 493"/>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170197</xdr:rowOff>
    </xdr:from>
    <xdr:ext cx="405111" cy="259045"/>
    <xdr:sp macro="" textlink="">
      <xdr:nvSpPr>
        <xdr:cNvPr id="495" name="【保健センター・保健所】&#10;有形固定資産減価償却率該当値テキスト"/>
        <xdr:cNvSpPr txBox="1"/>
      </xdr:nvSpPr>
      <xdr:spPr>
        <a:xfrm>
          <a:off x="164084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59690</xdr:rowOff>
    </xdr:from>
    <xdr:to>
      <xdr:col>22</xdr:col>
      <xdr:colOff>415925</xdr:colOff>
      <xdr:row>59</xdr:row>
      <xdr:rowOff>161290</xdr:rowOff>
    </xdr:to>
    <xdr:sp macro="" textlink="">
      <xdr:nvSpPr>
        <xdr:cNvPr id="496" name="円/楕円 495"/>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26670</xdr:rowOff>
    </xdr:from>
    <xdr:to>
      <xdr:col>23</xdr:col>
      <xdr:colOff>517525</xdr:colOff>
      <xdr:row>59</xdr:row>
      <xdr:rowOff>110490</xdr:rowOff>
    </xdr:to>
    <xdr:cxnSp macro="">
      <xdr:nvCxnSpPr>
        <xdr:cNvPr id="497" name="直線コネクタ 496"/>
        <xdr:cNvCxnSpPr/>
      </xdr:nvCxnSpPr>
      <xdr:spPr>
        <a:xfrm flipV="1">
          <a:off x="15481300" y="10142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498"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6367</xdr:rowOff>
    </xdr:from>
    <xdr:ext cx="405111" cy="259045"/>
    <xdr:sp macro="" textlink="">
      <xdr:nvSpPr>
        <xdr:cNvPr id="499" name="n_1mainValue【保健センター・保健所】&#10;有形固定資産減価償却率"/>
        <xdr:cNvSpPr txBox="1"/>
      </xdr:nvSpPr>
      <xdr:spPr>
        <a:xfrm>
          <a:off x="15266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1" name="直線コネクタ 520"/>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2"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3" name="直線コネクタ 522"/>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4"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5" name="直線コネクタ 524"/>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526"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27" name="フローチャート : 判断 526"/>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28" name="フローチャート : 判断 527"/>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534" name="円/楕円 533"/>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87647</xdr:rowOff>
    </xdr:from>
    <xdr:ext cx="469744" cy="259045"/>
    <xdr:sp macro="" textlink="">
      <xdr:nvSpPr>
        <xdr:cNvPr id="535" name="【保健センター・保健所】&#10;一人当たり面積該当値テキスト"/>
        <xdr:cNvSpPr txBox="1"/>
      </xdr:nvSpPr>
      <xdr:spPr>
        <a:xfrm>
          <a:off x="222504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536" name="円/楕円 535"/>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160020</xdr:rowOff>
    </xdr:from>
    <xdr:to>
      <xdr:col>32</xdr:col>
      <xdr:colOff>187325</xdr:colOff>
      <xdr:row>62</xdr:row>
      <xdr:rowOff>160020</xdr:rowOff>
    </xdr:to>
    <xdr:cxnSp macro="">
      <xdr:nvCxnSpPr>
        <xdr:cNvPr id="537" name="直線コネクタ 536"/>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108475</xdr:rowOff>
    </xdr:from>
    <xdr:ext cx="469744" cy="259045"/>
    <xdr:sp macro="" textlink="">
      <xdr:nvSpPr>
        <xdr:cNvPr id="538"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30497</xdr:rowOff>
    </xdr:from>
    <xdr:ext cx="469744" cy="259045"/>
    <xdr:sp macro="" textlink="">
      <xdr:nvSpPr>
        <xdr:cNvPr id="539"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0" name="テキスト ボックス 5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1" name="直線コネクタ 5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2" name="テキスト ボックス 5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3" name="直線コネクタ 5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4" name="テキスト ボックス 5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5" name="直線コネクタ 5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6" name="テキスト ボックス 5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7" name="直線コネクタ 5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8" name="テキスト ボックス 5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9" name="直線コネクタ 5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0" name="テキスト ボックス 5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4" name="直線コネクタ 563"/>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5"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66" name="直線コネクタ 565"/>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7"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8" name="直線コネクタ 5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569"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0" name="フローチャート : 判断 569"/>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1" name="フローチャート : 判断 570"/>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636</xdr:rowOff>
    </xdr:from>
    <xdr:to>
      <xdr:col>22</xdr:col>
      <xdr:colOff>415925</xdr:colOff>
      <xdr:row>82</xdr:row>
      <xdr:rowOff>102236</xdr:rowOff>
    </xdr:to>
    <xdr:sp macro="" textlink="">
      <xdr:nvSpPr>
        <xdr:cNvPr id="577" name="円/楕円 576"/>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578"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118763</xdr:rowOff>
    </xdr:from>
    <xdr:ext cx="405111" cy="259045"/>
    <xdr:sp macro="" textlink="">
      <xdr:nvSpPr>
        <xdr:cNvPr id="579" name="n_1mainValue【消防施設】&#10;有形固定資産減価償却率"/>
        <xdr:cNvSpPr txBox="1"/>
      </xdr:nvSpPr>
      <xdr:spPr>
        <a:xfrm>
          <a:off x="15266043"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03" name="直線コネクタ 602"/>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04"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05" name="直線コネクタ 604"/>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06"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07" name="直線コネクタ 606"/>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608"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09" name="フローチャート : 判断 60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0" name="フローチャート : 判断 609"/>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113030</xdr:rowOff>
    </xdr:from>
    <xdr:to>
      <xdr:col>31</xdr:col>
      <xdr:colOff>85725</xdr:colOff>
      <xdr:row>86</xdr:row>
      <xdr:rowOff>43180</xdr:rowOff>
    </xdr:to>
    <xdr:sp macro="" textlink="">
      <xdr:nvSpPr>
        <xdr:cNvPr id="616" name="円/楕円 615"/>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617"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34307</xdr:rowOff>
    </xdr:from>
    <xdr:ext cx="469744" cy="259045"/>
    <xdr:sp macro="" textlink="">
      <xdr:nvSpPr>
        <xdr:cNvPr id="618"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0" name="直線コネクタ 6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1" name="テキスト ボックス 6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2" name="直線コネクタ 6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3" name="テキスト ボックス 6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4" name="直線コネクタ 6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5" name="テキスト ボックス 6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6" name="直線コネクタ 6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37" name="テキスト ボックス 63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41" name="直線コネクタ 64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4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43" name="直線コネクタ 64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4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45" name="直線コネクタ 64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646"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47" name="フローチャート : 判断 64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648" name="フローチャート : 判断 64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7113</xdr:rowOff>
    </xdr:from>
    <xdr:to>
      <xdr:col>23</xdr:col>
      <xdr:colOff>568325</xdr:colOff>
      <xdr:row>105</xdr:row>
      <xdr:rowOff>108713</xdr:rowOff>
    </xdr:to>
    <xdr:sp macro="" textlink="">
      <xdr:nvSpPr>
        <xdr:cNvPr id="654" name="円/楕円 653"/>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29990</xdr:rowOff>
    </xdr:from>
    <xdr:ext cx="405111" cy="259045"/>
    <xdr:sp macro="" textlink="">
      <xdr:nvSpPr>
        <xdr:cNvPr id="655" name="【庁舎】&#10;有形固定資産減価償却率該当値テキスト"/>
        <xdr:cNvSpPr txBox="1"/>
      </xdr:nvSpPr>
      <xdr:spPr>
        <a:xfrm>
          <a:off x="16408400" y="1786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36830</xdr:rowOff>
    </xdr:from>
    <xdr:to>
      <xdr:col>22</xdr:col>
      <xdr:colOff>415925</xdr:colOff>
      <xdr:row>105</xdr:row>
      <xdr:rowOff>138430</xdr:rowOff>
    </xdr:to>
    <xdr:sp macro="" textlink="">
      <xdr:nvSpPr>
        <xdr:cNvPr id="656" name="円/楕円 655"/>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57913</xdr:rowOff>
    </xdr:from>
    <xdr:to>
      <xdr:col>23</xdr:col>
      <xdr:colOff>517525</xdr:colOff>
      <xdr:row>105</xdr:row>
      <xdr:rowOff>87630</xdr:rowOff>
    </xdr:to>
    <xdr:cxnSp macro="">
      <xdr:nvCxnSpPr>
        <xdr:cNvPr id="657" name="直線コネクタ 656"/>
        <xdr:cNvCxnSpPr/>
      </xdr:nvCxnSpPr>
      <xdr:spPr>
        <a:xfrm flipV="1">
          <a:off x="15481300" y="18060163"/>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42690</xdr:rowOff>
    </xdr:from>
    <xdr:ext cx="405111" cy="259045"/>
    <xdr:sp macro="" textlink="">
      <xdr:nvSpPr>
        <xdr:cNvPr id="658"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154957</xdr:rowOff>
    </xdr:from>
    <xdr:ext cx="405111" cy="259045"/>
    <xdr:sp macro="" textlink="">
      <xdr:nvSpPr>
        <xdr:cNvPr id="659" name="n_1mainValue【庁舎】&#10;有形固定資産減価償却率"/>
        <xdr:cNvSpPr txBox="1"/>
      </xdr:nvSpPr>
      <xdr:spPr>
        <a:xfrm>
          <a:off x="15266043"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83" name="直線コネクタ 68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8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85" name="直線コネクタ 68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8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87" name="直線コネクタ 68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88"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89" name="フローチャート : 判断 68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690" name="フローチャート : 判断 68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130175</xdr:rowOff>
    </xdr:from>
    <xdr:to>
      <xdr:col>32</xdr:col>
      <xdr:colOff>238125</xdr:colOff>
      <xdr:row>107</xdr:row>
      <xdr:rowOff>60325</xdr:rowOff>
    </xdr:to>
    <xdr:sp macro="" textlink="">
      <xdr:nvSpPr>
        <xdr:cNvPr id="696" name="円/楕円 695"/>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45102</xdr:rowOff>
    </xdr:from>
    <xdr:ext cx="469744" cy="259045"/>
    <xdr:sp macro="" textlink="">
      <xdr:nvSpPr>
        <xdr:cNvPr id="697" name="【庁舎】&#10;一人当たり面積該当値テキスト"/>
        <xdr:cNvSpPr txBox="1"/>
      </xdr:nvSpPr>
      <xdr:spPr>
        <a:xfrm>
          <a:off x="22250400" y="182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130175</xdr:rowOff>
    </xdr:from>
    <xdr:to>
      <xdr:col>31</xdr:col>
      <xdr:colOff>85725</xdr:colOff>
      <xdr:row>107</xdr:row>
      <xdr:rowOff>60325</xdr:rowOff>
    </xdr:to>
    <xdr:sp macro="" textlink="">
      <xdr:nvSpPr>
        <xdr:cNvPr id="698" name="円/楕円 697"/>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9525</xdr:rowOff>
    </xdr:from>
    <xdr:to>
      <xdr:col>32</xdr:col>
      <xdr:colOff>187325</xdr:colOff>
      <xdr:row>107</xdr:row>
      <xdr:rowOff>9525</xdr:rowOff>
    </xdr:to>
    <xdr:cxnSp macro="">
      <xdr:nvCxnSpPr>
        <xdr:cNvPr id="699" name="直線コネクタ 698"/>
        <xdr:cNvCxnSpPr/>
      </xdr:nvCxnSpPr>
      <xdr:spPr>
        <a:xfrm>
          <a:off x="21323300" y="1835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122572</xdr:rowOff>
    </xdr:from>
    <xdr:ext cx="469744" cy="259045"/>
    <xdr:sp macro="" textlink="">
      <xdr:nvSpPr>
        <xdr:cNvPr id="700"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51452</xdr:rowOff>
    </xdr:from>
    <xdr:ext cx="469744" cy="259045"/>
    <xdr:sp macro="" textlink="">
      <xdr:nvSpPr>
        <xdr:cNvPr id="701" name="n_1main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分析表②の中で、類似団体と比較して特に有形固定資産減価償却率が高くなっている福祉施設については、統一基準に基づく固定資産台帳の見直しに伴い、対象施設の見直しを行ったことで数値が増加した。福祉施設については著しく老朽化が進んでいるわけではないが、増加傾向にある施設利用者のニーズを踏まえ、安全な施設管理をするための適切な維持補修に努めていかなければならない。また、類似団体に比べて</a:t>
          </a:r>
          <a:r>
            <a:rPr lang="ja-JP" altLang="ja-JP" sz="1100" b="0" i="0" baseline="0">
              <a:solidFill>
                <a:schemeClr val="dk1"/>
              </a:solidFill>
              <a:effectLst/>
              <a:latin typeface="+mn-lt"/>
              <a:ea typeface="+mn-ea"/>
              <a:cs typeface="+mn-cs"/>
            </a:rPr>
            <a:t>有形固定資産減価償却率が低くなっている施設は市民会館で、４７．２％となっている。対象となる町民会館は平成１６年にできた本町では比較的新しい施設であるが、現在、築１５年を前に、施設設備の老朽化が進み、更新等にかかる経費が増加してきているため、今後も計画的に維持管理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12349502</v>
      </c>
      <c r="BO4" s="411"/>
      <c r="BP4" s="411"/>
      <c r="BQ4" s="411"/>
      <c r="BR4" s="411"/>
      <c r="BS4" s="411"/>
      <c r="BT4" s="411"/>
      <c r="BU4" s="412"/>
      <c r="BV4" s="410">
        <v>13818164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12058391</v>
      </c>
      <c r="BO5" s="416"/>
      <c r="BP5" s="416"/>
      <c r="BQ5" s="416"/>
      <c r="BR5" s="416"/>
      <c r="BS5" s="416"/>
      <c r="BT5" s="416"/>
      <c r="BU5" s="417"/>
      <c r="BV5" s="415">
        <v>13042339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291111</v>
      </c>
      <c r="BO6" s="416"/>
      <c r="BP6" s="416"/>
      <c r="BQ6" s="416"/>
      <c r="BR6" s="416"/>
      <c r="BS6" s="416"/>
      <c r="BT6" s="416"/>
      <c r="BU6" s="417"/>
      <c r="BV6" s="415">
        <v>775825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91.1</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2639</v>
      </c>
      <c r="BO7" s="416"/>
      <c r="BP7" s="416"/>
      <c r="BQ7" s="416"/>
      <c r="BR7" s="416"/>
      <c r="BS7" s="416"/>
      <c r="BT7" s="416"/>
      <c r="BU7" s="417"/>
      <c r="BV7" s="415">
        <v>104001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8263179</v>
      </c>
      <c r="CU7" s="416"/>
      <c r="CV7" s="416"/>
      <c r="CW7" s="416"/>
      <c r="CX7" s="416"/>
      <c r="CY7" s="416"/>
      <c r="CZ7" s="416"/>
      <c r="DA7" s="417"/>
      <c r="DB7" s="415">
        <v>8114338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288472</v>
      </c>
      <c r="BO8" s="416"/>
      <c r="BP8" s="416"/>
      <c r="BQ8" s="416"/>
      <c r="BR8" s="416"/>
      <c r="BS8" s="416"/>
      <c r="BT8" s="416"/>
      <c r="BU8" s="417"/>
      <c r="BV8" s="415">
        <v>671824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0.99</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42473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-383352</v>
      </c>
      <c r="BO9" s="416"/>
      <c r="BP9" s="416"/>
      <c r="BQ9" s="416"/>
      <c r="BR9" s="416"/>
      <c r="BS9" s="416"/>
      <c r="BT9" s="416"/>
      <c r="BU9" s="417"/>
      <c r="BV9" s="415">
        <v>441568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7.7</v>
      </c>
      <c r="CU9" s="386"/>
      <c r="CV9" s="386"/>
      <c r="CW9" s="386"/>
      <c r="CX9" s="386"/>
      <c r="CY9" s="386"/>
      <c r="CZ9" s="386"/>
      <c r="DA9" s="387"/>
      <c r="DB9" s="385">
        <v>6.8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42408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3563</v>
      </c>
      <c r="BO10" s="416"/>
      <c r="BP10" s="416"/>
      <c r="BQ10" s="416"/>
      <c r="BR10" s="416"/>
      <c r="BS10" s="416"/>
      <c r="BT10" s="416"/>
      <c r="BU10" s="417"/>
      <c r="BV10" s="415">
        <v>3986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43053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400000</v>
      </c>
      <c r="BO12" s="416"/>
      <c r="BP12" s="416"/>
      <c r="BQ12" s="416"/>
      <c r="BR12" s="416"/>
      <c r="BS12" s="416"/>
      <c r="BT12" s="416"/>
      <c r="BU12" s="417"/>
      <c r="BV12" s="415">
        <v>770000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42266</v>
      </c>
      <c r="S13" s="517"/>
      <c r="T13" s="517"/>
      <c r="U13" s="517"/>
      <c r="V13" s="518"/>
      <c r="W13" s="504" t="s">
        <v>125</v>
      </c>
      <c r="X13" s="428"/>
      <c r="Y13" s="428"/>
      <c r="Z13" s="428"/>
      <c r="AA13" s="428"/>
      <c r="AB13" s="429"/>
      <c r="AC13" s="391">
        <v>308</v>
      </c>
      <c r="AD13" s="392"/>
      <c r="AE13" s="392"/>
      <c r="AF13" s="392"/>
      <c r="AG13" s="393"/>
      <c r="AH13" s="391">
        <v>315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-779789</v>
      </c>
      <c r="BO13" s="416"/>
      <c r="BP13" s="416"/>
      <c r="BQ13" s="416"/>
      <c r="BR13" s="416"/>
      <c r="BS13" s="416"/>
      <c r="BT13" s="416"/>
      <c r="BU13" s="417"/>
      <c r="BV13" s="415">
        <v>-324446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2.6</v>
      </c>
      <c r="CU13" s="386"/>
      <c r="CV13" s="386"/>
      <c r="CW13" s="386"/>
      <c r="CX13" s="386"/>
      <c r="CY13" s="386"/>
      <c r="CZ13" s="386"/>
      <c r="DA13" s="387"/>
      <c r="DB13" s="385">
        <v>3.1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43042</v>
      </c>
      <c r="S14" s="517"/>
      <c r="T14" s="517"/>
      <c r="U14" s="517"/>
      <c r="V14" s="518"/>
      <c r="W14" s="519"/>
      <c r="X14" s="431"/>
      <c r="Y14" s="431"/>
      <c r="Z14" s="431"/>
      <c r="AA14" s="431"/>
      <c r="AB14" s="432"/>
      <c r="AC14" s="509">
        <v>1.5</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21.8</v>
      </c>
      <c r="CU14" s="488"/>
      <c r="CV14" s="488"/>
      <c r="CW14" s="488"/>
      <c r="CX14" s="488"/>
      <c r="CY14" s="488"/>
      <c r="CZ14" s="488"/>
      <c r="DA14" s="489"/>
      <c r="DB14" s="520">
        <v>33.299999999999997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42320</v>
      </c>
      <c r="S15" s="517"/>
      <c r="T15" s="517"/>
      <c r="U15" s="517"/>
      <c r="V15" s="518"/>
      <c r="W15" s="504" t="s">
        <v>132</v>
      </c>
      <c r="X15" s="428"/>
      <c r="Y15" s="428"/>
      <c r="Z15" s="428"/>
      <c r="AA15" s="428"/>
      <c r="AB15" s="429"/>
      <c r="AC15" s="391">
        <v>8472</v>
      </c>
      <c r="AD15" s="392"/>
      <c r="AE15" s="392"/>
      <c r="AF15" s="392"/>
      <c r="AG15" s="393"/>
      <c r="AH15" s="391">
        <v>8531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6325960</v>
      </c>
      <c r="BO15" s="411"/>
      <c r="BP15" s="411"/>
      <c r="BQ15" s="411"/>
      <c r="BR15" s="411"/>
      <c r="BS15" s="411"/>
      <c r="BT15" s="411"/>
      <c r="BU15" s="412"/>
      <c r="BV15" s="410">
        <v>5887416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41.2</v>
      </c>
      <c r="AD16" s="510"/>
      <c r="AE16" s="510"/>
      <c r="AF16" s="510"/>
      <c r="AG16" s="511"/>
      <c r="AH16" s="509">
        <v>41.7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6364619</v>
      </c>
      <c r="BO16" s="416"/>
      <c r="BP16" s="416"/>
      <c r="BQ16" s="416"/>
      <c r="BR16" s="416"/>
      <c r="BS16" s="416"/>
      <c r="BT16" s="416"/>
      <c r="BU16" s="417"/>
      <c r="BV16" s="415">
        <v>5982173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11790</v>
      </c>
      <c r="AD17" s="392"/>
      <c r="AE17" s="392"/>
      <c r="AF17" s="392"/>
      <c r="AG17" s="393"/>
      <c r="AH17" s="391">
        <v>11594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8100381</v>
      </c>
      <c r="BO17" s="416"/>
      <c r="BP17" s="416"/>
      <c r="BQ17" s="416"/>
      <c r="BR17" s="416"/>
      <c r="BS17" s="416"/>
      <c r="BT17" s="416"/>
      <c r="BU17" s="417"/>
      <c r="BV17" s="415">
        <v>7521580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26.38</v>
      </c>
      <c r="M18" s="480"/>
      <c r="N18" s="480"/>
      <c r="O18" s="480"/>
      <c r="P18" s="480"/>
      <c r="Q18" s="480"/>
      <c r="R18" s="481"/>
      <c r="S18" s="481"/>
      <c r="T18" s="481"/>
      <c r="U18" s="481"/>
      <c r="V18" s="482"/>
      <c r="W18" s="496"/>
      <c r="X18" s="497"/>
      <c r="Y18" s="497"/>
      <c r="Z18" s="497"/>
      <c r="AA18" s="497"/>
      <c r="AB18" s="505"/>
      <c r="AC18" s="379">
        <v>57.3</v>
      </c>
      <c r="AD18" s="380"/>
      <c r="AE18" s="380"/>
      <c r="AF18" s="380"/>
      <c r="AG18" s="483"/>
      <c r="AH18" s="379">
        <v>56.7</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7456201</v>
      </c>
      <c r="BO18" s="416"/>
      <c r="BP18" s="416"/>
      <c r="BQ18" s="416"/>
      <c r="BR18" s="416"/>
      <c r="BS18" s="416"/>
      <c r="BT18" s="416"/>
      <c r="BU18" s="417"/>
      <c r="BV18" s="415">
        <v>7593040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1610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9505793</v>
      </c>
      <c r="BO19" s="416"/>
      <c r="BP19" s="416"/>
      <c r="BQ19" s="416"/>
      <c r="BR19" s="416"/>
      <c r="BS19" s="416"/>
      <c r="BT19" s="416"/>
      <c r="BU19" s="417"/>
      <c r="BV19" s="415">
        <v>10393247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16724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6481421</v>
      </c>
      <c r="BO23" s="416"/>
      <c r="BP23" s="416"/>
      <c r="BQ23" s="416"/>
      <c r="BR23" s="416"/>
      <c r="BS23" s="416"/>
      <c r="BT23" s="416"/>
      <c r="BU23" s="417"/>
      <c r="BV23" s="415">
        <v>6975720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8700</v>
      </c>
      <c r="R24" s="392"/>
      <c r="S24" s="392"/>
      <c r="T24" s="392"/>
      <c r="U24" s="392"/>
      <c r="V24" s="393"/>
      <c r="W24" s="457"/>
      <c r="X24" s="448"/>
      <c r="Y24" s="449"/>
      <c r="Z24" s="388" t="s">
        <v>156</v>
      </c>
      <c r="AA24" s="389"/>
      <c r="AB24" s="389"/>
      <c r="AC24" s="389"/>
      <c r="AD24" s="389"/>
      <c r="AE24" s="389"/>
      <c r="AF24" s="389"/>
      <c r="AG24" s="390"/>
      <c r="AH24" s="391">
        <v>310</v>
      </c>
      <c r="AI24" s="392"/>
      <c r="AJ24" s="392"/>
      <c r="AK24" s="392"/>
      <c r="AL24" s="393"/>
      <c r="AM24" s="391">
        <v>903030</v>
      </c>
      <c r="AN24" s="392"/>
      <c r="AO24" s="392"/>
      <c r="AP24" s="392"/>
      <c r="AQ24" s="392"/>
      <c r="AR24" s="393"/>
      <c r="AS24" s="391">
        <v>2913</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4605892</v>
      </c>
      <c r="BO24" s="416"/>
      <c r="BP24" s="416"/>
      <c r="BQ24" s="416"/>
      <c r="BR24" s="416"/>
      <c r="BS24" s="416"/>
      <c r="BT24" s="416"/>
      <c r="BU24" s="417"/>
      <c r="BV24" s="415">
        <v>4733170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6900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805816</v>
      </c>
      <c r="BO25" s="411"/>
      <c r="BP25" s="411"/>
      <c r="BQ25" s="411"/>
      <c r="BR25" s="411"/>
      <c r="BS25" s="411"/>
      <c r="BT25" s="411"/>
      <c r="BU25" s="412"/>
      <c r="BV25" s="410">
        <v>591835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6350</v>
      </c>
      <c r="R26" s="392"/>
      <c r="S26" s="392"/>
      <c r="T26" s="392"/>
      <c r="U26" s="392"/>
      <c r="V26" s="393"/>
      <c r="W26" s="457"/>
      <c r="X26" s="448"/>
      <c r="Y26" s="449"/>
      <c r="Z26" s="388" t="s">
        <v>162</v>
      </c>
      <c r="AA26" s="470"/>
      <c r="AB26" s="470"/>
      <c r="AC26" s="470"/>
      <c r="AD26" s="470"/>
      <c r="AE26" s="470"/>
      <c r="AF26" s="470"/>
      <c r="AG26" s="471"/>
      <c r="AH26" s="391">
        <v>20</v>
      </c>
      <c r="AI26" s="392"/>
      <c r="AJ26" s="392"/>
      <c r="AK26" s="392"/>
      <c r="AL26" s="393"/>
      <c r="AM26" s="391">
        <v>49280</v>
      </c>
      <c r="AN26" s="392"/>
      <c r="AO26" s="392"/>
      <c r="AP26" s="392"/>
      <c r="AQ26" s="392"/>
      <c r="AR26" s="393"/>
      <c r="AS26" s="391">
        <v>2464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3850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1020189</v>
      </c>
      <c r="BO27" s="419"/>
      <c r="BP27" s="419"/>
      <c r="BQ27" s="419"/>
      <c r="BR27" s="419"/>
      <c r="BS27" s="419"/>
      <c r="BT27" s="419"/>
      <c r="BU27" s="420"/>
      <c r="BV27" s="418">
        <v>1020188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3050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2178167</v>
      </c>
      <c r="BO28" s="411"/>
      <c r="BP28" s="411"/>
      <c r="BQ28" s="411"/>
      <c r="BR28" s="411"/>
      <c r="BS28" s="411"/>
      <c r="BT28" s="411"/>
      <c r="BU28" s="412"/>
      <c r="BV28" s="410">
        <v>1902781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2750</v>
      </c>
      <c r="R29" s="392"/>
      <c r="S29" s="392"/>
      <c r="T29" s="392"/>
      <c r="U29" s="392"/>
      <c r="V29" s="393"/>
      <c r="W29" s="458"/>
      <c r="X29" s="459"/>
      <c r="Y29" s="460"/>
      <c r="Z29" s="388" t="s">
        <v>172</v>
      </c>
      <c r="AA29" s="389"/>
      <c r="AB29" s="389"/>
      <c r="AC29" s="389"/>
      <c r="AD29" s="389"/>
      <c r="AE29" s="389"/>
      <c r="AF29" s="389"/>
      <c r="AG29" s="390"/>
      <c r="AH29" s="391">
        <v>310</v>
      </c>
      <c r="AI29" s="392"/>
      <c r="AJ29" s="392"/>
      <c r="AK29" s="392"/>
      <c r="AL29" s="393"/>
      <c r="AM29" s="391">
        <v>903030</v>
      </c>
      <c r="AN29" s="392"/>
      <c r="AO29" s="392"/>
      <c r="AP29" s="392"/>
      <c r="AQ29" s="392"/>
      <c r="AR29" s="393"/>
      <c r="AS29" s="391">
        <v>2913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674532</v>
      </c>
      <c r="BO30" s="419"/>
      <c r="BP30" s="419"/>
      <c r="BQ30" s="419"/>
      <c r="BR30" s="419"/>
      <c r="BS30" s="419"/>
      <c r="BT30" s="419"/>
      <c r="BU30" s="420"/>
      <c r="BV30" s="418">
        <v>513842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半田市土地開発公社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知多中部広域事務組合（一般会計）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知多中部広域事務組合（消防指令センター特別会計）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常滑武豊衛生組合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知多南部広域環境組合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中部知多衛生組合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7636935</v>
      </c>
      <c r="S5" s="671"/>
      <c r="T5" s="671"/>
      <c r="U5" s="671"/>
      <c r="V5" s="671"/>
      <c r="W5" s="671"/>
      <c r="X5" s="671"/>
      <c r="Y5" s="718"/>
      <c r="Z5" s="731">
        <v>61.8</v>
      </c>
      <c r="AA5" s="731"/>
      <c r="AB5" s="731"/>
      <c r="AC5" s="731"/>
      <c r="AD5" s="732">
        <v>7065800</v>
      </c>
      <c r="AE5" s="732"/>
      <c r="AF5" s="732"/>
      <c r="AG5" s="732"/>
      <c r="AH5" s="732"/>
      <c r="AI5" s="732"/>
      <c r="AJ5" s="732"/>
      <c r="AK5" s="732"/>
      <c r="AL5" s="719">
        <v>86.4</v>
      </c>
      <c r="AM5" s="688"/>
      <c r="AN5" s="688"/>
      <c r="AO5" s="720"/>
      <c r="AP5" s="707" t="s">
        <v>211</v>
      </c>
      <c r="AQ5" s="708"/>
      <c r="AR5" s="708"/>
      <c r="AS5" s="708"/>
      <c r="AT5" s="708"/>
      <c r="AU5" s="708"/>
      <c r="AV5" s="708"/>
      <c r="AW5" s="708"/>
      <c r="AX5" s="708"/>
      <c r="AY5" s="708"/>
      <c r="AZ5" s="708"/>
      <c r="BA5" s="708"/>
      <c r="BB5" s="708"/>
      <c r="BC5" s="708"/>
      <c r="BD5" s="708"/>
      <c r="BE5" s="708"/>
      <c r="BF5" s="709"/>
      <c r="BG5" s="620">
        <v>7065800</v>
      </c>
      <c r="BH5" s="621"/>
      <c r="BI5" s="621"/>
      <c r="BJ5" s="621"/>
      <c r="BK5" s="621"/>
      <c r="BL5" s="621"/>
      <c r="BM5" s="621"/>
      <c r="BN5" s="622"/>
      <c r="BO5" s="673">
        <v>92.5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139842</v>
      </c>
      <c r="S6" s="621"/>
      <c r="T6" s="621"/>
      <c r="U6" s="621"/>
      <c r="V6" s="621"/>
      <c r="W6" s="621"/>
      <c r="X6" s="621"/>
      <c r="Y6" s="622"/>
      <c r="Z6" s="673">
        <v>1.1000000000000001</v>
      </c>
      <c r="AA6" s="673"/>
      <c r="AB6" s="673"/>
      <c r="AC6" s="673"/>
      <c r="AD6" s="674">
        <v>139842</v>
      </c>
      <c r="AE6" s="674"/>
      <c r="AF6" s="674"/>
      <c r="AG6" s="674"/>
      <c r="AH6" s="674"/>
      <c r="AI6" s="674"/>
      <c r="AJ6" s="674"/>
      <c r="AK6" s="674"/>
      <c r="AL6" s="643">
        <v>1.7</v>
      </c>
      <c r="AM6" s="675"/>
      <c r="AN6" s="675"/>
      <c r="AO6" s="676"/>
      <c r="AP6" s="617" t="s">
        <v>217</v>
      </c>
      <c r="AQ6" s="618"/>
      <c r="AR6" s="618"/>
      <c r="AS6" s="618"/>
      <c r="AT6" s="618"/>
      <c r="AU6" s="618"/>
      <c r="AV6" s="618"/>
      <c r="AW6" s="618"/>
      <c r="AX6" s="618"/>
      <c r="AY6" s="618"/>
      <c r="AZ6" s="618"/>
      <c r="BA6" s="618"/>
      <c r="BB6" s="618"/>
      <c r="BC6" s="618"/>
      <c r="BD6" s="618"/>
      <c r="BE6" s="618"/>
      <c r="BF6" s="619"/>
      <c r="BG6" s="620">
        <v>7065800</v>
      </c>
      <c r="BH6" s="621"/>
      <c r="BI6" s="621"/>
      <c r="BJ6" s="621"/>
      <c r="BK6" s="621"/>
      <c r="BL6" s="621"/>
      <c r="BM6" s="621"/>
      <c r="BN6" s="622"/>
      <c r="BO6" s="673">
        <v>92.5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128167</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128167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6709</v>
      </c>
      <c r="S7" s="621"/>
      <c r="T7" s="621"/>
      <c r="U7" s="621"/>
      <c r="V7" s="621"/>
      <c r="W7" s="621"/>
      <c r="X7" s="621"/>
      <c r="Y7" s="622"/>
      <c r="Z7" s="673">
        <v>0.1</v>
      </c>
      <c r="AA7" s="673"/>
      <c r="AB7" s="673"/>
      <c r="AC7" s="673"/>
      <c r="AD7" s="674">
        <v>6709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2924180</v>
      </c>
      <c r="BH7" s="621"/>
      <c r="BI7" s="621"/>
      <c r="BJ7" s="621"/>
      <c r="BK7" s="621"/>
      <c r="BL7" s="621"/>
      <c r="BM7" s="621"/>
      <c r="BN7" s="622"/>
      <c r="BO7" s="673">
        <v>38.299999999999997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1314567</v>
      </c>
      <c r="CS7" s="621"/>
      <c r="CT7" s="621"/>
      <c r="CU7" s="621"/>
      <c r="CV7" s="621"/>
      <c r="CW7" s="621"/>
      <c r="CX7" s="621"/>
      <c r="CY7" s="622"/>
      <c r="CZ7" s="673">
        <v>10.9</v>
      </c>
      <c r="DA7" s="673"/>
      <c r="DB7" s="673"/>
      <c r="DC7" s="673"/>
      <c r="DD7" s="626">
        <v>38209</v>
      </c>
      <c r="DE7" s="621"/>
      <c r="DF7" s="621"/>
      <c r="DG7" s="621"/>
      <c r="DH7" s="621"/>
      <c r="DI7" s="621"/>
      <c r="DJ7" s="621"/>
      <c r="DK7" s="621"/>
      <c r="DL7" s="621"/>
      <c r="DM7" s="621"/>
      <c r="DN7" s="621"/>
      <c r="DO7" s="621"/>
      <c r="DP7" s="622"/>
      <c r="DQ7" s="626">
        <v>1150131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31648</v>
      </c>
      <c r="S8" s="621"/>
      <c r="T8" s="621"/>
      <c r="U8" s="621"/>
      <c r="V8" s="621"/>
      <c r="W8" s="621"/>
      <c r="X8" s="621"/>
      <c r="Y8" s="622"/>
      <c r="Z8" s="673">
        <v>0.3</v>
      </c>
      <c r="AA8" s="673"/>
      <c r="AB8" s="673"/>
      <c r="AC8" s="673"/>
      <c r="AD8" s="674">
        <v>31648</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75956</v>
      </c>
      <c r="BH8" s="621"/>
      <c r="BI8" s="621"/>
      <c r="BJ8" s="621"/>
      <c r="BK8" s="621"/>
      <c r="BL8" s="621"/>
      <c r="BM8" s="621"/>
      <c r="BN8" s="622"/>
      <c r="BO8" s="673">
        <v>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4806222</v>
      </c>
      <c r="CS8" s="621"/>
      <c r="CT8" s="621"/>
      <c r="CU8" s="621"/>
      <c r="CV8" s="621"/>
      <c r="CW8" s="621"/>
      <c r="CX8" s="621"/>
      <c r="CY8" s="622"/>
      <c r="CZ8" s="673">
        <v>39.9</v>
      </c>
      <c r="DA8" s="673"/>
      <c r="DB8" s="673"/>
      <c r="DC8" s="673"/>
      <c r="DD8" s="626">
        <v>36791</v>
      </c>
      <c r="DE8" s="621"/>
      <c r="DF8" s="621"/>
      <c r="DG8" s="621"/>
      <c r="DH8" s="621"/>
      <c r="DI8" s="621"/>
      <c r="DJ8" s="621"/>
      <c r="DK8" s="621"/>
      <c r="DL8" s="621"/>
      <c r="DM8" s="621"/>
      <c r="DN8" s="621"/>
      <c r="DO8" s="621"/>
      <c r="DP8" s="622"/>
      <c r="DQ8" s="626">
        <v>2792788</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16295</v>
      </c>
      <c r="S9" s="621"/>
      <c r="T9" s="621"/>
      <c r="U9" s="621"/>
      <c r="V9" s="621"/>
      <c r="W9" s="621"/>
      <c r="X9" s="621"/>
      <c r="Y9" s="622"/>
      <c r="Z9" s="673">
        <v>0.1</v>
      </c>
      <c r="AA9" s="673"/>
      <c r="AB9" s="673"/>
      <c r="AC9" s="673"/>
      <c r="AD9" s="674">
        <v>16295</v>
      </c>
      <c r="AE9" s="674"/>
      <c r="AF9" s="674"/>
      <c r="AG9" s="674"/>
      <c r="AH9" s="674"/>
      <c r="AI9" s="674"/>
      <c r="AJ9" s="674"/>
      <c r="AK9" s="674"/>
      <c r="AL9" s="643">
        <v>0.2</v>
      </c>
      <c r="AM9" s="675"/>
      <c r="AN9" s="675"/>
      <c r="AO9" s="676"/>
      <c r="AP9" s="617" t="s">
        <v>227</v>
      </c>
      <c r="AQ9" s="618"/>
      <c r="AR9" s="618"/>
      <c r="AS9" s="618"/>
      <c r="AT9" s="618"/>
      <c r="AU9" s="618"/>
      <c r="AV9" s="618"/>
      <c r="AW9" s="618"/>
      <c r="AX9" s="618"/>
      <c r="AY9" s="618"/>
      <c r="AZ9" s="618"/>
      <c r="BA9" s="618"/>
      <c r="BB9" s="618"/>
      <c r="BC9" s="618"/>
      <c r="BD9" s="618"/>
      <c r="BE9" s="618"/>
      <c r="BF9" s="619"/>
      <c r="BG9" s="620">
        <v>2282922</v>
      </c>
      <c r="BH9" s="621"/>
      <c r="BI9" s="621"/>
      <c r="BJ9" s="621"/>
      <c r="BK9" s="621"/>
      <c r="BL9" s="621"/>
      <c r="BM9" s="621"/>
      <c r="BN9" s="622"/>
      <c r="BO9" s="673">
        <v>29.9</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1007443</v>
      </c>
      <c r="CS9" s="621"/>
      <c r="CT9" s="621"/>
      <c r="CU9" s="621"/>
      <c r="CV9" s="621"/>
      <c r="CW9" s="621"/>
      <c r="CX9" s="621"/>
      <c r="CY9" s="622"/>
      <c r="CZ9" s="673">
        <v>8.4</v>
      </c>
      <c r="DA9" s="673"/>
      <c r="DB9" s="673"/>
      <c r="DC9" s="673"/>
      <c r="DD9" s="626">
        <v>2074</v>
      </c>
      <c r="DE9" s="621"/>
      <c r="DF9" s="621"/>
      <c r="DG9" s="621"/>
      <c r="DH9" s="621"/>
      <c r="DI9" s="621"/>
      <c r="DJ9" s="621"/>
      <c r="DK9" s="621"/>
      <c r="DL9" s="621"/>
      <c r="DM9" s="621"/>
      <c r="DN9" s="621"/>
      <c r="DO9" s="621"/>
      <c r="DP9" s="622"/>
      <c r="DQ9" s="626">
        <v>929908</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721364</v>
      </c>
      <c r="S10" s="621"/>
      <c r="T10" s="621"/>
      <c r="U10" s="621"/>
      <c r="V10" s="621"/>
      <c r="W10" s="621"/>
      <c r="X10" s="621"/>
      <c r="Y10" s="622"/>
      <c r="Z10" s="673">
        <v>5.8</v>
      </c>
      <c r="AA10" s="673"/>
      <c r="AB10" s="673"/>
      <c r="AC10" s="673"/>
      <c r="AD10" s="674">
        <v>721364</v>
      </c>
      <c r="AE10" s="674"/>
      <c r="AF10" s="674"/>
      <c r="AG10" s="674"/>
      <c r="AH10" s="674"/>
      <c r="AI10" s="674"/>
      <c r="AJ10" s="674"/>
      <c r="AK10" s="674"/>
      <c r="AL10" s="643">
        <v>8.8000000000000007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106333</v>
      </c>
      <c r="BH10" s="621"/>
      <c r="BI10" s="621"/>
      <c r="BJ10" s="621"/>
      <c r="BK10" s="621"/>
      <c r="BL10" s="621"/>
      <c r="BM10" s="621"/>
      <c r="BN10" s="622"/>
      <c r="BO10" s="673">
        <v>1.4</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44644</v>
      </c>
      <c r="CS10" s="621"/>
      <c r="CT10" s="621"/>
      <c r="CU10" s="621"/>
      <c r="CV10" s="621"/>
      <c r="CW10" s="621"/>
      <c r="CX10" s="621"/>
      <c r="CY10" s="622"/>
      <c r="CZ10" s="673">
        <v>0.4</v>
      </c>
      <c r="DA10" s="673"/>
      <c r="DB10" s="673"/>
      <c r="DC10" s="673"/>
      <c r="DD10" s="626" t="s">
        <v>224</v>
      </c>
      <c r="DE10" s="621"/>
      <c r="DF10" s="621"/>
      <c r="DG10" s="621"/>
      <c r="DH10" s="621"/>
      <c r="DI10" s="621"/>
      <c r="DJ10" s="621"/>
      <c r="DK10" s="621"/>
      <c r="DL10" s="621"/>
      <c r="DM10" s="621"/>
      <c r="DN10" s="621"/>
      <c r="DO10" s="621"/>
      <c r="DP10" s="622"/>
      <c r="DQ10" s="626">
        <v>3496</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22539</v>
      </c>
      <c r="S11" s="621"/>
      <c r="T11" s="621"/>
      <c r="U11" s="621"/>
      <c r="V11" s="621"/>
      <c r="W11" s="621"/>
      <c r="X11" s="621"/>
      <c r="Y11" s="622"/>
      <c r="Z11" s="673">
        <v>0.2</v>
      </c>
      <c r="AA11" s="673"/>
      <c r="AB11" s="673"/>
      <c r="AC11" s="673"/>
      <c r="AD11" s="674">
        <v>22539</v>
      </c>
      <c r="AE11" s="674"/>
      <c r="AF11" s="674"/>
      <c r="AG11" s="674"/>
      <c r="AH11" s="674"/>
      <c r="AI11" s="674"/>
      <c r="AJ11" s="674"/>
      <c r="AK11" s="674"/>
      <c r="AL11" s="643">
        <v>0.3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458969</v>
      </c>
      <c r="BH11" s="621"/>
      <c r="BI11" s="621"/>
      <c r="BJ11" s="621"/>
      <c r="BK11" s="621"/>
      <c r="BL11" s="621"/>
      <c r="BM11" s="621"/>
      <c r="BN11" s="622"/>
      <c r="BO11" s="673">
        <v>6</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183014</v>
      </c>
      <c r="CS11" s="621"/>
      <c r="CT11" s="621"/>
      <c r="CU11" s="621"/>
      <c r="CV11" s="621"/>
      <c r="CW11" s="621"/>
      <c r="CX11" s="621"/>
      <c r="CY11" s="622"/>
      <c r="CZ11" s="673">
        <v>1.5</v>
      </c>
      <c r="DA11" s="673"/>
      <c r="DB11" s="673"/>
      <c r="DC11" s="673"/>
      <c r="DD11" s="626">
        <v>38467</v>
      </c>
      <c r="DE11" s="621"/>
      <c r="DF11" s="621"/>
      <c r="DG11" s="621"/>
      <c r="DH11" s="621"/>
      <c r="DI11" s="621"/>
      <c r="DJ11" s="621"/>
      <c r="DK11" s="621"/>
      <c r="DL11" s="621"/>
      <c r="DM11" s="621"/>
      <c r="DN11" s="621"/>
      <c r="DO11" s="621"/>
      <c r="DP11" s="622"/>
      <c r="DQ11" s="626">
        <v>161582</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3727248</v>
      </c>
      <c r="BH12" s="621"/>
      <c r="BI12" s="621"/>
      <c r="BJ12" s="621"/>
      <c r="BK12" s="621"/>
      <c r="BL12" s="621"/>
      <c r="BM12" s="621"/>
      <c r="BN12" s="622"/>
      <c r="BO12" s="673">
        <v>48.8</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139423</v>
      </c>
      <c r="CS12" s="621"/>
      <c r="CT12" s="621"/>
      <c r="CU12" s="621"/>
      <c r="CV12" s="621"/>
      <c r="CW12" s="621"/>
      <c r="CX12" s="621"/>
      <c r="CY12" s="622"/>
      <c r="CZ12" s="673">
        <v>1.2</v>
      </c>
      <c r="DA12" s="673"/>
      <c r="DB12" s="673"/>
      <c r="DC12" s="673"/>
      <c r="DD12" s="626">
        <v>380</v>
      </c>
      <c r="DE12" s="621"/>
      <c r="DF12" s="621"/>
      <c r="DG12" s="621"/>
      <c r="DH12" s="621"/>
      <c r="DI12" s="621"/>
      <c r="DJ12" s="621"/>
      <c r="DK12" s="621"/>
      <c r="DL12" s="621"/>
      <c r="DM12" s="621"/>
      <c r="DN12" s="621"/>
      <c r="DO12" s="621"/>
      <c r="DP12" s="622"/>
      <c r="DQ12" s="626">
        <v>91839</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51095</v>
      </c>
      <c r="S13" s="621"/>
      <c r="T13" s="621"/>
      <c r="U13" s="621"/>
      <c r="V13" s="621"/>
      <c r="W13" s="621"/>
      <c r="X13" s="621"/>
      <c r="Y13" s="622"/>
      <c r="Z13" s="673">
        <v>0.4</v>
      </c>
      <c r="AA13" s="673"/>
      <c r="AB13" s="673"/>
      <c r="AC13" s="673"/>
      <c r="AD13" s="674">
        <v>51095</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3717627</v>
      </c>
      <c r="BH13" s="621"/>
      <c r="BI13" s="621"/>
      <c r="BJ13" s="621"/>
      <c r="BK13" s="621"/>
      <c r="BL13" s="621"/>
      <c r="BM13" s="621"/>
      <c r="BN13" s="622"/>
      <c r="BO13" s="673">
        <v>48.7</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1587732</v>
      </c>
      <c r="CS13" s="621"/>
      <c r="CT13" s="621"/>
      <c r="CU13" s="621"/>
      <c r="CV13" s="621"/>
      <c r="CW13" s="621"/>
      <c r="CX13" s="621"/>
      <c r="CY13" s="622"/>
      <c r="CZ13" s="673">
        <v>13.2</v>
      </c>
      <c r="DA13" s="673"/>
      <c r="DB13" s="673"/>
      <c r="DC13" s="673"/>
      <c r="DD13" s="626">
        <v>414048</v>
      </c>
      <c r="DE13" s="621"/>
      <c r="DF13" s="621"/>
      <c r="DG13" s="621"/>
      <c r="DH13" s="621"/>
      <c r="DI13" s="621"/>
      <c r="DJ13" s="621"/>
      <c r="DK13" s="621"/>
      <c r="DL13" s="621"/>
      <c r="DM13" s="621"/>
      <c r="DN13" s="621"/>
      <c r="DO13" s="621"/>
      <c r="DP13" s="622"/>
      <c r="DQ13" s="626">
        <v>1423155</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102651</v>
      </c>
      <c r="BH14" s="621"/>
      <c r="BI14" s="621"/>
      <c r="BJ14" s="621"/>
      <c r="BK14" s="621"/>
      <c r="BL14" s="621"/>
      <c r="BM14" s="621"/>
      <c r="BN14" s="622"/>
      <c r="BO14" s="673">
        <v>1.3</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546228</v>
      </c>
      <c r="CS14" s="621"/>
      <c r="CT14" s="621"/>
      <c r="CU14" s="621"/>
      <c r="CV14" s="621"/>
      <c r="CW14" s="621"/>
      <c r="CX14" s="621"/>
      <c r="CY14" s="622"/>
      <c r="CZ14" s="673">
        <v>4.5</v>
      </c>
      <c r="DA14" s="673"/>
      <c r="DB14" s="673"/>
      <c r="DC14" s="673"/>
      <c r="DD14" s="626">
        <v>18070</v>
      </c>
      <c r="DE14" s="621"/>
      <c r="DF14" s="621"/>
      <c r="DG14" s="621"/>
      <c r="DH14" s="621"/>
      <c r="DI14" s="621"/>
      <c r="DJ14" s="621"/>
      <c r="DK14" s="621"/>
      <c r="DL14" s="621"/>
      <c r="DM14" s="621"/>
      <c r="DN14" s="621"/>
      <c r="DO14" s="621"/>
      <c r="DP14" s="622"/>
      <c r="DQ14" s="626">
        <v>526964</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41800</v>
      </c>
      <c r="S15" s="621"/>
      <c r="T15" s="621"/>
      <c r="U15" s="621"/>
      <c r="V15" s="621"/>
      <c r="W15" s="621"/>
      <c r="X15" s="621"/>
      <c r="Y15" s="622"/>
      <c r="Z15" s="673">
        <v>0.3</v>
      </c>
      <c r="AA15" s="673"/>
      <c r="AB15" s="673"/>
      <c r="AC15" s="673"/>
      <c r="AD15" s="674">
        <v>41800</v>
      </c>
      <c r="AE15" s="674"/>
      <c r="AF15" s="674"/>
      <c r="AG15" s="674"/>
      <c r="AH15" s="674"/>
      <c r="AI15" s="674"/>
      <c r="AJ15" s="674"/>
      <c r="AK15" s="674"/>
      <c r="AL15" s="643">
        <v>0.5</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311721</v>
      </c>
      <c r="BH15" s="621"/>
      <c r="BI15" s="621"/>
      <c r="BJ15" s="621"/>
      <c r="BK15" s="621"/>
      <c r="BL15" s="621"/>
      <c r="BM15" s="621"/>
      <c r="BN15" s="622"/>
      <c r="BO15" s="673">
        <v>4.0999999999999996</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1569923</v>
      </c>
      <c r="CS15" s="621"/>
      <c r="CT15" s="621"/>
      <c r="CU15" s="621"/>
      <c r="CV15" s="621"/>
      <c r="CW15" s="621"/>
      <c r="CX15" s="621"/>
      <c r="CY15" s="622"/>
      <c r="CZ15" s="673">
        <v>13</v>
      </c>
      <c r="DA15" s="673"/>
      <c r="DB15" s="673"/>
      <c r="DC15" s="673"/>
      <c r="DD15" s="626">
        <v>140313</v>
      </c>
      <c r="DE15" s="621"/>
      <c r="DF15" s="621"/>
      <c r="DG15" s="621"/>
      <c r="DH15" s="621"/>
      <c r="DI15" s="621"/>
      <c r="DJ15" s="621"/>
      <c r="DK15" s="621"/>
      <c r="DL15" s="621"/>
      <c r="DM15" s="621"/>
      <c r="DN15" s="621"/>
      <c r="DO15" s="621"/>
      <c r="DP15" s="622"/>
      <c r="DQ15" s="626">
        <v>1275624</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55372</v>
      </c>
      <c r="S16" s="621"/>
      <c r="T16" s="621"/>
      <c r="U16" s="621"/>
      <c r="V16" s="621"/>
      <c r="W16" s="621"/>
      <c r="X16" s="621"/>
      <c r="Y16" s="622"/>
      <c r="Z16" s="673">
        <v>0.4</v>
      </c>
      <c r="AA16" s="673"/>
      <c r="AB16" s="673"/>
      <c r="AC16" s="673"/>
      <c r="AD16" s="674">
        <v>37725</v>
      </c>
      <c r="AE16" s="674"/>
      <c r="AF16" s="674"/>
      <c r="AG16" s="674"/>
      <c r="AH16" s="674"/>
      <c r="AI16" s="674"/>
      <c r="AJ16" s="674"/>
      <c r="AK16" s="674"/>
      <c r="AL16" s="643">
        <v>0.5</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37725</v>
      </c>
      <c r="S17" s="621"/>
      <c r="T17" s="621"/>
      <c r="U17" s="621"/>
      <c r="V17" s="621"/>
      <c r="W17" s="621"/>
      <c r="X17" s="621"/>
      <c r="Y17" s="622"/>
      <c r="Z17" s="673">
        <v>0.3</v>
      </c>
      <c r="AA17" s="673"/>
      <c r="AB17" s="673"/>
      <c r="AC17" s="673"/>
      <c r="AD17" s="674">
        <v>37725</v>
      </c>
      <c r="AE17" s="674"/>
      <c r="AF17" s="674"/>
      <c r="AG17" s="674"/>
      <c r="AH17" s="674"/>
      <c r="AI17" s="674"/>
      <c r="AJ17" s="674"/>
      <c r="AK17" s="674"/>
      <c r="AL17" s="643">
        <v>0.5</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731028</v>
      </c>
      <c r="CS17" s="621"/>
      <c r="CT17" s="621"/>
      <c r="CU17" s="621"/>
      <c r="CV17" s="621"/>
      <c r="CW17" s="621"/>
      <c r="CX17" s="621"/>
      <c r="CY17" s="622"/>
      <c r="CZ17" s="673">
        <v>6.1</v>
      </c>
      <c r="DA17" s="673"/>
      <c r="DB17" s="673"/>
      <c r="DC17" s="673"/>
      <c r="DD17" s="626" t="s">
        <v>224</v>
      </c>
      <c r="DE17" s="621"/>
      <c r="DF17" s="621"/>
      <c r="DG17" s="621"/>
      <c r="DH17" s="621"/>
      <c r="DI17" s="621"/>
      <c r="DJ17" s="621"/>
      <c r="DK17" s="621"/>
      <c r="DL17" s="621"/>
      <c r="DM17" s="621"/>
      <c r="DN17" s="621"/>
      <c r="DO17" s="621"/>
      <c r="DP17" s="622"/>
      <c r="DQ17" s="626">
        <v>731028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17647</v>
      </c>
      <c r="S18" s="621"/>
      <c r="T18" s="621"/>
      <c r="U18" s="621"/>
      <c r="V18" s="621"/>
      <c r="W18" s="621"/>
      <c r="X18" s="621"/>
      <c r="Y18" s="622"/>
      <c r="Z18" s="673">
        <v>0.1</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571135</v>
      </c>
      <c r="BH19" s="621"/>
      <c r="BI19" s="621"/>
      <c r="BJ19" s="621"/>
      <c r="BK19" s="621"/>
      <c r="BL19" s="621"/>
      <c r="BM19" s="621"/>
      <c r="BN19" s="622"/>
      <c r="BO19" s="673">
        <v>7.5</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8723599</v>
      </c>
      <c r="S20" s="621"/>
      <c r="T20" s="621"/>
      <c r="U20" s="621"/>
      <c r="V20" s="621"/>
      <c r="W20" s="621"/>
      <c r="X20" s="621"/>
      <c r="Y20" s="622"/>
      <c r="Z20" s="673">
        <v>70.599999999999994</v>
      </c>
      <c r="AA20" s="673"/>
      <c r="AB20" s="673"/>
      <c r="AC20" s="673"/>
      <c r="AD20" s="674">
        <v>8134817</v>
      </c>
      <c r="AE20" s="674"/>
      <c r="AF20" s="674"/>
      <c r="AG20" s="674"/>
      <c r="AH20" s="674"/>
      <c r="AI20" s="674"/>
      <c r="AJ20" s="674"/>
      <c r="AK20" s="674"/>
      <c r="AL20" s="643">
        <v>99.4</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571135</v>
      </c>
      <c r="BH20" s="621"/>
      <c r="BI20" s="621"/>
      <c r="BJ20" s="621"/>
      <c r="BK20" s="621"/>
      <c r="BL20" s="621"/>
      <c r="BM20" s="621"/>
      <c r="BN20" s="622"/>
      <c r="BO20" s="673">
        <v>7.5</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12058391</v>
      </c>
      <c r="CS20" s="621"/>
      <c r="CT20" s="621"/>
      <c r="CU20" s="621"/>
      <c r="CV20" s="621"/>
      <c r="CW20" s="621"/>
      <c r="CX20" s="621"/>
      <c r="CY20" s="622"/>
      <c r="CZ20" s="673">
        <v>100</v>
      </c>
      <c r="DA20" s="673"/>
      <c r="DB20" s="673"/>
      <c r="DC20" s="673"/>
      <c r="DD20" s="626">
        <v>688352</v>
      </c>
      <c r="DE20" s="621"/>
      <c r="DF20" s="621"/>
      <c r="DG20" s="621"/>
      <c r="DH20" s="621"/>
      <c r="DI20" s="621"/>
      <c r="DJ20" s="621"/>
      <c r="DK20" s="621"/>
      <c r="DL20" s="621"/>
      <c r="DM20" s="621"/>
      <c r="DN20" s="621"/>
      <c r="DO20" s="621"/>
      <c r="DP20" s="622"/>
      <c r="DQ20" s="626">
        <v>9214682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6437</v>
      </c>
      <c r="S21" s="621"/>
      <c r="T21" s="621"/>
      <c r="U21" s="621"/>
      <c r="V21" s="621"/>
      <c r="W21" s="621"/>
      <c r="X21" s="621"/>
      <c r="Y21" s="622"/>
      <c r="Z21" s="673">
        <v>0.1</v>
      </c>
      <c r="AA21" s="673"/>
      <c r="AB21" s="673"/>
      <c r="AC21" s="673"/>
      <c r="AD21" s="674">
        <v>6437</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45660</v>
      </c>
      <c r="S22" s="621"/>
      <c r="T22" s="621"/>
      <c r="U22" s="621"/>
      <c r="V22" s="621"/>
      <c r="W22" s="621"/>
      <c r="X22" s="621"/>
      <c r="Y22" s="622"/>
      <c r="Z22" s="673">
        <v>0.4</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398694</v>
      </c>
      <c r="S23" s="621"/>
      <c r="T23" s="621"/>
      <c r="U23" s="621"/>
      <c r="V23" s="621"/>
      <c r="W23" s="621"/>
      <c r="X23" s="621"/>
      <c r="Y23" s="622"/>
      <c r="Z23" s="673">
        <v>3.2</v>
      </c>
      <c r="AA23" s="673"/>
      <c r="AB23" s="673"/>
      <c r="AC23" s="673"/>
      <c r="AD23" s="674">
        <v>34878</v>
      </c>
      <c r="AE23" s="674"/>
      <c r="AF23" s="674"/>
      <c r="AG23" s="674"/>
      <c r="AH23" s="674"/>
      <c r="AI23" s="674"/>
      <c r="AJ23" s="674"/>
      <c r="AK23" s="674"/>
      <c r="AL23" s="643">
        <v>0.4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571135</v>
      </c>
      <c r="BH23" s="621"/>
      <c r="BI23" s="621"/>
      <c r="BJ23" s="621"/>
      <c r="BK23" s="621"/>
      <c r="BL23" s="621"/>
      <c r="BM23" s="621"/>
      <c r="BN23" s="622"/>
      <c r="BO23" s="673">
        <v>7.5</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22834</v>
      </c>
      <c r="S24" s="621"/>
      <c r="T24" s="621"/>
      <c r="U24" s="621"/>
      <c r="V24" s="621"/>
      <c r="W24" s="621"/>
      <c r="X24" s="621"/>
      <c r="Y24" s="622"/>
      <c r="Z24" s="673">
        <v>0.2</v>
      </c>
      <c r="AA24" s="673"/>
      <c r="AB24" s="673"/>
      <c r="AC24" s="673"/>
      <c r="AD24" s="674">
        <v>569</v>
      </c>
      <c r="AE24" s="674"/>
      <c r="AF24" s="674"/>
      <c r="AG24" s="674"/>
      <c r="AH24" s="674"/>
      <c r="AI24" s="674"/>
      <c r="AJ24" s="674"/>
      <c r="AK24" s="674"/>
      <c r="AL24" s="643">
        <v>0</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5431865</v>
      </c>
      <c r="CS24" s="671"/>
      <c r="CT24" s="671"/>
      <c r="CU24" s="671"/>
      <c r="CV24" s="671"/>
      <c r="CW24" s="671"/>
      <c r="CX24" s="671"/>
      <c r="CY24" s="718"/>
      <c r="CZ24" s="722">
        <v>45</v>
      </c>
      <c r="DA24" s="723"/>
      <c r="DB24" s="723"/>
      <c r="DC24" s="724"/>
      <c r="DD24" s="717">
        <v>3700848</v>
      </c>
      <c r="DE24" s="671"/>
      <c r="DF24" s="671"/>
      <c r="DG24" s="671"/>
      <c r="DH24" s="671"/>
      <c r="DI24" s="671"/>
      <c r="DJ24" s="671"/>
      <c r="DK24" s="718"/>
      <c r="DL24" s="717">
        <v>3501617</v>
      </c>
      <c r="DM24" s="671"/>
      <c r="DN24" s="671"/>
      <c r="DO24" s="671"/>
      <c r="DP24" s="671"/>
      <c r="DQ24" s="671"/>
      <c r="DR24" s="671"/>
      <c r="DS24" s="671"/>
      <c r="DT24" s="671"/>
      <c r="DU24" s="671"/>
      <c r="DV24" s="718"/>
      <c r="DW24" s="719">
        <v>42.1</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1174171</v>
      </c>
      <c r="S25" s="621"/>
      <c r="T25" s="621"/>
      <c r="U25" s="621"/>
      <c r="V25" s="621"/>
      <c r="W25" s="621"/>
      <c r="X25" s="621"/>
      <c r="Y25" s="622"/>
      <c r="Z25" s="673">
        <v>9.5</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2411624</v>
      </c>
      <c r="CS25" s="639"/>
      <c r="CT25" s="639"/>
      <c r="CU25" s="639"/>
      <c r="CV25" s="639"/>
      <c r="CW25" s="639"/>
      <c r="CX25" s="639"/>
      <c r="CY25" s="640"/>
      <c r="CZ25" s="623">
        <v>20</v>
      </c>
      <c r="DA25" s="641"/>
      <c r="DB25" s="641"/>
      <c r="DC25" s="642"/>
      <c r="DD25" s="626">
        <v>2015485</v>
      </c>
      <c r="DE25" s="639"/>
      <c r="DF25" s="639"/>
      <c r="DG25" s="639"/>
      <c r="DH25" s="639"/>
      <c r="DI25" s="639"/>
      <c r="DJ25" s="639"/>
      <c r="DK25" s="640"/>
      <c r="DL25" s="626">
        <v>1878656</v>
      </c>
      <c r="DM25" s="639"/>
      <c r="DN25" s="639"/>
      <c r="DO25" s="639"/>
      <c r="DP25" s="639"/>
      <c r="DQ25" s="639"/>
      <c r="DR25" s="639"/>
      <c r="DS25" s="639"/>
      <c r="DT25" s="639"/>
      <c r="DU25" s="639"/>
      <c r="DV25" s="640"/>
      <c r="DW25" s="643">
        <v>22.6</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1706314</v>
      </c>
      <c r="CS26" s="621"/>
      <c r="CT26" s="621"/>
      <c r="CU26" s="621"/>
      <c r="CV26" s="621"/>
      <c r="CW26" s="621"/>
      <c r="CX26" s="621"/>
      <c r="CY26" s="622"/>
      <c r="CZ26" s="623">
        <v>14.2</v>
      </c>
      <c r="DA26" s="641"/>
      <c r="DB26" s="641"/>
      <c r="DC26" s="642"/>
      <c r="DD26" s="626">
        <v>1335296</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772740</v>
      </c>
      <c r="S27" s="621"/>
      <c r="T27" s="621"/>
      <c r="U27" s="621"/>
      <c r="V27" s="621"/>
      <c r="W27" s="621"/>
      <c r="X27" s="621"/>
      <c r="Y27" s="622"/>
      <c r="Z27" s="673">
        <v>6.3</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7636935</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2289213</v>
      </c>
      <c r="CS27" s="639"/>
      <c r="CT27" s="639"/>
      <c r="CU27" s="639"/>
      <c r="CV27" s="639"/>
      <c r="CW27" s="639"/>
      <c r="CX27" s="639"/>
      <c r="CY27" s="640"/>
      <c r="CZ27" s="623">
        <v>19</v>
      </c>
      <c r="DA27" s="641"/>
      <c r="DB27" s="641"/>
      <c r="DC27" s="642"/>
      <c r="DD27" s="626">
        <v>954335</v>
      </c>
      <c r="DE27" s="639"/>
      <c r="DF27" s="639"/>
      <c r="DG27" s="639"/>
      <c r="DH27" s="639"/>
      <c r="DI27" s="639"/>
      <c r="DJ27" s="639"/>
      <c r="DK27" s="640"/>
      <c r="DL27" s="626">
        <v>891933</v>
      </c>
      <c r="DM27" s="639"/>
      <c r="DN27" s="639"/>
      <c r="DO27" s="639"/>
      <c r="DP27" s="639"/>
      <c r="DQ27" s="639"/>
      <c r="DR27" s="639"/>
      <c r="DS27" s="639"/>
      <c r="DT27" s="639"/>
      <c r="DU27" s="639"/>
      <c r="DV27" s="640"/>
      <c r="DW27" s="643">
        <v>10.7</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20929</v>
      </c>
      <c r="S28" s="621"/>
      <c r="T28" s="621"/>
      <c r="U28" s="621"/>
      <c r="V28" s="621"/>
      <c r="W28" s="621"/>
      <c r="X28" s="621"/>
      <c r="Y28" s="622"/>
      <c r="Z28" s="673">
        <v>0.2</v>
      </c>
      <c r="AA28" s="673"/>
      <c r="AB28" s="673"/>
      <c r="AC28" s="673"/>
      <c r="AD28" s="674">
        <v>1342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731028</v>
      </c>
      <c r="CS28" s="621"/>
      <c r="CT28" s="621"/>
      <c r="CU28" s="621"/>
      <c r="CV28" s="621"/>
      <c r="CW28" s="621"/>
      <c r="CX28" s="621"/>
      <c r="CY28" s="622"/>
      <c r="CZ28" s="623">
        <v>6.1</v>
      </c>
      <c r="DA28" s="641"/>
      <c r="DB28" s="641"/>
      <c r="DC28" s="642"/>
      <c r="DD28" s="626">
        <v>731028</v>
      </c>
      <c r="DE28" s="621"/>
      <c r="DF28" s="621"/>
      <c r="DG28" s="621"/>
      <c r="DH28" s="621"/>
      <c r="DI28" s="621"/>
      <c r="DJ28" s="621"/>
      <c r="DK28" s="622"/>
      <c r="DL28" s="626">
        <v>731028</v>
      </c>
      <c r="DM28" s="621"/>
      <c r="DN28" s="621"/>
      <c r="DO28" s="621"/>
      <c r="DP28" s="621"/>
      <c r="DQ28" s="621"/>
      <c r="DR28" s="621"/>
      <c r="DS28" s="621"/>
      <c r="DT28" s="621"/>
      <c r="DU28" s="621"/>
      <c r="DV28" s="622"/>
      <c r="DW28" s="643">
        <v>8.8000000000000007</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23319</v>
      </c>
      <c r="S29" s="621"/>
      <c r="T29" s="621"/>
      <c r="U29" s="621"/>
      <c r="V29" s="621"/>
      <c r="W29" s="621"/>
      <c r="X29" s="621"/>
      <c r="Y29" s="622"/>
      <c r="Z29" s="673">
        <v>0.2</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731028</v>
      </c>
      <c r="CS29" s="639"/>
      <c r="CT29" s="639"/>
      <c r="CU29" s="639"/>
      <c r="CV29" s="639"/>
      <c r="CW29" s="639"/>
      <c r="CX29" s="639"/>
      <c r="CY29" s="640"/>
      <c r="CZ29" s="623">
        <v>6.1</v>
      </c>
      <c r="DA29" s="641"/>
      <c r="DB29" s="641"/>
      <c r="DC29" s="642"/>
      <c r="DD29" s="626">
        <v>731028</v>
      </c>
      <c r="DE29" s="639"/>
      <c r="DF29" s="639"/>
      <c r="DG29" s="639"/>
      <c r="DH29" s="639"/>
      <c r="DI29" s="639"/>
      <c r="DJ29" s="639"/>
      <c r="DK29" s="640"/>
      <c r="DL29" s="626">
        <v>731028</v>
      </c>
      <c r="DM29" s="639"/>
      <c r="DN29" s="639"/>
      <c r="DO29" s="639"/>
      <c r="DP29" s="639"/>
      <c r="DQ29" s="639"/>
      <c r="DR29" s="639"/>
      <c r="DS29" s="639"/>
      <c r="DT29" s="639"/>
      <c r="DU29" s="639"/>
      <c r="DV29" s="640"/>
      <c r="DW29" s="643">
        <v>8.8000000000000007</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400316</v>
      </c>
      <c r="S30" s="621"/>
      <c r="T30" s="621"/>
      <c r="U30" s="621"/>
      <c r="V30" s="621"/>
      <c r="W30" s="621"/>
      <c r="X30" s="621"/>
      <c r="Y30" s="622"/>
      <c r="Z30" s="673">
        <v>3.2</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99.2</v>
      </c>
      <c r="BH30" s="687"/>
      <c r="BI30" s="687"/>
      <c r="BJ30" s="687"/>
      <c r="BK30" s="687"/>
      <c r="BL30" s="687"/>
      <c r="BM30" s="688">
        <v>95.6</v>
      </c>
      <c r="BN30" s="687"/>
      <c r="BO30" s="687"/>
      <c r="BP30" s="687"/>
      <c r="BQ30" s="689"/>
      <c r="BR30" s="686">
        <v>99.2</v>
      </c>
      <c r="BS30" s="687"/>
      <c r="BT30" s="687"/>
      <c r="BU30" s="687"/>
      <c r="BV30" s="687"/>
      <c r="BW30" s="687"/>
      <c r="BX30" s="688">
        <v>95.1</v>
      </c>
      <c r="BY30" s="687"/>
      <c r="BZ30" s="687"/>
      <c r="CA30" s="687"/>
      <c r="CB30" s="689"/>
      <c r="CD30" s="692"/>
      <c r="CE30" s="693"/>
      <c r="CF30" s="657" t="s">
        <v>295</v>
      </c>
      <c r="CG30" s="654"/>
      <c r="CH30" s="654"/>
      <c r="CI30" s="654"/>
      <c r="CJ30" s="654"/>
      <c r="CK30" s="654"/>
      <c r="CL30" s="654"/>
      <c r="CM30" s="654"/>
      <c r="CN30" s="654"/>
      <c r="CO30" s="654"/>
      <c r="CP30" s="654"/>
      <c r="CQ30" s="655"/>
      <c r="CR30" s="620">
        <v>676772</v>
      </c>
      <c r="CS30" s="621"/>
      <c r="CT30" s="621"/>
      <c r="CU30" s="621"/>
      <c r="CV30" s="621"/>
      <c r="CW30" s="621"/>
      <c r="CX30" s="621"/>
      <c r="CY30" s="622"/>
      <c r="CZ30" s="623">
        <v>5.6</v>
      </c>
      <c r="DA30" s="641"/>
      <c r="DB30" s="641"/>
      <c r="DC30" s="642"/>
      <c r="DD30" s="626">
        <v>676772</v>
      </c>
      <c r="DE30" s="621"/>
      <c r="DF30" s="621"/>
      <c r="DG30" s="621"/>
      <c r="DH30" s="621"/>
      <c r="DI30" s="621"/>
      <c r="DJ30" s="621"/>
      <c r="DK30" s="622"/>
      <c r="DL30" s="626">
        <v>676772</v>
      </c>
      <c r="DM30" s="621"/>
      <c r="DN30" s="621"/>
      <c r="DO30" s="621"/>
      <c r="DP30" s="621"/>
      <c r="DQ30" s="621"/>
      <c r="DR30" s="621"/>
      <c r="DS30" s="621"/>
      <c r="DT30" s="621"/>
      <c r="DU30" s="621"/>
      <c r="DV30" s="622"/>
      <c r="DW30" s="643">
        <v>8.1</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104002</v>
      </c>
      <c r="S31" s="621"/>
      <c r="T31" s="621"/>
      <c r="U31" s="621"/>
      <c r="V31" s="621"/>
      <c r="W31" s="621"/>
      <c r="X31" s="621"/>
      <c r="Y31" s="622"/>
      <c r="Z31" s="673">
        <v>0.8</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v>
      </c>
      <c r="BH31" s="639"/>
      <c r="BI31" s="639"/>
      <c r="BJ31" s="639"/>
      <c r="BK31" s="639"/>
      <c r="BL31" s="639"/>
      <c r="BM31" s="675">
        <v>96.3</v>
      </c>
      <c r="BN31" s="685"/>
      <c r="BO31" s="685"/>
      <c r="BP31" s="685"/>
      <c r="BQ31" s="649"/>
      <c r="BR31" s="684">
        <v>99</v>
      </c>
      <c r="BS31" s="639"/>
      <c r="BT31" s="639"/>
      <c r="BU31" s="639"/>
      <c r="BV31" s="639"/>
      <c r="BW31" s="639"/>
      <c r="BX31" s="675">
        <v>95.6</v>
      </c>
      <c r="BY31" s="685"/>
      <c r="BZ31" s="685"/>
      <c r="CA31" s="685"/>
      <c r="CB31" s="649"/>
      <c r="CD31" s="692"/>
      <c r="CE31" s="693"/>
      <c r="CF31" s="657" t="s">
        <v>299</v>
      </c>
      <c r="CG31" s="654"/>
      <c r="CH31" s="654"/>
      <c r="CI31" s="654"/>
      <c r="CJ31" s="654"/>
      <c r="CK31" s="654"/>
      <c r="CL31" s="654"/>
      <c r="CM31" s="654"/>
      <c r="CN31" s="654"/>
      <c r="CO31" s="654"/>
      <c r="CP31" s="654"/>
      <c r="CQ31" s="655"/>
      <c r="CR31" s="620">
        <v>54256</v>
      </c>
      <c r="CS31" s="639"/>
      <c r="CT31" s="639"/>
      <c r="CU31" s="639"/>
      <c r="CV31" s="639"/>
      <c r="CW31" s="639"/>
      <c r="CX31" s="639"/>
      <c r="CY31" s="640"/>
      <c r="CZ31" s="623">
        <v>0.4</v>
      </c>
      <c r="DA31" s="641"/>
      <c r="DB31" s="641"/>
      <c r="DC31" s="642"/>
      <c r="DD31" s="626">
        <v>54256</v>
      </c>
      <c r="DE31" s="639"/>
      <c r="DF31" s="639"/>
      <c r="DG31" s="639"/>
      <c r="DH31" s="639"/>
      <c r="DI31" s="639"/>
      <c r="DJ31" s="639"/>
      <c r="DK31" s="640"/>
      <c r="DL31" s="626">
        <v>54256</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474328</v>
      </c>
      <c r="S32" s="621"/>
      <c r="T32" s="621"/>
      <c r="U32" s="621"/>
      <c r="V32" s="621"/>
      <c r="W32" s="621"/>
      <c r="X32" s="621"/>
      <c r="Y32" s="622"/>
      <c r="Z32" s="673">
        <v>3.8</v>
      </c>
      <c r="AA32" s="673"/>
      <c r="AB32" s="673"/>
      <c r="AC32" s="673"/>
      <c r="AD32" s="674">
        <v>4429</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99.3</v>
      </c>
      <c r="BH32" s="605"/>
      <c r="BI32" s="605"/>
      <c r="BJ32" s="605"/>
      <c r="BK32" s="605"/>
      <c r="BL32" s="605"/>
      <c r="BM32" s="668">
        <v>94.7</v>
      </c>
      <c r="BN32" s="605"/>
      <c r="BO32" s="605"/>
      <c r="BP32" s="605"/>
      <c r="BQ32" s="662"/>
      <c r="BR32" s="683">
        <v>99.3</v>
      </c>
      <c r="BS32" s="605"/>
      <c r="BT32" s="605"/>
      <c r="BU32" s="605"/>
      <c r="BV32" s="605"/>
      <c r="BW32" s="605"/>
      <c r="BX32" s="668">
        <v>94.4</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182473</v>
      </c>
      <c r="S33" s="621"/>
      <c r="T33" s="621"/>
      <c r="U33" s="621"/>
      <c r="V33" s="621"/>
      <c r="W33" s="621"/>
      <c r="X33" s="621"/>
      <c r="Y33" s="622"/>
      <c r="Z33" s="673">
        <v>1.5</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5938174</v>
      </c>
      <c r="CS33" s="639"/>
      <c r="CT33" s="639"/>
      <c r="CU33" s="639"/>
      <c r="CV33" s="639"/>
      <c r="CW33" s="639"/>
      <c r="CX33" s="639"/>
      <c r="CY33" s="640"/>
      <c r="CZ33" s="623">
        <v>49.2</v>
      </c>
      <c r="DA33" s="641"/>
      <c r="DB33" s="641"/>
      <c r="DC33" s="642"/>
      <c r="DD33" s="626">
        <v>5015213</v>
      </c>
      <c r="DE33" s="639"/>
      <c r="DF33" s="639"/>
      <c r="DG33" s="639"/>
      <c r="DH33" s="639"/>
      <c r="DI33" s="639"/>
      <c r="DJ33" s="639"/>
      <c r="DK33" s="640"/>
      <c r="DL33" s="626">
        <v>3954584</v>
      </c>
      <c r="DM33" s="639"/>
      <c r="DN33" s="639"/>
      <c r="DO33" s="639"/>
      <c r="DP33" s="639"/>
      <c r="DQ33" s="639"/>
      <c r="DR33" s="639"/>
      <c r="DS33" s="639"/>
      <c r="DT33" s="639"/>
      <c r="DU33" s="639"/>
      <c r="DV33" s="640"/>
      <c r="DW33" s="643">
        <v>47.6</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2442405</v>
      </c>
      <c r="CS34" s="621"/>
      <c r="CT34" s="621"/>
      <c r="CU34" s="621"/>
      <c r="CV34" s="621"/>
      <c r="CW34" s="621"/>
      <c r="CX34" s="621"/>
      <c r="CY34" s="622"/>
      <c r="CZ34" s="623">
        <v>20.3</v>
      </c>
      <c r="DA34" s="641"/>
      <c r="DB34" s="641"/>
      <c r="DC34" s="642"/>
      <c r="DD34" s="626">
        <v>1857644</v>
      </c>
      <c r="DE34" s="621"/>
      <c r="DF34" s="621"/>
      <c r="DG34" s="621"/>
      <c r="DH34" s="621"/>
      <c r="DI34" s="621"/>
      <c r="DJ34" s="621"/>
      <c r="DK34" s="622"/>
      <c r="DL34" s="626">
        <v>1507903</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125073</v>
      </c>
      <c r="S35" s="621"/>
      <c r="T35" s="621"/>
      <c r="U35" s="621"/>
      <c r="V35" s="621"/>
      <c r="W35" s="621"/>
      <c r="X35" s="621"/>
      <c r="Y35" s="622"/>
      <c r="Z35" s="673">
        <v>1</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1914478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233162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105184</v>
      </c>
      <c r="CS35" s="639"/>
      <c r="CT35" s="639"/>
      <c r="CU35" s="639"/>
      <c r="CV35" s="639"/>
      <c r="CW35" s="639"/>
      <c r="CX35" s="639"/>
      <c r="CY35" s="640"/>
      <c r="CZ35" s="623">
        <v>0.9</v>
      </c>
      <c r="DA35" s="641"/>
      <c r="DB35" s="641"/>
      <c r="DC35" s="642"/>
      <c r="DD35" s="626">
        <v>90096</v>
      </c>
      <c r="DE35" s="639"/>
      <c r="DF35" s="639"/>
      <c r="DG35" s="639"/>
      <c r="DH35" s="639"/>
      <c r="DI35" s="639"/>
      <c r="DJ35" s="639"/>
      <c r="DK35" s="640"/>
      <c r="DL35" s="626">
        <v>89996</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12349502</v>
      </c>
      <c r="S36" s="661"/>
      <c r="T36" s="661"/>
      <c r="U36" s="661"/>
      <c r="V36" s="661"/>
      <c r="W36" s="661"/>
      <c r="X36" s="661"/>
      <c r="Y36" s="664"/>
      <c r="Z36" s="665">
        <v>100</v>
      </c>
      <c r="AA36" s="665"/>
      <c r="AB36" s="665"/>
      <c r="AC36" s="665"/>
      <c r="AD36" s="666">
        <v>8182472</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891512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-8618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1234351</v>
      </c>
      <c r="CS36" s="621"/>
      <c r="CT36" s="621"/>
      <c r="CU36" s="621"/>
      <c r="CV36" s="621"/>
      <c r="CW36" s="621"/>
      <c r="CX36" s="621"/>
      <c r="CY36" s="622"/>
      <c r="CZ36" s="623">
        <v>10.199999999999999</v>
      </c>
      <c r="DA36" s="641"/>
      <c r="DB36" s="641"/>
      <c r="DC36" s="642"/>
      <c r="DD36" s="626">
        <v>1171730</v>
      </c>
      <c r="DE36" s="621"/>
      <c r="DF36" s="621"/>
      <c r="DG36" s="621"/>
      <c r="DH36" s="621"/>
      <c r="DI36" s="621"/>
      <c r="DJ36" s="621"/>
      <c r="DK36" s="622"/>
      <c r="DL36" s="626">
        <v>978819</v>
      </c>
      <c r="DM36" s="621"/>
      <c r="DN36" s="621"/>
      <c r="DO36" s="621"/>
      <c r="DP36" s="621"/>
      <c r="DQ36" s="621"/>
      <c r="DR36" s="621"/>
      <c r="DS36" s="621"/>
      <c r="DT36" s="621"/>
      <c r="DU36" s="621"/>
      <c r="DV36" s="622"/>
      <c r="DW36" s="643">
        <v>11.8</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2286</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5780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803856</v>
      </c>
      <c r="CS37" s="639"/>
      <c r="CT37" s="639"/>
      <c r="CU37" s="639"/>
      <c r="CV37" s="639"/>
      <c r="CW37" s="639"/>
      <c r="CX37" s="639"/>
      <c r="CY37" s="640"/>
      <c r="CZ37" s="623">
        <v>6.7</v>
      </c>
      <c r="DA37" s="641"/>
      <c r="DB37" s="641"/>
      <c r="DC37" s="642"/>
      <c r="DD37" s="626">
        <v>803856</v>
      </c>
      <c r="DE37" s="639"/>
      <c r="DF37" s="639"/>
      <c r="DG37" s="639"/>
      <c r="DH37" s="639"/>
      <c r="DI37" s="639"/>
      <c r="DJ37" s="639"/>
      <c r="DK37" s="640"/>
      <c r="DL37" s="626">
        <v>678744</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9699</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1912192</v>
      </c>
      <c r="CS38" s="621"/>
      <c r="CT38" s="621"/>
      <c r="CU38" s="621"/>
      <c r="CV38" s="621"/>
      <c r="CW38" s="621"/>
      <c r="CX38" s="621"/>
      <c r="CY38" s="622"/>
      <c r="CZ38" s="623">
        <v>15.9</v>
      </c>
      <c r="DA38" s="641"/>
      <c r="DB38" s="641"/>
      <c r="DC38" s="642"/>
      <c r="DD38" s="626">
        <v>1734825</v>
      </c>
      <c r="DE38" s="621"/>
      <c r="DF38" s="621"/>
      <c r="DG38" s="621"/>
      <c r="DH38" s="621"/>
      <c r="DI38" s="621"/>
      <c r="DJ38" s="621"/>
      <c r="DK38" s="622"/>
      <c r="DL38" s="626">
        <v>1377866</v>
      </c>
      <c r="DM38" s="621"/>
      <c r="DN38" s="621"/>
      <c r="DO38" s="621"/>
      <c r="DP38" s="621"/>
      <c r="DQ38" s="621"/>
      <c r="DR38" s="621"/>
      <c r="DS38" s="621"/>
      <c r="DT38" s="621"/>
      <c r="DU38" s="621"/>
      <c r="DV38" s="622"/>
      <c r="DW38" s="643">
        <v>16.600000000000001</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94</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164490</v>
      </c>
      <c r="CS39" s="639"/>
      <c r="CT39" s="639"/>
      <c r="CU39" s="639"/>
      <c r="CV39" s="639"/>
      <c r="CW39" s="639"/>
      <c r="CX39" s="639"/>
      <c r="CY39" s="640"/>
      <c r="CZ39" s="623">
        <v>1.4</v>
      </c>
      <c r="DA39" s="641"/>
      <c r="DB39" s="641"/>
      <c r="DC39" s="642"/>
      <c r="DD39" s="626">
        <v>160000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241960</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76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79552</v>
      </c>
      <c r="CS40" s="621"/>
      <c r="CT40" s="621"/>
      <c r="CU40" s="621"/>
      <c r="CV40" s="621"/>
      <c r="CW40" s="621"/>
      <c r="CX40" s="621"/>
      <c r="CY40" s="622"/>
      <c r="CZ40" s="623">
        <v>0.7</v>
      </c>
      <c r="DA40" s="641"/>
      <c r="DB40" s="641"/>
      <c r="DC40" s="642"/>
      <c r="DD40" s="626">
        <v>918</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778720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274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688352</v>
      </c>
      <c r="CS42" s="621"/>
      <c r="CT42" s="621"/>
      <c r="CU42" s="621"/>
      <c r="CV42" s="621"/>
      <c r="CW42" s="621"/>
      <c r="CX42" s="621"/>
      <c r="CY42" s="622"/>
      <c r="CZ42" s="623">
        <v>5.7</v>
      </c>
      <c r="DA42" s="624"/>
      <c r="DB42" s="624"/>
      <c r="DC42" s="625"/>
      <c r="DD42" s="626">
        <v>498621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10370</v>
      </c>
      <c r="CS43" s="639"/>
      <c r="CT43" s="639"/>
      <c r="CU43" s="639"/>
      <c r="CV43" s="639"/>
      <c r="CW43" s="639"/>
      <c r="CX43" s="639"/>
      <c r="CY43" s="640"/>
      <c r="CZ43" s="623">
        <v>0.1</v>
      </c>
      <c r="DA43" s="641"/>
      <c r="DB43" s="641"/>
      <c r="DC43" s="642"/>
      <c r="DD43" s="626">
        <v>10370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688352</v>
      </c>
      <c r="CS44" s="621"/>
      <c r="CT44" s="621"/>
      <c r="CU44" s="621"/>
      <c r="CV44" s="621"/>
      <c r="CW44" s="621"/>
      <c r="CX44" s="621"/>
      <c r="CY44" s="622"/>
      <c r="CZ44" s="623">
        <v>5.7</v>
      </c>
      <c r="DA44" s="624"/>
      <c r="DB44" s="624"/>
      <c r="DC44" s="625"/>
      <c r="DD44" s="626">
        <v>498621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175773</v>
      </c>
      <c r="CS45" s="639"/>
      <c r="CT45" s="639"/>
      <c r="CU45" s="639"/>
      <c r="CV45" s="639"/>
      <c r="CW45" s="639"/>
      <c r="CX45" s="639"/>
      <c r="CY45" s="640"/>
      <c r="CZ45" s="623">
        <v>1.5</v>
      </c>
      <c r="DA45" s="641"/>
      <c r="DB45" s="641"/>
      <c r="DC45" s="642"/>
      <c r="DD45" s="626">
        <v>68126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502579</v>
      </c>
      <c r="CS46" s="621"/>
      <c r="CT46" s="621"/>
      <c r="CU46" s="621"/>
      <c r="CV46" s="621"/>
      <c r="CW46" s="621"/>
      <c r="CX46" s="621"/>
      <c r="CY46" s="622"/>
      <c r="CZ46" s="623">
        <v>4.2</v>
      </c>
      <c r="DA46" s="624"/>
      <c r="DB46" s="624"/>
      <c r="DC46" s="625"/>
      <c r="DD46" s="626">
        <v>424195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12058391</v>
      </c>
      <c r="CS49" s="605"/>
      <c r="CT49" s="605"/>
      <c r="CU49" s="605"/>
      <c r="CV49" s="605"/>
      <c r="CW49" s="605"/>
      <c r="CX49" s="605"/>
      <c r="CY49" s="606"/>
      <c r="CZ49" s="607">
        <v>100</v>
      </c>
      <c r="DA49" s="608"/>
      <c r="DB49" s="608"/>
      <c r="DC49" s="609"/>
      <c r="DD49" s="610">
        <v>9214682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12350</v>
      </c>
      <c r="R7" s="1134"/>
      <c r="S7" s="1134"/>
      <c r="T7" s="1134"/>
      <c r="U7" s="1134"/>
      <c r="V7" s="1134">
        <v>12058</v>
      </c>
      <c r="W7" s="1134"/>
      <c r="X7" s="1134"/>
      <c r="Y7" s="1134"/>
      <c r="Z7" s="1134"/>
      <c r="AA7" s="1134">
        <v>291</v>
      </c>
      <c r="AB7" s="1134"/>
      <c r="AC7" s="1134"/>
      <c r="AD7" s="1134"/>
      <c r="AE7" s="1135"/>
      <c r="AF7" s="1136">
        <v>288</v>
      </c>
      <c r="AG7" s="1137"/>
      <c r="AH7" s="1137"/>
      <c r="AI7" s="1137"/>
      <c r="AJ7" s="1138"/>
      <c r="AK7" s="1120">
        <v>400</v>
      </c>
      <c r="AL7" s="1121"/>
      <c r="AM7" s="1121"/>
      <c r="AN7" s="1121"/>
      <c r="AO7" s="1121"/>
      <c r="AP7" s="1121">
        <v>6481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5</v>
      </c>
      <c r="CI7" s="1118"/>
      <c r="CJ7" s="1118"/>
      <c r="CK7" s="1118"/>
      <c r="CL7" s="1119"/>
      <c r="CM7" s="1117">
        <v>95</v>
      </c>
      <c r="CN7" s="1118"/>
      <c r="CO7" s="1118"/>
      <c r="CP7" s="1118"/>
      <c r="CQ7" s="1119"/>
      <c r="CR7" s="1117">
        <v>1</v>
      </c>
      <c r="CS7" s="1118"/>
      <c r="CT7" s="1118"/>
      <c r="CU7" s="1118"/>
      <c r="CV7" s="1119"/>
      <c r="CW7" s="1117" t="s">
        <v>551</v>
      </c>
      <c r="CX7" s="1118"/>
      <c r="CY7" s="1118"/>
      <c r="CZ7" s="1118"/>
      <c r="DA7" s="1119"/>
      <c r="DB7" s="1117" t="s">
        <v>552</v>
      </c>
      <c r="DC7" s="1118"/>
      <c r="DD7" s="1118"/>
      <c r="DE7" s="1118"/>
      <c r="DF7" s="1119"/>
      <c r="DG7" s="1117">
        <v>2178</v>
      </c>
      <c r="DH7" s="1118"/>
      <c r="DI7" s="1118"/>
      <c r="DJ7" s="1118"/>
      <c r="DK7" s="1119"/>
      <c r="DL7" s="1117" t="s">
        <v>552</v>
      </c>
      <c r="DM7" s="1118"/>
      <c r="DN7" s="1118"/>
      <c r="DO7" s="1118"/>
      <c r="DP7" s="1119"/>
      <c r="DQ7" s="1117">
        <v>2172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12350</v>
      </c>
      <c r="R23" s="1098"/>
      <c r="S23" s="1098"/>
      <c r="T23" s="1098"/>
      <c r="U23" s="1098"/>
      <c r="V23" s="1098">
        <v>12058</v>
      </c>
      <c r="W23" s="1098"/>
      <c r="X23" s="1098"/>
      <c r="Y23" s="1098"/>
      <c r="Z23" s="1098"/>
      <c r="AA23" s="1098">
        <v>291</v>
      </c>
      <c r="AB23" s="1098"/>
      <c r="AC23" s="1098"/>
      <c r="AD23" s="1098"/>
      <c r="AE23" s="1099"/>
      <c r="AF23" s="1100">
        <v>288</v>
      </c>
      <c r="AG23" s="1098"/>
      <c r="AH23" s="1098"/>
      <c r="AI23" s="1098"/>
      <c r="AJ23" s="1101"/>
      <c r="AK23" s="1102"/>
      <c r="AL23" s="1103"/>
      <c r="AM23" s="1103"/>
      <c r="AN23" s="1103"/>
      <c r="AO23" s="1103"/>
      <c r="AP23" s="1098">
        <v>6481</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4703</v>
      </c>
      <c r="R28" s="1083"/>
      <c r="S28" s="1083"/>
      <c r="T28" s="1083"/>
      <c r="U28" s="1083"/>
      <c r="V28" s="1083">
        <v>4470</v>
      </c>
      <c r="W28" s="1083"/>
      <c r="X28" s="1083"/>
      <c r="Y28" s="1083"/>
      <c r="Z28" s="1083"/>
      <c r="AA28" s="1083">
        <v>233</v>
      </c>
      <c r="AB28" s="1083"/>
      <c r="AC28" s="1083"/>
      <c r="AD28" s="1083"/>
      <c r="AE28" s="1084"/>
      <c r="AF28" s="1085">
        <v>233</v>
      </c>
      <c r="AG28" s="1083"/>
      <c r="AH28" s="1083"/>
      <c r="AI28" s="1083"/>
      <c r="AJ28" s="1086"/>
      <c r="AK28" s="1087">
        <v>242</v>
      </c>
      <c r="AL28" s="1075"/>
      <c r="AM28" s="1075"/>
      <c r="AN28" s="1075"/>
      <c r="AO28" s="1075"/>
      <c r="AP28" s="1075" t="s">
        <v>548</v>
      </c>
      <c r="AQ28" s="1075"/>
      <c r="AR28" s="1075"/>
      <c r="AS28" s="1075"/>
      <c r="AT28" s="1075"/>
      <c r="AU28" s="1075" t="s">
        <v>548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451</v>
      </c>
      <c r="R29" s="1073"/>
      <c r="S29" s="1073"/>
      <c r="T29" s="1073"/>
      <c r="U29" s="1073"/>
      <c r="V29" s="1073">
        <v>449</v>
      </c>
      <c r="W29" s="1073"/>
      <c r="X29" s="1073"/>
      <c r="Y29" s="1073"/>
      <c r="Z29" s="1073"/>
      <c r="AA29" s="1073">
        <v>2</v>
      </c>
      <c r="AB29" s="1073"/>
      <c r="AC29" s="1073"/>
      <c r="AD29" s="1073"/>
      <c r="AE29" s="1074"/>
      <c r="AF29" s="1048">
        <v>2</v>
      </c>
      <c r="AG29" s="1049"/>
      <c r="AH29" s="1049"/>
      <c r="AI29" s="1049"/>
      <c r="AJ29" s="1050"/>
      <c r="AK29" s="1009">
        <v>77</v>
      </c>
      <c r="AL29" s="1000"/>
      <c r="AM29" s="1000"/>
      <c r="AN29" s="1000"/>
      <c r="AO29" s="1000"/>
      <c r="AP29" s="1000" t="s">
        <v>550</v>
      </c>
      <c r="AQ29" s="1000"/>
      <c r="AR29" s="1000"/>
      <c r="AS29" s="1000"/>
      <c r="AT29" s="1000"/>
      <c r="AU29" s="1000" t="s">
        <v>548</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2524</v>
      </c>
      <c r="R30" s="1073"/>
      <c r="S30" s="1073"/>
      <c r="T30" s="1073"/>
      <c r="U30" s="1073"/>
      <c r="V30" s="1073">
        <v>2404</v>
      </c>
      <c r="W30" s="1073"/>
      <c r="X30" s="1073"/>
      <c r="Y30" s="1073"/>
      <c r="Z30" s="1073"/>
      <c r="AA30" s="1073">
        <v>120</v>
      </c>
      <c r="AB30" s="1073"/>
      <c r="AC30" s="1073"/>
      <c r="AD30" s="1073"/>
      <c r="AE30" s="1074"/>
      <c r="AF30" s="1048">
        <v>120</v>
      </c>
      <c r="AG30" s="1049"/>
      <c r="AH30" s="1049"/>
      <c r="AI30" s="1049"/>
      <c r="AJ30" s="1050"/>
      <c r="AK30" s="1009">
        <v>386</v>
      </c>
      <c r="AL30" s="1000"/>
      <c r="AM30" s="1000"/>
      <c r="AN30" s="1000"/>
      <c r="AO30" s="1000"/>
      <c r="AP30" s="1000" t="s">
        <v>549</v>
      </c>
      <c r="AQ30" s="1000"/>
      <c r="AR30" s="1000"/>
      <c r="AS30" s="1000"/>
      <c r="AT30" s="1000"/>
      <c r="AU30" s="1000" t="s">
        <v>548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824</v>
      </c>
      <c r="R31" s="1073"/>
      <c r="S31" s="1073"/>
      <c r="T31" s="1073"/>
      <c r="U31" s="1073"/>
      <c r="V31" s="1073">
        <v>690</v>
      </c>
      <c r="W31" s="1073"/>
      <c r="X31" s="1073"/>
      <c r="Y31" s="1073"/>
      <c r="Z31" s="1073"/>
      <c r="AA31" s="1073">
        <v>134</v>
      </c>
      <c r="AB31" s="1073"/>
      <c r="AC31" s="1073"/>
      <c r="AD31" s="1073"/>
      <c r="AE31" s="1074"/>
      <c r="AF31" s="1048">
        <v>1026</v>
      </c>
      <c r="AG31" s="1049"/>
      <c r="AH31" s="1049"/>
      <c r="AI31" s="1049"/>
      <c r="AJ31" s="1050"/>
      <c r="AK31" s="1009">
        <v>2</v>
      </c>
      <c r="AL31" s="1000"/>
      <c r="AM31" s="1000"/>
      <c r="AN31" s="1000"/>
      <c r="AO31" s="1000"/>
      <c r="AP31" s="1000">
        <v>239</v>
      </c>
      <c r="AQ31" s="1000"/>
      <c r="AR31" s="1000"/>
      <c r="AS31" s="1000"/>
      <c r="AT31" s="1000"/>
      <c r="AU31" s="1000">
        <v>0</v>
      </c>
      <c r="AV31" s="1000"/>
      <c r="AW31" s="1000"/>
      <c r="AX31" s="1000"/>
      <c r="AY31" s="1000"/>
      <c r="AZ31" s="1071" t="s">
        <v>551</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61</v>
      </c>
      <c r="R32" s="1073"/>
      <c r="S32" s="1073"/>
      <c r="T32" s="1073"/>
      <c r="U32" s="1073"/>
      <c r="V32" s="1073">
        <v>61</v>
      </c>
      <c r="W32" s="1073"/>
      <c r="X32" s="1073"/>
      <c r="Y32" s="1073"/>
      <c r="Z32" s="1073"/>
      <c r="AA32" s="1073">
        <v>0</v>
      </c>
      <c r="AB32" s="1073"/>
      <c r="AC32" s="1073"/>
      <c r="AD32" s="1073"/>
      <c r="AE32" s="1074"/>
      <c r="AF32" s="1048" t="s">
        <v>224</v>
      </c>
      <c r="AG32" s="1049"/>
      <c r="AH32" s="1049"/>
      <c r="AI32" s="1049"/>
      <c r="AJ32" s="1050"/>
      <c r="AK32" s="1009">
        <v>49</v>
      </c>
      <c r="AL32" s="1000"/>
      <c r="AM32" s="1000"/>
      <c r="AN32" s="1000"/>
      <c r="AO32" s="1000"/>
      <c r="AP32" s="1000">
        <v>217</v>
      </c>
      <c r="AQ32" s="1000"/>
      <c r="AR32" s="1000"/>
      <c r="AS32" s="1000"/>
      <c r="AT32" s="1000"/>
      <c r="AU32" s="1000">
        <v>216</v>
      </c>
      <c r="AV32" s="1000"/>
      <c r="AW32" s="1000"/>
      <c r="AX32" s="1000"/>
      <c r="AY32" s="1000"/>
      <c r="AZ32" s="1071" t="s">
        <v>552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1286</v>
      </c>
      <c r="R33" s="1073"/>
      <c r="S33" s="1073"/>
      <c r="T33" s="1073"/>
      <c r="U33" s="1073"/>
      <c r="V33" s="1073">
        <v>1286</v>
      </c>
      <c r="W33" s="1073"/>
      <c r="X33" s="1073"/>
      <c r="Y33" s="1073"/>
      <c r="Z33" s="1073"/>
      <c r="AA33" s="1073">
        <v>0</v>
      </c>
      <c r="AB33" s="1073"/>
      <c r="AC33" s="1073"/>
      <c r="AD33" s="1073"/>
      <c r="AE33" s="1074"/>
      <c r="AF33" s="1048" t="s">
        <v>224</v>
      </c>
      <c r="AG33" s="1049"/>
      <c r="AH33" s="1049"/>
      <c r="AI33" s="1049"/>
      <c r="AJ33" s="1050"/>
      <c r="AK33" s="1009">
        <v>843</v>
      </c>
      <c r="AL33" s="1000"/>
      <c r="AM33" s="1000"/>
      <c r="AN33" s="1000"/>
      <c r="AO33" s="1000"/>
      <c r="AP33" s="1000">
        <v>7312</v>
      </c>
      <c r="AQ33" s="1000"/>
      <c r="AR33" s="1000"/>
      <c r="AS33" s="1000"/>
      <c r="AT33" s="1000"/>
      <c r="AU33" s="1000">
        <v>6398</v>
      </c>
      <c r="AV33" s="1000"/>
      <c r="AW33" s="1000"/>
      <c r="AX33" s="1000"/>
      <c r="AY33" s="1000"/>
      <c r="AZ33" s="1071" t="s">
        <v>553</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1381</v>
      </c>
      <c r="AG63" s="988"/>
      <c r="AH63" s="988"/>
      <c r="AI63" s="988"/>
      <c r="AJ63" s="1059"/>
      <c r="AK63" s="1060"/>
      <c r="AL63" s="992"/>
      <c r="AM63" s="992"/>
      <c r="AN63" s="992"/>
      <c r="AO63" s="992"/>
      <c r="AP63" s="988">
        <v>7768</v>
      </c>
      <c r="AQ63" s="988"/>
      <c r="AR63" s="988"/>
      <c r="AS63" s="988"/>
      <c r="AT63" s="988"/>
      <c r="AU63" s="988">
        <v>6614</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552</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552</v>
      </c>
      <c r="AL69" s="1000"/>
      <c r="AM69" s="1000"/>
      <c r="AN69" s="1000"/>
      <c r="AO69" s="1000"/>
      <c r="AP69" s="1000" t="s">
        <v>554</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2753</v>
      </c>
      <c r="R71" s="1000"/>
      <c r="S71" s="1000"/>
      <c r="T71" s="1000"/>
      <c r="U71" s="1000"/>
      <c r="V71" s="1000">
        <v>2717</v>
      </c>
      <c r="W71" s="1000"/>
      <c r="X71" s="1000"/>
      <c r="Y71" s="1000"/>
      <c r="Z71" s="1000"/>
      <c r="AA71" s="1000">
        <v>36</v>
      </c>
      <c r="AB71" s="1000"/>
      <c r="AC71" s="1000"/>
      <c r="AD71" s="1000"/>
      <c r="AE71" s="1000"/>
      <c r="AF71" s="1000">
        <v>36</v>
      </c>
      <c r="AG71" s="1000"/>
      <c r="AH71" s="1000"/>
      <c r="AI71" s="1000"/>
      <c r="AJ71" s="1000"/>
      <c r="AK71" s="1000">
        <v>1</v>
      </c>
      <c r="AL71" s="1000"/>
      <c r="AM71" s="1000"/>
      <c r="AN71" s="1000"/>
      <c r="AO71" s="1000"/>
      <c r="AP71" s="1000">
        <v>528</v>
      </c>
      <c r="AQ71" s="1000"/>
      <c r="AR71" s="1000"/>
      <c r="AS71" s="1000"/>
      <c r="AT71" s="1000"/>
      <c r="AU71" s="1000">
        <v>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185</v>
      </c>
      <c r="R72" s="1000"/>
      <c r="S72" s="1000"/>
      <c r="T72" s="1000"/>
      <c r="U72" s="1000"/>
      <c r="V72" s="1000">
        <v>177</v>
      </c>
      <c r="W72" s="1000"/>
      <c r="X72" s="1000"/>
      <c r="Y72" s="1000"/>
      <c r="Z72" s="1000"/>
      <c r="AA72" s="1000">
        <v>8</v>
      </c>
      <c r="AB72" s="1000"/>
      <c r="AC72" s="1000"/>
      <c r="AD72" s="1000"/>
      <c r="AE72" s="1000"/>
      <c r="AF72" s="1000">
        <v>8</v>
      </c>
      <c r="AG72" s="1000"/>
      <c r="AH72" s="1000"/>
      <c r="AI72" s="1000"/>
      <c r="AJ72" s="1000"/>
      <c r="AK72" s="1000">
        <v>58</v>
      </c>
      <c r="AL72" s="1000"/>
      <c r="AM72" s="1000"/>
      <c r="AN72" s="1000"/>
      <c r="AO72" s="1000"/>
      <c r="AP72" s="1000">
        <v>1006</v>
      </c>
      <c r="AQ72" s="1000"/>
      <c r="AR72" s="1000"/>
      <c r="AS72" s="1000"/>
      <c r="AT72" s="1000"/>
      <c r="AU72" s="1000">
        <v>61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914</v>
      </c>
      <c r="R73" s="1000"/>
      <c r="S73" s="1000"/>
      <c r="T73" s="1000"/>
      <c r="U73" s="1000"/>
      <c r="V73" s="1000">
        <v>883</v>
      </c>
      <c r="W73" s="1000"/>
      <c r="X73" s="1000"/>
      <c r="Y73" s="1000"/>
      <c r="Z73" s="1000"/>
      <c r="AA73" s="1000">
        <v>30</v>
      </c>
      <c r="AB73" s="1000"/>
      <c r="AC73" s="1000"/>
      <c r="AD73" s="1000"/>
      <c r="AE73" s="1000"/>
      <c r="AF73" s="1000">
        <v>30</v>
      </c>
      <c r="AG73" s="1000"/>
      <c r="AH73" s="1000"/>
      <c r="AI73" s="1000"/>
      <c r="AJ73" s="1000"/>
      <c r="AK73" s="1000" t="s">
        <v>552</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169</v>
      </c>
      <c r="R74" s="1000"/>
      <c r="S74" s="1000"/>
      <c r="T74" s="1000"/>
      <c r="U74" s="1000"/>
      <c r="V74" s="1000">
        <v>166</v>
      </c>
      <c r="W74" s="1000"/>
      <c r="X74" s="1000"/>
      <c r="Y74" s="1000"/>
      <c r="Z74" s="1000"/>
      <c r="AA74" s="1000">
        <v>3</v>
      </c>
      <c r="AB74" s="1000"/>
      <c r="AC74" s="1000"/>
      <c r="AD74" s="1000"/>
      <c r="AE74" s="1000"/>
      <c r="AF74" s="1000">
        <v>3</v>
      </c>
      <c r="AG74" s="1000"/>
      <c r="AH74" s="1000"/>
      <c r="AI74" s="1000"/>
      <c r="AJ74" s="1000"/>
      <c r="AK74" s="1000" t="s">
        <v>552</v>
      </c>
      <c r="AL74" s="1000"/>
      <c r="AM74" s="1000"/>
      <c r="AN74" s="1000"/>
      <c r="AO74" s="1000"/>
      <c r="AP74" s="1000" t="s">
        <v>552</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327</v>
      </c>
      <c r="R75" s="1008"/>
      <c r="S75" s="1008"/>
      <c r="T75" s="1008"/>
      <c r="U75" s="1009"/>
      <c r="V75" s="1010">
        <v>316</v>
      </c>
      <c r="W75" s="1008"/>
      <c r="X75" s="1008"/>
      <c r="Y75" s="1008"/>
      <c r="Z75" s="1009"/>
      <c r="AA75" s="1010">
        <v>11</v>
      </c>
      <c r="AB75" s="1008"/>
      <c r="AC75" s="1008"/>
      <c r="AD75" s="1008"/>
      <c r="AE75" s="1009"/>
      <c r="AF75" s="1010">
        <v>11</v>
      </c>
      <c r="AG75" s="1008"/>
      <c r="AH75" s="1008"/>
      <c r="AI75" s="1008"/>
      <c r="AJ75" s="1009"/>
      <c r="AK75" s="1010" t="s">
        <v>554</v>
      </c>
      <c r="AL75" s="1008"/>
      <c r="AM75" s="1008"/>
      <c r="AN75" s="1008"/>
      <c r="AO75" s="1009"/>
      <c r="AP75" s="1010" t="s">
        <v>554</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32036</v>
      </c>
      <c r="AG88" s="988"/>
      <c r="AH88" s="988"/>
      <c r="AI88" s="988"/>
      <c r="AJ88" s="988"/>
      <c r="AK88" s="992"/>
      <c r="AL88" s="992"/>
      <c r="AM88" s="992"/>
      <c r="AN88" s="992"/>
      <c r="AO88" s="992"/>
      <c r="AP88" s="988">
        <v>1534</v>
      </c>
      <c r="AQ88" s="988"/>
      <c r="AR88" s="988"/>
      <c r="AS88" s="988"/>
      <c r="AT88" s="988"/>
      <c r="AU88" s="988">
        <v>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c r="CX102" s="980"/>
      <c r="CY102" s="980"/>
      <c r="CZ102" s="980"/>
      <c r="DA102" s="981"/>
      <c r="DB102" s="979"/>
      <c r="DC102" s="980"/>
      <c r="DD102" s="980"/>
      <c r="DE102" s="980"/>
      <c r="DF102" s="981"/>
      <c r="DG102" s="979">
        <v>2178</v>
      </c>
      <c r="DH102" s="980"/>
      <c r="DI102" s="980"/>
      <c r="DJ102" s="980"/>
      <c r="DK102" s="981"/>
      <c r="DL102" s="979"/>
      <c r="DM102" s="980"/>
      <c r="DN102" s="980"/>
      <c r="DO102" s="980"/>
      <c r="DP102" s="981"/>
      <c r="DQ102" s="979">
        <v>2172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790740</v>
      </c>
      <c r="AB110" s="916"/>
      <c r="AC110" s="916"/>
      <c r="AD110" s="916"/>
      <c r="AE110" s="917"/>
      <c r="AF110" s="918">
        <v>701965</v>
      </c>
      <c r="AG110" s="916"/>
      <c r="AH110" s="916"/>
      <c r="AI110" s="916"/>
      <c r="AJ110" s="917"/>
      <c r="AK110" s="918">
        <v>731028</v>
      </c>
      <c r="AL110" s="916"/>
      <c r="AM110" s="916"/>
      <c r="AN110" s="916"/>
      <c r="AO110" s="917"/>
      <c r="AP110" s="919">
        <v>10</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6720269</v>
      </c>
      <c r="BR110" s="863"/>
      <c r="BS110" s="863"/>
      <c r="BT110" s="863"/>
      <c r="BU110" s="863"/>
      <c r="BV110" s="863">
        <v>6975720</v>
      </c>
      <c r="BW110" s="863"/>
      <c r="BX110" s="863"/>
      <c r="BY110" s="863"/>
      <c r="BZ110" s="863"/>
      <c r="CA110" s="863">
        <v>6481421</v>
      </c>
      <c r="CB110" s="863"/>
      <c r="CC110" s="863"/>
      <c r="CD110" s="863"/>
      <c r="CE110" s="863"/>
      <c r="CF110" s="887">
        <v>88.4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162147</v>
      </c>
      <c r="BR111" s="835"/>
      <c r="BS111" s="835"/>
      <c r="BT111" s="835"/>
      <c r="BU111" s="835"/>
      <c r="BV111" s="835">
        <v>138983</v>
      </c>
      <c r="BW111" s="835"/>
      <c r="BX111" s="835"/>
      <c r="BY111" s="835"/>
      <c r="BZ111" s="835"/>
      <c r="CA111" s="835">
        <v>115819</v>
      </c>
      <c r="CB111" s="835"/>
      <c r="CC111" s="835"/>
      <c r="CD111" s="835"/>
      <c r="CE111" s="835"/>
      <c r="CF111" s="896">
        <v>1.6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7487024</v>
      </c>
      <c r="BR112" s="835"/>
      <c r="BS112" s="835"/>
      <c r="BT112" s="835"/>
      <c r="BU112" s="835"/>
      <c r="BV112" s="835">
        <v>7142666</v>
      </c>
      <c r="BW112" s="835"/>
      <c r="BX112" s="835"/>
      <c r="BY112" s="835"/>
      <c r="BZ112" s="835"/>
      <c r="CA112" s="835">
        <v>6614428</v>
      </c>
      <c r="CB112" s="835"/>
      <c r="CC112" s="835"/>
      <c r="CD112" s="835"/>
      <c r="CE112" s="835"/>
      <c r="CF112" s="896">
        <v>90.2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772715</v>
      </c>
      <c r="AB113" s="944"/>
      <c r="AC113" s="944"/>
      <c r="AD113" s="944"/>
      <c r="AE113" s="945"/>
      <c r="AF113" s="946">
        <v>778695</v>
      </c>
      <c r="AG113" s="944"/>
      <c r="AH113" s="944"/>
      <c r="AI113" s="944"/>
      <c r="AJ113" s="945"/>
      <c r="AK113" s="946">
        <v>769788</v>
      </c>
      <c r="AL113" s="944"/>
      <c r="AM113" s="944"/>
      <c r="AN113" s="944"/>
      <c r="AO113" s="945"/>
      <c r="AP113" s="947">
        <v>10.5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99020</v>
      </c>
      <c r="BR113" s="835"/>
      <c r="BS113" s="835"/>
      <c r="BT113" s="835"/>
      <c r="BU113" s="835"/>
      <c r="BV113" s="835">
        <v>81511</v>
      </c>
      <c r="BW113" s="835"/>
      <c r="BX113" s="835"/>
      <c r="BY113" s="835"/>
      <c r="BZ113" s="835"/>
      <c r="CA113" s="835">
        <v>67058</v>
      </c>
      <c r="CB113" s="835"/>
      <c r="CC113" s="835"/>
      <c r="CD113" s="835"/>
      <c r="CE113" s="835"/>
      <c r="CF113" s="896">
        <v>0.9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20738</v>
      </c>
      <c r="AB114" s="798"/>
      <c r="AC114" s="798"/>
      <c r="AD114" s="798"/>
      <c r="AE114" s="799"/>
      <c r="AF114" s="800">
        <v>14523</v>
      </c>
      <c r="AG114" s="798"/>
      <c r="AH114" s="798"/>
      <c r="AI114" s="798"/>
      <c r="AJ114" s="799"/>
      <c r="AK114" s="800">
        <v>13535</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1685740</v>
      </c>
      <c r="BR114" s="835"/>
      <c r="BS114" s="835"/>
      <c r="BT114" s="835"/>
      <c r="BU114" s="835"/>
      <c r="BV114" s="835">
        <v>1831503</v>
      </c>
      <c r="BW114" s="835"/>
      <c r="BX114" s="835"/>
      <c r="BY114" s="835"/>
      <c r="BZ114" s="835"/>
      <c r="CA114" s="835">
        <v>1936657</v>
      </c>
      <c r="CB114" s="835"/>
      <c r="CC114" s="835"/>
      <c r="CD114" s="835"/>
      <c r="CE114" s="835"/>
      <c r="CF114" s="896">
        <v>26.4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2011723</v>
      </c>
      <c r="BR115" s="835"/>
      <c r="BS115" s="835"/>
      <c r="BT115" s="835"/>
      <c r="BU115" s="835"/>
      <c r="BV115" s="835">
        <v>2220348</v>
      </c>
      <c r="BW115" s="835"/>
      <c r="BX115" s="835"/>
      <c r="BY115" s="835"/>
      <c r="BZ115" s="835"/>
      <c r="CA115" s="835">
        <v>2172173</v>
      </c>
      <c r="CB115" s="835"/>
      <c r="CC115" s="835"/>
      <c r="CD115" s="835"/>
      <c r="CE115" s="835"/>
      <c r="CF115" s="896">
        <v>29.6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1584193</v>
      </c>
      <c r="AB117" s="930"/>
      <c r="AC117" s="930"/>
      <c r="AD117" s="930"/>
      <c r="AE117" s="931"/>
      <c r="AF117" s="932">
        <v>1495183</v>
      </c>
      <c r="AG117" s="930"/>
      <c r="AH117" s="930"/>
      <c r="AI117" s="930"/>
      <c r="AJ117" s="931"/>
      <c r="AK117" s="932">
        <v>1514351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18165923</v>
      </c>
      <c r="BR119" s="866"/>
      <c r="BS119" s="866"/>
      <c r="BT119" s="866"/>
      <c r="BU119" s="866"/>
      <c r="BV119" s="866">
        <v>18390731</v>
      </c>
      <c r="BW119" s="866"/>
      <c r="BX119" s="866"/>
      <c r="BY119" s="866"/>
      <c r="BZ119" s="866"/>
      <c r="CA119" s="866">
        <v>17387556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162147</v>
      </c>
      <c r="DH119" s="781"/>
      <c r="DI119" s="781"/>
      <c r="DJ119" s="781"/>
      <c r="DK119" s="782"/>
      <c r="DL119" s="783">
        <v>138983</v>
      </c>
      <c r="DM119" s="781"/>
      <c r="DN119" s="781"/>
      <c r="DO119" s="781"/>
      <c r="DP119" s="782"/>
      <c r="DQ119" s="783">
        <v>115819</v>
      </c>
      <c r="DR119" s="781"/>
      <c r="DS119" s="781"/>
      <c r="DT119" s="781"/>
      <c r="DU119" s="782"/>
      <c r="DV119" s="869">
        <v>1.6</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3027951</v>
      </c>
      <c r="BR120" s="863"/>
      <c r="BS120" s="863"/>
      <c r="BT120" s="863"/>
      <c r="BU120" s="863"/>
      <c r="BV120" s="863">
        <v>2826836</v>
      </c>
      <c r="BW120" s="863"/>
      <c r="BX120" s="863"/>
      <c r="BY120" s="863"/>
      <c r="BZ120" s="863"/>
      <c r="CA120" s="863">
        <v>3366408</v>
      </c>
      <c r="CB120" s="863"/>
      <c r="CC120" s="863"/>
      <c r="CD120" s="863"/>
      <c r="CE120" s="863"/>
      <c r="CF120" s="887">
        <v>45.9</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7233188</v>
      </c>
      <c r="DH120" s="863"/>
      <c r="DI120" s="863"/>
      <c r="DJ120" s="863"/>
      <c r="DK120" s="863"/>
      <c r="DL120" s="863">
        <v>6905123</v>
      </c>
      <c r="DM120" s="863"/>
      <c r="DN120" s="863"/>
      <c r="DO120" s="863"/>
      <c r="DP120" s="863"/>
      <c r="DQ120" s="863">
        <v>6398352</v>
      </c>
      <c r="DR120" s="863"/>
      <c r="DS120" s="863"/>
      <c r="DT120" s="863"/>
      <c r="DU120" s="863"/>
      <c r="DV120" s="864">
        <v>87.3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4354154</v>
      </c>
      <c r="BR121" s="835"/>
      <c r="BS121" s="835"/>
      <c r="BT121" s="835"/>
      <c r="BU121" s="835"/>
      <c r="BV121" s="835">
        <v>3520881</v>
      </c>
      <c r="BW121" s="835"/>
      <c r="BX121" s="835"/>
      <c r="BY121" s="835"/>
      <c r="BZ121" s="835"/>
      <c r="CA121" s="835">
        <v>3332967</v>
      </c>
      <c r="CB121" s="835"/>
      <c r="CC121" s="835"/>
      <c r="CD121" s="835"/>
      <c r="CE121" s="835"/>
      <c r="CF121" s="896">
        <v>45.5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252062</v>
      </c>
      <c r="DH121" s="835"/>
      <c r="DI121" s="835"/>
      <c r="DJ121" s="835"/>
      <c r="DK121" s="835"/>
      <c r="DL121" s="835">
        <v>235668</v>
      </c>
      <c r="DM121" s="835"/>
      <c r="DN121" s="835"/>
      <c r="DO121" s="835"/>
      <c r="DP121" s="835"/>
      <c r="DQ121" s="835">
        <v>215598</v>
      </c>
      <c r="DR121" s="835"/>
      <c r="DS121" s="835"/>
      <c r="DT121" s="835"/>
      <c r="DU121" s="835"/>
      <c r="DV121" s="812">
        <v>2.9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9836662</v>
      </c>
      <c r="BR122" s="866"/>
      <c r="BS122" s="866"/>
      <c r="BT122" s="866"/>
      <c r="BU122" s="866"/>
      <c r="BV122" s="866">
        <v>9643864</v>
      </c>
      <c r="BW122" s="866"/>
      <c r="BX122" s="866"/>
      <c r="BY122" s="866"/>
      <c r="BZ122" s="866"/>
      <c r="CA122" s="866">
        <v>9087877</v>
      </c>
      <c r="CB122" s="866"/>
      <c r="CC122" s="866"/>
      <c r="CD122" s="866"/>
      <c r="CE122" s="866"/>
      <c r="CF122" s="867">
        <v>123.9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1774</v>
      </c>
      <c r="DH122" s="835"/>
      <c r="DI122" s="835"/>
      <c r="DJ122" s="835"/>
      <c r="DK122" s="835"/>
      <c r="DL122" s="835">
        <v>1875</v>
      </c>
      <c r="DM122" s="835"/>
      <c r="DN122" s="835"/>
      <c r="DO122" s="835"/>
      <c r="DP122" s="835"/>
      <c r="DQ122" s="835">
        <v>478</v>
      </c>
      <c r="DR122" s="835"/>
      <c r="DS122" s="835"/>
      <c r="DT122" s="835"/>
      <c r="DU122" s="835"/>
      <c r="DV122" s="812">
        <v>0</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17218767</v>
      </c>
      <c r="BR123" s="854"/>
      <c r="BS123" s="854"/>
      <c r="BT123" s="854"/>
      <c r="BU123" s="854"/>
      <c r="BV123" s="854">
        <v>15991581</v>
      </c>
      <c r="BW123" s="854"/>
      <c r="BX123" s="854"/>
      <c r="BY123" s="854"/>
      <c r="BZ123" s="854"/>
      <c r="CA123" s="854">
        <v>15787252</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13.6</v>
      </c>
      <c r="BR124" s="852"/>
      <c r="BS124" s="852"/>
      <c r="BT124" s="852"/>
      <c r="BU124" s="852"/>
      <c r="BV124" s="852">
        <v>33.299999999999997</v>
      </c>
      <c r="BW124" s="852"/>
      <c r="BX124" s="852"/>
      <c r="BY124" s="852"/>
      <c r="BZ124" s="852"/>
      <c r="CA124" s="852">
        <v>21.8</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2011723</v>
      </c>
      <c r="DH126" s="835"/>
      <c r="DI126" s="835"/>
      <c r="DJ126" s="835"/>
      <c r="DK126" s="835"/>
      <c r="DL126" s="835">
        <v>2220348</v>
      </c>
      <c r="DM126" s="835"/>
      <c r="DN126" s="835"/>
      <c r="DO126" s="835"/>
      <c r="DP126" s="835"/>
      <c r="DQ126" s="835">
        <v>2172173</v>
      </c>
      <c r="DR126" s="835"/>
      <c r="DS126" s="835"/>
      <c r="DT126" s="835"/>
      <c r="DU126" s="835"/>
      <c r="DV126" s="812">
        <v>29.6</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386614</v>
      </c>
      <c r="AB128" s="819"/>
      <c r="AC128" s="819"/>
      <c r="AD128" s="819"/>
      <c r="AE128" s="820"/>
      <c r="AF128" s="821">
        <v>341077</v>
      </c>
      <c r="AG128" s="819"/>
      <c r="AH128" s="819"/>
      <c r="AI128" s="819"/>
      <c r="AJ128" s="820"/>
      <c r="AK128" s="821">
        <v>453795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224</v>
      </c>
      <c r="BG128" s="805"/>
      <c r="BH128" s="805"/>
      <c r="BI128" s="805"/>
      <c r="BJ128" s="805"/>
      <c r="BK128" s="805"/>
      <c r="BL128" s="828"/>
      <c r="BM128" s="804">
        <v>13.68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7948768</v>
      </c>
      <c r="AB129" s="798"/>
      <c r="AC129" s="798"/>
      <c r="AD129" s="798"/>
      <c r="AE129" s="799"/>
      <c r="AF129" s="800">
        <v>8114338</v>
      </c>
      <c r="AG129" s="798"/>
      <c r="AH129" s="798"/>
      <c r="AI129" s="798"/>
      <c r="AJ129" s="799"/>
      <c r="AK129" s="800">
        <v>8263179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224</v>
      </c>
      <c r="BG129" s="788"/>
      <c r="BH129" s="788"/>
      <c r="BI129" s="788"/>
      <c r="BJ129" s="788"/>
      <c r="BK129" s="788"/>
      <c r="BL129" s="789"/>
      <c r="BM129" s="787">
        <v>18.68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992347</v>
      </c>
      <c r="AB130" s="798"/>
      <c r="AC130" s="798"/>
      <c r="AD130" s="798"/>
      <c r="AE130" s="799"/>
      <c r="AF130" s="800">
        <v>923209</v>
      </c>
      <c r="AG130" s="798"/>
      <c r="AH130" s="798"/>
      <c r="AI130" s="798"/>
      <c r="AJ130" s="799"/>
      <c r="AK130" s="800">
        <v>931012</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2.6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6956421</v>
      </c>
      <c r="AB131" s="781"/>
      <c r="AC131" s="781"/>
      <c r="AD131" s="781"/>
      <c r="AE131" s="782"/>
      <c r="AF131" s="783">
        <v>7191129</v>
      </c>
      <c r="AG131" s="781"/>
      <c r="AH131" s="781"/>
      <c r="AI131" s="781"/>
      <c r="AJ131" s="782"/>
      <c r="AK131" s="783">
        <v>7332167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21.8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2.9502527230000002</v>
      </c>
      <c r="AB132" s="761"/>
      <c r="AC132" s="761"/>
      <c r="AD132" s="761"/>
      <c r="AE132" s="762"/>
      <c r="AF132" s="763">
        <v>3.2108588230000001</v>
      </c>
      <c r="AG132" s="761"/>
      <c r="AH132" s="761"/>
      <c r="AI132" s="761"/>
      <c r="AJ132" s="762"/>
      <c r="AK132" s="763">
        <v>1.7667900910000001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3</v>
      </c>
      <c r="AB133" s="740"/>
      <c r="AC133" s="740"/>
      <c r="AD133" s="740"/>
      <c r="AE133" s="741"/>
      <c r="AF133" s="739">
        <v>3.1</v>
      </c>
      <c r="AG133" s="740"/>
      <c r="AH133" s="740"/>
      <c r="AI133" s="740"/>
      <c r="AJ133" s="741"/>
      <c r="AK133" s="739">
        <v>2.6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2411624</v>
      </c>
      <c r="L9" s="266">
        <v>56015</v>
      </c>
      <c r="M9" s="267">
        <v>63599</v>
      </c>
      <c r="N9" s="268">
        <v>-11.9</v>
      </c>
    </row>
    <row r="10" spans="1:16" x14ac:dyDescent="0.15">
      <c r="A10" s="250"/>
      <c r="B10" s="246"/>
      <c r="C10" s="246"/>
      <c r="D10" s="246"/>
      <c r="E10" s="246"/>
      <c r="F10" s="246"/>
      <c r="G10" s="1166" t="s">
        <v>477</v>
      </c>
      <c r="H10" s="1167"/>
      <c r="I10" s="1167"/>
      <c r="J10" s="1168"/>
      <c r="K10" s="269">
        <v>258105</v>
      </c>
      <c r="L10" s="270">
        <v>5995</v>
      </c>
      <c r="M10" s="271">
        <v>7046</v>
      </c>
      <c r="N10" s="272">
        <v>-14.9</v>
      </c>
    </row>
    <row r="11" spans="1:16" ht="13.5" customHeight="1" x14ac:dyDescent="0.15">
      <c r="A11" s="250"/>
      <c r="B11" s="246"/>
      <c r="C11" s="246"/>
      <c r="D11" s="246"/>
      <c r="E11" s="246"/>
      <c r="F11" s="246"/>
      <c r="G11" s="1166" t="s">
        <v>478</v>
      </c>
      <c r="H11" s="1167"/>
      <c r="I11" s="1167"/>
      <c r="J11" s="1168"/>
      <c r="K11" s="269">
        <v>383939</v>
      </c>
      <c r="L11" s="270">
        <v>8918</v>
      </c>
      <c r="M11" s="271">
        <v>8288</v>
      </c>
      <c r="N11" s="272">
        <v>7.6</v>
      </c>
    </row>
    <row r="12" spans="1:16" ht="13.5" customHeight="1" x14ac:dyDescent="0.15">
      <c r="A12" s="250"/>
      <c r="B12" s="246"/>
      <c r="C12" s="246"/>
      <c r="D12" s="246"/>
      <c r="E12" s="246"/>
      <c r="F12" s="246"/>
      <c r="G12" s="1166" t="s">
        <v>479</v>
      </c>
      <c r="H12" s="1167"/>
      <c r="I12" s="1167"/>
      <c r="J12" s="1168"/>
      <c r="K12" s="269" t="s">
        <v>480</v>
      </c>
      <c r="L12" s="270" t="s">
        <v>480</v>
      </c>
      <c r="M12" s="271">
        <v>310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83989</v>
      </c>
      <c r="L14" s="270">
        <v>1951</v>
      </c>
      <c r="M14" s="271">
        <v>2702</v>
      </c>
      <c r="N14" s="272">
        <v>-27.8</v>
      </c>
    </row>
    <row r="15" spans="1:16" ht="13.5" customHeight="1" x14ac:dyDescent="0.15">
      <c r="A15" s="250"/>
      <c r="B15" s="246"/>
      <c r="C15" s="246"/>
      <c r="D15" s="246"/>
      <c r="E15" s="246"/>
      <c r="F15" s="246"/>
      <c r="G15" s="1166" t="s">
        <v>483</v>
      </c>
      <c r="H15" s="1167"/>
      <c r="I15" s="1167"/>
      <c r="J15" s="1168"/>
      <c r="K15" s="269">
        <v>10370</v>
      </c>
      <c r="L15" s="270">
        <v>241</v>
      </c>
      <c r="M15" s="271">
        <v>1443</v>
      </c>
      <c r="N15" s="272">
        <v>-83.3</v>
      </c>
    </row>
    <row r="16" spans="1:16" x14ac:dyDescent="0.15">
      <c r="A16" s="250"/>
      <c r="B16" s="246"/>
      <c r="C16" s="246"/>
      <c r="D16" s="246"/>
      <c r="E16" s="246"/>
      <c r="F16" s="246"/>
      <c r="G16" s="1169" t="s">
        <v>484</v>
      </c>
      <c r="H16" s="1170"/>
      <c r="I16" s="1170"/>
      <c r="J16" s="1171"/>
      <c r="K16" s="270">
        <v>-191497</v>
      </c>
      <c r="L16" s="270">
        <v>-4448</v>
      </c>
      <c r="M16" s="271">
        <v>-6252</v>
      </c>
      <c r="N16" s="272">
        <v>-28.9</v>
      </c>
    </row>
    <row r="17" spans="1:16" x14ac:dyDescent="0.15">
      <c r="A17" s="250"/>
      <c r="B17" s="246"/>
      <c r="C17" s="246"/>
      <c r="D17" s="246"/>
      <c r="E17" s="246"/>
      <c r="F17" s="246"/>
      <c r="G17" s="1169" t="s">
        <v>172</v>
      </c>
      <c r="H17" s="1170"/>
      <c r="I17" s="1170"/>
      <c r="J17" s="1171"/>
      <c r="K17" s="270">
        <v>2956530</v>
      </c>
      <c r="L17" s="270">
        <v>68672</v>
      </c>
      <c r="M17" s="271">
        <v>77134</v>
      </c>
      <c r="N17" s="272">
        <v>-11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7.2</v>
      </c>
      <c r="L21" s="283">
        <v>7.57</v>
      </c>
      <c r="M21" s="284">
        <v>-0.37</v>
      </c>
      <c r="N21" s="251"/>
      <c r="O21" s="285"/>
      <c r="P21" s="281"/>
    </row>
    <row r="22" spans="1:16" s="286" customFormat="1" x14ac:dyDescent="0.15">
      <c r="A22" s="281"/>
      <c r="B22" s="251"/>
      <c r="C22" s="251"/>
      <c r="D22" s="251"/>
      <c r="E22" s="251"/>
      <c r="F22" s="251"/>
      <c r="G22" s="1163" t="s">
        <v>490</v>
      </c>
      <c r="H22" s="1164"/>
      <c r="I22" s="1164"/>
      <c r="J22" s="1165"/>
      <c r="K22" s="287">
        <v>99.9</v>
      </c>
      <c r="L22" s="288">
        <v>97</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731028</v>
      </c>
      <c r="L32" s="296">
        <v>16980</v>
      </c>
      <c r="M32" s="297">
        <v>35009</v>
      </c>
      <c r="N32" s="298">
        <v>-51.5</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t="s">
        <v>480</v>
      </c>
      <c r="N34" s="298" t="s">
        <v>480</v>
      </c>
    </row>
    <row r="35" spans="1:16" ht="27" customHeight="1" x14ac:dyDescent="0.15">
      <c r="A35" s="250"/>
      <c r="B35" s="246"/>
      <c r="C35" s="246"/>
      <c r="D35" s="246"/>
      <c r="E35" s="246"/>
      <c r="F35" s="246"/>
      <c r="G35" s="1154" t="s">
        <v>497</v>
      </c>
      <c r="H35" s="1155"/>
      <c r="I35" s="1155"/>
      <c r="J35" s="1156"/>
      <c r="K35" s="296">
        <v>769788</v>
      </c>
      <c r="L35" s="296">
        <v>17880</v>
      </c>
      <c r="M35" s="297">
        <v>14278</v>
      </c>
      <c r="N35" s="298">
        <v>25.2</v>
      </c>
    </row>
    <row r="36" spans="1:16" ht="27" customHeight="1" x14ac:dyDescent="0.15">
      <c r="A36" s="250"/>
      <c r="B36" s="246"/>
      <c r="C36" s="246"/>
      <c r="D36" s="246"/>
      <c r="E36" s="246"/>
      <c r="F36" s="246"/>
      <c r="G36" s="1154" t="s">
        <v>498</v>
      </c>
      <c r="H36" s="1155"/>
      <c r="I36" s="1155"/>
      <c r="J36" s="1156"/>
      <c r="K36" s="296">
        <v>13535</v>
      </c>
      <c r="L36" s="296">
        <v>314</v>
      </c>
      <c r="M36" s="297">
        <v>2727</v>
      </c>
      <c r="N36" s="298">
        <v>-88.5</v>
      </c>
    </row>
    <row r="37" spans="1:16" ht="13.5" customHeight="1" x14ac:dyDescent="0.15">
      <c r="A37" s="250"/>
      <c r="B37" s="246"/>
      <c r="C37" s="246"/>
      <c r="D37" s="246"/>
      <c r="E37" s="246"/>
      <c r="F37" s="246"/>
      <c r="G37" s="1154" t="s">
        <v>499</v>
      </c>
      <c r="H37" s="1155"/>
      <c r="I37" s="1155"/>
      <c r="J37" s="1156"/>
      <c r="K37" s="296" t="s">
        <v>480</v>
      </c>
      <c r="L37" s="296" t="s">
        <v>480</v>
      </c>
      <c r="M37" s="297">
        <v>812</v>
      </c>
      <c r="N37" s="298" t="s">
        <v>480</v>
      </c>
    </row>
    <row r="38" spans="1:16" ht="27" customHeight="1" x14ac:dyDescent="0.15">
      <c r="A38" s="250"/>
      <c r="B38" s="246"/>
      <c r="C38" s="246"/>
      <c r="D38" s="246"/>
      <c r="E38" s="246"/>
      <c r="F38" s="246"/>
      <c r="G38" s="1157" t="s">
        <v>500</v>
      </c>
      <c r="H38" s="1158"/>
      <c r="I38" s="1158"/>
      <c r="J38" s="1159"/>
      <c r="K38" s="299" t="s">
        <v>480</v>
      </c>
      <c r="L38" s="299" t="s">
        <v>480</v>
      </c>
      <c r="M38" s="300">
        <v>1</v>
      </c>
      <c r="N38" s="301" t="s">
        <v>480</v>
      </c>
      <c r="O38" s="295"/>
    </row>
    <row r="39" spans="1:16" x14ac:dyDescent="0.15">
      <c r="A39" s="250"/>
      <c r="B39" s="246"/>
      <c r="C39" s="246"/>
      <c r="D39" s="246"/>
      <c r="E39" s="246"/>
      <c r="F39" s="246"/>
      <c r="G39" s="1157" t="s">
        <v>501</v>
      </c>
      <c r="H39" s="1158"/>
      <c r="I39" s="1158"/>
      <c r="J39" s="1159"/>
      <c r="K39" s="302">
        <v>-453795</v>
      </c>
      <c r="L39" s="302">
        <v>-10540</v>
      </c>
      <c r="M39" s="303">
        <v>-3017</v>
      </c>
      <c r="N39" s="304">
        <v>249.4</v>
      </c>
      <c r="O39" s="295"/>
    </row>
    <row r="40" spans="1:16" ht="27" customHeight="1" x14ac:dyDescent="0.15">
      <c r="A40" s="250"/>
      <c r="B40" s="246"/>
      <c r="C40" s="246"/>
      <c r="D40" s="246"/>
      <c r="E40" s="246"/>
      <c r="F40" s="246"/>
      <c r="G40" s="1154" t="s">
        <v>502</v>
      </c>
      <c r="H40" s="1155"/>
      <c r="I40" s="1155"/>
      <c r="J40" s="1156"/>
      <c r="K40" s="302">
        <v>-931012</v>
      </c>
      <c r="L40" s="302">
        <v>-21625</v>
      </c>
      <c r="M40" s="303">
        <v>-35292</v>
      </c>
      <c r="N40" s="304">
        <v>-38.700000000000003</v>
      </c>
      <c r="O40" s="295"/>
    </row>
    <row r="41" spans="1:16" x14ac:dyDescent="0.15">
      <c r="A41" s="250"/>
      <c r="B41" s="246"/>
      <c r="C41" s="246"/>
      <c r="D41" s="246"/>
      <c r="E41" s="246"/>
      <c r="F41" s="246"/>
      <c r="G41" s="1160" t="s">
        <v>284</v>
      </c>
      <c r="H41" s="1161"/>
      <c r="I41" s="1161"/>
      <c r="J41" s="1162"/>
      <c r="K41" s="296">
        <v>129544</v>
      </c>
      <c r="L41" s="302">
        <v>3009</v>
      </c>
      <c r="M41" s="303">
        <v>14518</v>
      </c>
      <c r="N41" s="304">
        <v>-79.3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1661261</v>
      </c>
      <c r="J51" s="322">
        <v>38970</v>
      </c>
      <c r="K51" s="323">
        <v>-14.8</v>
      </c>
      <c r="L51" s="324">
        <v>46819</v>
      </c>
      <c r="M51" s="325">
        <v>9.3000000000000007</v>
      </c>
      <c r="N51" s="326">
        <v>-24.1</v>
      </c>
    </row>
    <row r="52" spans="1:14" x14ac:dyDescent="0.15">
      <c r="A52" s="250"/>
      <c r="B52" s="246"/>
      <c r="C52" s="246"/>
      <c r="D52" s="246"/>
      <c r="E52" s="246"/>
      <c r="F52" s="246"/>
      <c r="G52" s="327"/>
      <c r="H52" s="328" t="s">
        <v>513</v>
      </c>
      <c r="I52" s="329">
        <v>1265908</v>
      </c>
      <c r="J52" s="330">
        <v>29696</v>
      </c>
      <c r="K52" s="331">
        <v>-24.5</v>
      </c>
      <c r="L52" s="332">
        <v>24121</v>
      </c>
      <c r="M52" s="333">
        <v>9.5</v>
      </c>
      <c r="N52" s="334">
        <v>-34</v>
      </c>
    </row>
    <row r="53" spans="1:14" x14ac:dyDescent="0.15">
      <c r="A53" s="250"/>
      <c r="B53" s="246"/>
      <c r="C53" s="246"/>
      <c r="D53" s="246"/>
      <c r="E53" s="246"/>
      <c r="F53" s="246"/>
      <c r="G53" s="312" t="s">
        <v>514</v>
      </c>
      <c r="H53" s="313"/>
      <c r="I53" s="321">
        <v>1536755</v>
      </c>
      <c r="J53" s="322">
        <v>35899</v>
      </c>
      <c r="K53" s="323">
        <v>-7.9</v>
      </c>
      <c r="L53" s="324">
        <v>53270</v>
      </c>
      <c r="M53" s="325">
        <v>13.8</v>
      </c>
      <c r="N53" s="326">
        <v>-21.7</v>
      </c>
    </row>
    <row r="54" spans="1:14" x14ac:dyDescent="0.15">
      <c r="A54" s="250"/>
      <c r="B54" s="246"/>
      <c r="C54" s="246"/>
      <c r="D54" s="246"/>
      <c r="E54" s="246"/>
      <c r="F54" s="246"/>
      <c r="G54" s="327"/>
      <c r="H54" s="328" t="s">
        <v>513</v>
      </c>
      <c r="I54" s="329">
        <v>1253168</v>
      </c>
      <c r="J54" s="330">
        <v>29274</v>
      </c>
      <c r="K54" s="331">
        <v>-1.4</v>
      </c>
      <c r="L54" s="332">
        <v>24316</v>
      </c>
      <c r="M54" s="333">
        <v>0.8</v>
      </c>
      <c r="N54" s="334">
        <v>-2.2000000000000002</v>
      </c>
    </row>
    <row r="55" spans="1:14" x14ac:dyDescent="0.15">
      <c r="A55" s="250"/>
      <c r="B55" s="246"/>
      <c r="C55" s="246"/>
      <c r="D55" s="246"/>
      <c r="E55" s="246"/>
      <c r="F55" s="246"/>
      <c r="G55" s="312" t="s">
        <v>515</v>
      </c>
      <c r="H55" s="313"/>
      <c r="I55" s="321">
        <v>1565138</v>
      </c>
      <c r="J55" s="322">
        <v>36605</v>
      </c>
      <c r="K55" s="323">
        <v>2</v>
      </c>
      <c r="L55" s="324">
        <v>53292</v>
      </c>
      <c r="M55" s="325">
        <v>0</v>
      </c>
      <c r="N55" s="326">
        <v>2</v>
      </c>
    </row>
    <row r="56" spans="1:14" x14ac:dyDescent="0.15">
      <c r="A56" s="250"/>
      <c r="B56" s="246"/>
      <c r="C56" s="246"/>
      <c r="D56" s="246"/>
      <c r="E56" s="246"/>
      <c r="F56" s="246"/>
      <c r="G56" s="327"/>
      <c r="H56" s="328" t="s">
        <v>513</v>
      </c>
      <c r="I56" s="329">
        <v>1205551</v>
      </c>
      <c r="J56" s="330">
        <v>28195</v>
      </c>
      <c r="K56" s="331">
        <v>-3.7</v>
      </c>
      <c r="L56" s="332">
        <v>28900</v>
      </c>
      <c r="M56" s="333">
        <v>18.899999999999999</v>
      </c>
      <c r="N56" s="334">
        <v>-22.6</v>
      </c>
    </row>
    <row r="57" spans="1:14" x14ac:dyDescent="0.15">
      <c r="A57" s="250"/>
      <c r="B57" s="246"/>
      <c r="C57" s="246"/>
      <c r="D57" s="246"/>
      <c r="E57" s="246"/>
      <c r="F57" s="246"/>
      <c r="G57" s="312" t="s">
        <v>516</v>
      </c>
      <c r="H57" s="313"/>
      <c r="I57" s="321">
        <v>1767815</v>
      </c>
      <c r="J57" s="322">
        <v>41072</v>
      </c>
      <c r="K57" s="323">
        <v>12.2</v>
      </c>
      <c r="L57" s="324">
        <v>56894</v>
      </c>
      <c r="M57" s="325">
        <v>6.8</v>
      </c>
      <c r="N57" s="326">
        <v>5.4</v>
      </c>
    </row>
    <row r="58" spans="1:14" x14ac:dyDescent="0.15">
      <c r="A58" s="250"/>
      <c r="B58" s="246"/>
      <c r="C58" s="246"/>
      <c r="D58" s="246"/>
      <c r="E58" s="246"/>
      <c r="F58" s="246"/>
      <c r="G58" s="327"/>
      <c r="H58" s="328" t="s">
        <v>513</v>
      </c>
      <c r="I58" s="329">
        <v>1269655</v>
      </c>
      <c r="J58" s="330">
        <v>29498</v>
      </c>
      <c r="K58" s="331">
        <v>4.5999999999999996</v>
      </c>
      <c r="L58" s="332">
        <v>32548</v>
      </c>
      <c r="M58" s="333">
        <v>12.6</v>
      </c>
      <c r="N58" s="334">
        <v>-8</v>
      </c>
    </row>
    <row r="59" spans="1:14" x14ac:dyDescent="0.15">
      <c r="A59" s="250"/>
      <c r="B59" s="246"/>
      <c r="C59" s="246"/>
      <c r="D59" s="246"/>
      <c r="E59" s="246"/>
      <c r="F59" s="246"/>
      <c r="G59" s="312" t="s">
        <v>517</v>
      </c>
      <c r="H59" s="313"/>
      <c r="I59" s="321">
        <v>688352</v>
      </c>
      <c r="J59" s="322">
        <v>15988</v>
      </c>
      <c r="K59" s="323">
        <v>-61.1</v>
      </c>
      <c r="L59" s="324">
        <v>57122</v>
      </c>
      <c r="M59" s="325">
        <v>0.4</v>
      </c>
      <c r="N59" s="326">
        <v>-61.5</v>
      </c>
    </row>
    <row r="60" spans="1:14" x14ac:dyDescent="0.15">
      <c r="A60" s="250"/>
      <c r="B60" s="246"/>
      <c r="C60" s="246"/>
      <c r="D60" s="246"/>
      <c r="E60" s="246"/>
      <c r="F60" s="246"/>
      <c r="G60" s="327"/>
      <c r="H60" s="328" t="s">
        <v>513</v>
      </c>
      <c r="I60" s="335">
        <v>502579</v>
      </c>
      <c r="J60" s="330">
        <v>11673</v>
      </c>
      <c r="K60" s="331">
        <v>-60.4</v>
      </c>
      <c r="L60" s="332">
        <v>36191</v>
      </c>
      <c r="M60" s="333">
        <v>11.2</v>
      </c>
      <c r="N60" s="334">
        <v>-71.599999999999994</v>
      </c>
    </row>
    <row r="61" spans="1:14" x14ac:dyDescent="0.15">
      <c r="A61" s="250"/>
      <c r="B61" s="246"/>
      <c r="C61" s="246"/>
      <c r="D61" s="246"/>
      <c r="E61" s="246"/>
      <c r="F61" s="246"/>
      <c r="G61" s="312" t="s">
        <v>518</v>
      </c>
      <c r="H61" s="336"/>
      <c r="I61" s="337">
        <v>1443864</v>
      </c>
      <c r="J61" s="338">
        <v>33707</v>
      </c>
      <c r="K61" s="339">
        <v>-13.9</v>
      </c>
      <c r="L61" s="340">
        <v>53479</v>
      </c>
      <c r="M61" s="341">
        <v>6.1</v>
      </c>
      <c r="N61" s="326">
        <v>-20</v>
      </c>
    </row>
    <row r="62" spans="1:14" x14ac:dyDescent="0.15">
      <c r="A62" s="250"/>
      <c r="B62" s="246"/>
      <c r="C62" s="246"/>
      <c r="D62" s="246"/>
      <c r="E62" s="246"/>
      <c r="F62" s="246"/>
      <c r="G62" s="327"/>
      <c r="H62" s="328" t="s">
        <v>513</v>
      </c>
      <c r="I62" s="329">
        <v>1099372</v>
      </c>
      <c r="J62" s="330">
        <v>25667</v>
      </c>
      <c r="K62" s="331">
        <v>-17.100000000000001</v>
      </c>
      <c r="L62" s="332">
        <v>29215</v>
      </c>
      <c r="M62" s="333">
        <v>10.6</v>
      </c>
      <c r="N62" s="334">
        <v>-27.7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27.13</v>
      </c>
      <c r="G47" s="12">
        <v>32.33</v>
      </c>
      <c r="H47" s="12">
        <v>30.68</v>
      </c>
      <c r="I47" s="12">
        <v>23.45</v>
      </c>
      <c r="J47" s="13">
        <v>26.36</v>
      </c>
    </row>
    <row r="48" spans="2:10" ht="57.75" customHeight="1" x14ac:dyDescent="0.15">
      <c r="B48" s="14"/>
      <c r="C48" s="1174" t="s">
        <v>4</v>
      </c>
      <c r="D48" s="1174"/>
      <c r="E48" s="1175"/>
      <c r="F48" s="15">
        <v>7.79</v>
      </c>
      <c r="G48" s="16">
        <v>7.92</v>
      </c>
      <c r="H48" s="16">
        <v>2.9</v>
      </c>
      <c r="I48" s="16">
        <v>8.2799999999999994</v>
      </c>
      <c r="J48" s="17">
        <v>3.49</v>
      </c>
    </row>
    <row r="49" spans="2:10" ht="57.75" customHeight="1" thickBot="1" x14ac:dyDescent="0.2">
      <c r="B49" s="18"/>
      <c r="C49" s="1176" t="s">
        <v>5</v>
      </c>
      <c r="D49" s="1176"/>
      <c r="E49" s="1177"/>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530</v>
      </c>
      <c r="D34" s="1184"/>
      <c r="E34" s="1185"/>
      <c r="F34" s="32">
        <v>12.59</v>
      </c>
      <c r="G34" s="33">
        <v>12.58</v>
      </c>
      <c r="H34" s="33">
        <v>13.03</v>
      </c>
      <c r="I34" s="33">
        <v>12.41</v>
      </c>
      <c r="J34" s="34">
        <v>12.41</v>
      </c>
      <c r="K34" s="22"/>
      <c r="L34" s="22"/>
      <c r="M34" s="22"/>
      <c r="N34" s="22"/>
      <c r="O34" s="22"/>
      <c r="P34" s="22"/>
    </row>
    <row r="35" spans="1:16" ht="39" customHeight="1" x14ac:dyDescent="0.15">
      <c r="A35" s="22"/>
      <c r="B35" s="35"/>
      <c r="C35" s="1178" t="s">
        <v>531</v>
      </c>
      <c r="D35" s="1179"/>
      <c r="E35" s="1180"/>
      <c r="F35" s="36">
        <v>7.79</v>
      </c>
      <c r="G35" s="37">
        <v>7.92</v>
      </c>
      <c r="H35" s="37">
        <v>2.89</v>
      </c>
      <c r="I35" s="37">
        <v>8.27</v>
      </c>
      <c r="J35" s="38">
        <v>3.49</v>
      </c>
      <c r="K35" s="22"/>
      <c r="L35" s="22"/>
      <c r="M35" s="22"/>
      <c r="N35" s="22"/>
      <c r="O35" s="22"/>
      <c r="P35" s="22"/>
    </row>
    <row r="36" spans="1:16" ht="39" customHeight="1" x14ac:dyDescent="0.15">
      <c r="A36" s="22"/>
      <c r="B36" s="35"/>
      <c r="C36" s="1178" t="s">
        <v>532</v>
      </c>
      <c r="D36" s="1179"/>
      <c r="E36" s="1180"/>
      <c r="F36" s="36">
        <v>3.14</v>
      </c>
      <c r="G36" s="37">
        <v>3.73</v>
      </c>
      <c r="H36" s="37">
        <v>2.82</v>
      </c>
      <c r="I36" s="37">
        <v>3.01</v>
      </c>
      <c r="J36" s="38">
        <v>2.82</v>
      </c>
      <c r="K36" s="22"/>
      <c r="L36" s="22"/>
      <c r="M36" s="22"/>
      <c r="N36" s="22"/>
      <c r="O36" s="22"/>
      <c r="P36" s="22"/>
    </row>
    <row r="37" spans="1:16" ht="39" customHeight="1" x14ac:dyDescent="0.15">
      <c r="A37" s="22"/>
      <c r="B37" s="35"/>
      <c r="C37" s="1178" t="s">
        <v>533</v>
      </c>
      <c r="D37" s="1179"/>
      <c r="E37" s="1180"/>
      <c r="F37" s="36">
        <v>0.71</v>
      </c>
      <c r="G37" s="37">
        <v>0.71</v>
      </c>
      <c r="H37" s="37">
        <v>0.64</v>
      </c>
      <c r="I37" s="37">
        <v>0.76</v>
      </c>
      <c r="J37" s="38">
        <v>1.45</v>
      </c>
      <c r="K37" s="22"/>
      <c r="L37" s="22"/>
      <c r="M37" s="22"/>
      <c r="N37" s="22"/>
      <c r="O37" s="22"/>
      <c r="P37" s="22"/>
    </row>
    <row r="38" spans="1:16" ht="39" customHeight="1" x14ac:dyDescent="0.15">
      <c r="A38" s="22"/>
      <c r="B38" s="35"/>
      <c r="C38" s="1178" t="s">
        <v>534</v>
      </c>
      <c r="D38" s="1179"/>
      <c r="E38" s="1180"/>
      <c r="F38" s="36">
        <v>0.01</v>
      </c>
      <c r="G38" s="37">
        <v>0</v>
      </c>
      <c r="H38" s="37">
        <v>0.02</v>
      </c>
      <c r="I38" s="37">
        <v>0.01</v>
      </c>
      <c r="J38" s="38">
        <v>0.02</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538</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855</v>
      </c>
      <c r="L45" s="60">
        <v>803</v>
      </c>
      <c r="M45" s="60">
        <v>791</v>
      </c>
      <c r="N45" s="60">
        <v>702</v>
      </c>
      <c r="O45" s="61">
        <v>731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638</v>
      </c>
      <c r="L48" s="64">
        <v>759</v>
      </c>
      <c r="M48" s="64">
        <v>773</v>
      </c>
      <c r="N48" s="64">
        <v>779</v>
      </c>
      <c r="O48" s="65">
        <v>770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v>
      </c>
      <c r="L49" s="64">
        <v>26</v>
      </c>
      <c r="M49" s="64">
        <v>21</v>
      </c>
      <c r="N49" s="64">
        <v>15</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1279</v>
      </c>
      <c r="L52" s="64">
        <v>1363</v>
      </c>
      <c r="M52" s="64">
        <v>1379</v>
      </c>
      <c r="N52" s="64">
        <v>1264</v>
      </c>
      <c r="O52" s="65">
        <v>1385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232</v>
      </c>
      <c r="L53" s="69">
        <v>225</v>
      </c>
      <c r="M53" s="69">
        <v>206</v>
      </c>
      <c r="N53" s="69">
        <v>232</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6575</v>
      </c>
      <c r="J41" s="83">
        <v>6599</v>
      </c>
      <c r="K41" s="83">
        <v>6720</v>
      </c>
      <c r="L41" s="83">
        <v>6976</v>
      </c>
      <c r="M41" s="84">
        <v>6481</v>
      </c>
    </row>
    <row r="42" spans="2:13" ht="27.75" customHeight="1" x14ac:dyDescent="0.15">
      <c r="B42" s="1204"/>
      <c r="C42" s="1205"/>
      <c r="D42" s="85"/>
      <c r="E42" s="1208" t="s">
        <v>26</v>
      </c>
      <c r="F42" s="1208"/>
      <c r="G42" s="1208"/>
      <c r="H42" s="1209"/>
      <c r="I42" s="86">
        <v>208</v>
      </c>
      <c r="J42" s="87">
        <v>185</v>
      </c>
      <c r="K42" s="87">
        <v>162</v>
      </c>
      <c r="L42" s="87">
        <v>139</v>
      </c>
      <c r="M42" s="88">
        <v>116</v>
      </c>
    </row>
    <row r="43" spans="2:13" ht="27.75" customHeight="1" x14ac:dyDescent="0.15">
      <c r="B43" s="1204"/>
      <c r="C43" s="1205"/>
      <c r="D43" s="85"/>
      <c r="E43" s="1208" t="s">
        <v>27</v>
      </c>
      <c r="F43" s="1208"/>
      <c r="G43" s="1208"/>
      <c r="H43" s="1209"/>
      <c r="I43" s="86">
        <v>8757</v>
      </c>
      <c r="J43" s="87">
        <v>7919</v>
      </c>
      <c r="K43" s="87">
        <v>7487</v>
      </c>
      <c r="L43" s="87">
        <v>7143</v>
      </c>
      <c r="M43" s="88">
        <v>6614</v>
      </c>
    </row>
    <row r="44" spans="2:13" ht="27.75" customHeight="1" x14ac:dyDescent="0.15">
      <c r="B44" s="1204"/>
      <c r="C44" s="1205"/>
      <c r="D44" s="85"/>
      <c r="E44" s="1208" t="s">
        <v>28</v>
      </c>
      <c r="F44" s="1208"/>
      <c r="G44" s="1208"/>
      <c r="H44" s="1209"/>
      <c r="I44" s="86">
        <v>103</v>
      </c>
      <c r="J44" s="87">
        <v>80</v>
      </c>
      <c r="K44" s="87">
        <v>99</v>
      </c>
      <c r="L44" s="87">
        <v>82</v>
      </c>
      <c r="M44" s="88">
        <v>67</v>
      </c>
    </row>
    <row r="45" spans="2:13" ht="27.75" customHeight="1" x14ac:dyDescent="0.15">
      <c r="B45" s="1204"/>
      <c r="C45" s="1205"/>
      <c r="D45" s="85"/>
      <c r="E45" s="1208" t="s">
        <v>29</v>
      </c>
      <c r="F45" s="1208"/>
      <c r="G45" s="1208"/>
      <c r="H45" s="1209"/>
      <c r="I45" s="86">
        <v>1164</v>
      </c>
      <c r="J45" s="87">
        <v>1662</v>
      </c>
      <c r="K45" s="87">
        <v>1686</v>
      </c>
      <c r="L45" s="87">
        <v>1832</v>
      </c>
      <c r="M45" s="88">
        <v>1937</v>
      </c>
    </row>
    <row r="46" spans="2:13" ht="27.75" customHeight="1" x14ac:dyDescent="0.15">
      <c r="B46" s="1204"/>
      <c r="C46" s="1205"/>
      <c r="D46" s="89"/>
      <c r="E46" s="1208" t="s">
        <v>30</v>
      </c>
      <c r="F46" s="1208"/>
      <c r="G46" s="1208"/>
      <c r="H46" s="1209"/>
      <c r="I46" s="86">
        <v>1136</v>
      </c>
      <c r="J46" s="87">
        <v>609</v>
      </c>
      <c r="K46" s="87">
        <v>2012</v>
      </c>
      <c r="L46" s="87">
        <v>2220</v>
      </c>
      <c r="M46" s="88">
        <v>2172</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2851</v>
      </c>
      <c r="J50" s="87">
        <v>3091</v>
      </c>
      <c r="K50" s="87">
        <v>3028</v>
      </c>
      <c r="L50" s="87">
        <v>2827</v>
      </c>
      <c r="M50" s="88">
        <v>3366</v>
      </c>
    </row>
    <row r="51" spans="2:13" ht="27.75" customHeight="1" x14ac:dyDescent="0.15">
      <c r="B51" s="1204"/>
      <c r="C51" s="1205"/>
      <c r="D51" s="85"/>
      <c r="E51" s="1208" t="s">
        <v>36</v>
      </c>
      <c r="F51" s="1208"/>
      <c r="G51" s="1208"/>
      <c r="H51" s="1209"/>
      <c r="I51" s="86">
        <v>5389</v>
      </c>
      <c r="J51" s="87">
        <v>4929</v>
      </c>
      <c r="K51" s="87">
        <v>4354</v>
      </c>
      <c r="L51" s="87">
        <v>3521</v>
      </c>
      <c r="M51" s="88">
        <v>3333</v>
      </c>
    </row>
    <row r="52" spans="2:13" ht="27.75" customHeight="1" x14ac:dyDescent="0.15">
      <c r="B52" s="1206"/>
      <c r="C52" s="1207"/>
      <c r="D52" s="85"/>
      <c r="E52" s="1208" t="s">
        <v>37</v>
      </c>
      <c r="F52" s="1208"/>
      <c r="G52" s="1208"/>
      <c r="H52" s="1209"/>
      <c r="I52" s="86">
        <v>10368</v>
      </c>
      <c r="J52" s="87">
        <v>10060</v>
      </c>
      <c r="K52" s="87">
        <v>9837</v>
      </c>
      <c r="L52" s="87">
        <v>9644</v>
      </c>
      <c r="M52" s="88">
        <v>9088</v>
      </c>
    </row>
    <row r="53" spans="2:13" ht="27.75" customHeight="1" thickBot="1" x14ac:dyDescent="0.2">
      <c r="B53" s="1210" t="s">
        <v>21</v>
      </c>
      <c r="C53" s="1211"/>
      <c r="D53" s="92"/>
      <c r="E53" s="1212" t="s">
        <v>38</v>
      </c>
      <c r="F53" s="1212"/>
      <c r="G53" s="1212"/>
      <c r="H53" s="1213"/>
      <c r="I53" s="93">
        <v>-663</v>
      </c>
      <c r="J53" s="94">
        <v>-1024</v>
      </c>
      <c r="K53" s="94">
        <v>947</v>
      </c>
      <c r="L53" s="94">
        <v>2399</v>
      </c>
      <c r="M53" s="95">
        <v>1600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38970</v>
      </c>
      <c r="E3" s="118"/>
      <c r="F3" s="119">
        <v>46819</v>
      </c>
      <c r="G3" s="120"/>
      <c r="H3" s="121"/>
    </row>
    <row r="4" spans="1:8" x14ac:dyDescent="0.15">
      <c r="A4" s="122"/>
      <c r="B4" s="123"/>
      <c r="C4" s="124"/>
      <c r="D4" s="125">
        <v>29696</v>
      </c>
      <c r="E4" s="126"/>
      <c r="F4" s="127">
        <v>24121</v>
      </c>
      <c r="G4" s="128"/>
      <c r="H4" s="129"/>
    </row>
    <row r="5" spans="1:8" x14ac:dyDescent="0.15">
      <c r="A5" s="110" t="s">
        <v>514</v>
      </c>
      <c r="B5" s="115"/>
      <c r="C5" s="116"/>
      <c r="D5" s="117">
        <v>35899</v>
      </c>
      <c r="E5" s="118"/>
      <c r="F5" s="119">
        <v>53270</v>
      </c>
      <c r="G5" s="120"/>
      <c r="H5" s="121"/>
    </row>
    <row r="6" spans="1:8" x14ac:dyDescent="0.15">
      <c r="A6" s="122"/>
      <c r="B6" s="123"/>
      <c r="C6" s="124"/>
      <c r="D6" s="125">
        <v>29274</v>
      </c>
      <c r="E6" s="126"/>
      <c r="F6" s="127">
        <v>24316</v>
      </c>
      <c r="G6" s="128"/>
      <c r="H6" s="129"/>
    </row>
    <row r="7" spans="1:8" x14ac:dyDescent="0.15">
      <c r="A7" s="110" t="s">
        <v>515</v>
      </c>
      <c r="B7" s="115"/>
      <c r="C7" s="116"/>
      <c r="D7" s="117">
        <v>36605</v>
      </c>
      <c r="E7" s="118"/>
      <c r="F7" s="119">
        <v>53292</v>
      </c>
      <c r="G7" s="120"/>
      <c r="H7" s="121"/>
    </row>
    <row r="8" spans="1:8" x14ac:dyDescent="0.15">
      <c r="A8" s="122"/>
      <c r="B8" s="123"/>
      <c r="C8" s="124"/>
      <c r="D8" s="125">
        <v>28195</v>
      </c>
      <c r="E8" s="126"/>
      <c r="F8" s="127">
        <v>28900</v>
      </c>
      <c r="G8" s="128"/>
      <c r="H8" s="129"/>
    </row>
    <row r="9" spans="1:8" x14ac:dyDescent="0.15">
      <c r="A9" s="110" t="s">
        <v>516</v>
      </c>
      <c r="B9" s="115"/>
      <c r="C9" s="116"/>
      <c r="D9" s="117">
        <v>41072</v>
      </c>
      <c r="E9" s="118"/>
      <c r="F9" s="119">
        <v>56894</v>
      </c>
      <c r="G9" s="120"/>
      <c r="H9" s="121"/>
    </row>
    <row r="10" spans="1:8" x14ac:dyDescent="0.15">
      <c r="A10" s="122"/>
      <c r="B10" s="123"/>
      <c r="C10" s="124"/>
      <c r="D10" s="125">
        <v>29498</v>
      </c>
      <c r="E10" s="126"/>
      <c r="F10" s="127">
        <v>32548</v>
      </c>
      <c r="G10" s="128"/>
      <c r="H10" s="129"/>
    </row>
    <row r="11" spans="1:8" x14ac:dyDescent="0.15">
      <c r="A11" s="110" t="s">
        <v>517</v>
      </c>
      <c r="B11" s="115"/>
      <c r="C11" s="116"/>
      <c r="D11" s="117">
        <v>15988</v>
      </c>
      <c r="E11" s="118"/>
      <c r="F11" s="119">
        <v>57122</v>
      </c>
      <c r="G11" s="120"/>
      <c r="H11" s="121"/>
    </row>
    <row r="12" spans="1:8" x14ac:dyDescent="0.15">
      <c r="A12" s="122"/>
      <c r="B12" s="123"/>
      <c r="C12" s="130"/>
      <c r="D12" s="125">
        <v>11673</v>
      </c>
      <c r="E12" s="126"/>
      <c r="F12" s="127">
        <v>36191</v>
      </c>
      <c r="G12" s="128"/>
      <c r="H12" s="129"/>
    </row>
    <row r="13" spans="1:8" x14ac:dyDescent="0.15">
      <c r="A13" s="110"/>
      <c r="B13" s="115"/>
      <c r="C13" s="131"/>
      <c r="D13" s="132">
        <v>33707</v>
      </c>
      <c r="E13" s="133"/>
      <c r="F13" s="134">
        <v>53479</v>
      </c>
      <c r="G13" s="135"/>
      <c r="H13" s="121"/>
    </row>
    <row r="14" spans="1:8" x14ac:dyDescent="0.15">
      <c r="A14" s="122"/>
      <c r="B14" s="123"/>
      <c r="C14" s="124"/>
      <c r="D14" s="125">
        <v>25667</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7.79</v>
      </c>
      <c r="C19" s="136">
        <f>ROUND(VALUE(SUBSTITUTE(実質収支比率等に係る経年分析!G$48,"▲","-")),2)</f>
        <v>7.92</v>
      </c>
      <c r="D19" s="136">
        <f>ROUND(VALUE(SUBSTITUTE(実質収支比率等に係る経年分析!H$48,"▲","-")),2)</f>
        <v>2.9</v>
      </c>
      <c r="E19" s="136">
        <f>ROUND(VALUE(SUBSTITUTE(実質収支比率等に係る経年分析!I$48,"▲","-")),2)</f>
        <v>8.2799999999999994</v>
      </c>
      <c r="F19" s="136">
        <f>ROUND(VALUE(SUBSTITUTE(実質収支比率等に係る経年分析!J$48,"▲","-")),2)</f>
        <v>3.49</v>
      </c>
    </row>
    <row r="20" spans="1:11" x14ac:dyDescent="0.15">
      <c r="A20" s="136" t="s">
        <v>43</v>
      </c>
      <c r="B20" s="136">
        <f>ROUND(VALUE(SUBSTITUTE(実質収支比率等に係る経年分析!F$47,"▲","-")),2)</f>
        <v>27.13</v>
      </c>
      <c r="C20" s="136">
        <f>ROUND(VALUE(SUBSTITUTE(実質収支比率等に係る経年分析!G$47,"▲","-")),2)</f>
        <v>32.33</v>
      </c>
      <c r="D20" s="136">
        <f>ROUND(VALUE(SUBSTITUTE(実質収支比率等に係る経年分析!H$47,"▲","-")),2)</f>
        <v>30.68</v>
      </c>
      <c r="E20" s="136">
        <f>ROUND(VALUE(SUBSTITUTE(実質収支比率等に係る経年分析!I$47,"▲","-")),2)</f>
        <v>23.45</v>
      </c>
      <c r="F20" s="136">
        <f>ROUND(VALUE(SUBSTITUTE(実質収支比率等に係る経年分析!J$47,"▲","-")),2)</f>
        <v>26.36</v>
      </c>
    </row>
    <row r="21" spans="1:11" x14ac:dyDescent="0.15">
      <c r="A21" s="136" t="s">
        <v>44</v>
      </c>
      <c r="B21" s="136">
        <f>IF(ISNUMBER(VALUE(SUBSTITUTE(実質収支比率等に係る経年分析!F$49,"▲","-"))),ROUND(VALUE(SUBSTITUTE(実質収支比率等に係る経年分析!F$49,"▲","-")),2),NA())</f>
        <v>-9.08</v>
      </c>
      <c r="C21" s="136">
        <f>IF(ISNUMBER(VALUE(SUBSTITUTE(実質収支比率等に係る経年分析!G$49,"▲","-"))),ROUND(VALUE(SUBSTITUTE(実質収支比率等に係る経年分析!G$49,"▲","-")),2),NA())</f>
        <v>-5.64</v>
      </c>
      <c r="D21" s="136">
        <f>IF(ISNUMBER(VALUE(SUBSTITUTE(実質収支比率等に係る経年分析!H$49,"▲","-"))),ROUND(VALUE(SUBSTITUTE(実質収支比率等に係る経年分析!H$49,"▲","-")),2),NA())</f>
        <v>-14.96</v>
      </c>
      <c r="E21" s="136">
        <f>IF(ISNUMBER(VALUE(SUBSTITUTE(実質収支比率等に係る経年分析!I$49,"▲","-"))),ROUND(VALUE(SUBSTITUTE(実質収支比率等に係る経年分析!I$49,"▲","-")),2),NA())</f>
        <v>-4</v>
      </c>
      <c r="F21" s="136">
        <f>IF(ISNUMBER(VALUE(SUBSTITUTE(実質収支比率等に係る経年分析!J$49,"▲","-"))),ROUND(VALUE(SUBSTITUTE(実質収支比率等に係る経年分析!J$49,"▲","-")),2),NA())</f>
        <v>-9.44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1.45</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1279</v>
      </c>
      <c r="E42" s="138"/>
      <c r="F42" s="138"/>
      <c r="G42" s="138">
        <f>'実質公債費比率（分子）の構造'!L$52</f>
        <v>1363</v>
      </c>
      <c r="H42" s="138"/>
      <c r="I42" s="138"/>
      <c r="J42" s="138">
        <f>'実質公債費比率（分子）の構造'!M$52</f>
        <v>1379</v>
      </c>
      <c r="K42" s="138"/>
      <c r="L42" s="138"/>
      <c r="M42" s="138">
        <f>'実質公債費比率（分子）の構造'!N$52</f>
        <v>1264</v>
      </c>
      <c r="N42" s="138"/>
      <c r="O42" s="138"/>
      <c r="P42" s="138">
        <f>'実質公債費比率（分子）の構造'!O$52</f>
        <v>1385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v>
      </c>
      <c r="C45" s="138"/>
      <c r="D45" s="138"/>
      <c r="E45" s="138">
        <f>'実質公債費比率（分子）の構造'!L$49</f>
        <v>26</v>
      </c>
      <c r="F45" s="138"/>
      <c r="G45" s="138"/>
      <c r="H45" s="138">
        <f>'実質公債費比率（分子）の構造'!M$49</f>
        <v>21</v>
      </c>
      <c r="I45" s="138"/>
      <c r="J45" s="138"/>
      <c r="K45" s="138">
        <f>'実質公債費比率（分子）の構造'!N$49</f>
        <v>15</v>
      </c>
      <c r="L45" s="138"/>
      <c r="M45" s="138"/>
      <c r="N45" s="138">
        <f>'実質公債費比率（分子）の構造'!O$49</f>
        <v>14</v>
      </c>
      <c r="O45" s="138"/>
      <c r="P45" s="138"/>
    </row>
    <row r="46" spans="1:16" x14ac:dyDescent="0.15">
      <c r="A46" s="138" t="s">
        <v>55</v>
      </c>
      <c r="B46" s="138">
        <f>'実質公債費比率（分子）の構造'!K$48</f>
        <v>638</v>
      </c>
      <c r="C46" s="138"/>
      <c r="D46" s="138"/>
      <c r="E46" s="138">
        <f>'実質公債費比率（分子）の構造'!L$48</f>
        <v>759</v>
      </c>
      <c r="F46" s="138"/>
      <c r="G46" s="138"/>
      <c r="H46" s="138">
        <f>'実質公債費比率（分子）の構造'!M$48</f>
        <v>773</v>
      </c>
      <c r="I46" s="138"/>
      <c r="J46" s="138"/>
      <c r="K46" s="138">
        <f>'実質公債費比率（分子）の構造'!N$48</f>
        <v>779</v>
      </c>
      <c r="L46" s="138"/>
      <c r="M46" s="138"/>
      <c r="N46" s="138">
        <f>'実質公債費比率（分子）の構造'!O$48</f>
        <v>770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855</v>
      </c>
      <c r="C49" s="138"/>
      <c r="D49" s="138"/>
      <c r="E49" s="138">
        <f>'実質公債費比率（分子）の構造'!L$45</f>
        <v>803</v>
      </c>
      <c r="F49" s="138"/>
      <c r="G49" s="138"/>
      <c r="H49" s="138">
        <f>'実質公債費比率（分子）の構造'!M$45</f>
        <v>791</v>
      </c>
      <c r="I49" s="138"/>
      <c r="J49" s="138"/>
      <c r="K49" s="138">
        <f>'実質公債費比率（分子）の構造'!N$45</f>
        <v>702</v>
      </c>
      <c r="L49" s="138"/>
      <c r="M49" s="138"/>
      <c r="N49" s="138">
        <f>'実質公債費比率（分子）の構造'!O$45</f>
        <v>731</v>
      </c>
      <c r="O49" s="138"/>
      <c r="P49" s="138"/>
    </row>
    <row r="50" spans="1:16" x14ac:dyDescent="0.15">
      <c r="A50" s="138" t="s">
        <v>59</v>
      </c>
      <c r="B50" s="138" t="e">
        <f>NA()</f>
        <v>#N/A</v>
      </c>
      <c r="C50" s="138">
        <f>IF(ISNUMBER('実質公債費比率（分子）の構造'!K$53),'実質公債費比率（分子）の構造'!K$53,NA())</f>
        <v>232</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206</v>
      </c>
      <c r="J50" s="138" t="e">
        <f>NA()</f>
        <v>#N/A</v>
      </c>
      <c r="K50" s="138" t="e">
        <f>NA()</f>
        <v>#N/A</v>
      </c>
      <c r="L50" s="138">
        <f>IF(ISNUMBER('実質公債費比率（分子）の構造'!N$53),'実質公債費比率（分子）の構造'!N$53,NA())</f>
        <v>232</v>
      </c>
      <c r="M50" s="138" t="e">
        <f>NA()</f>
        <v>#N/A</v>
      </c>
      <c r="N50" s="138" t="e">
        <f>NA()</f>
        <v>#N/A</v>
      </c>
      <c r="O50" s="138">
        <f>IF(ISNUMBER('実質公債費比率（分子）の構造'!O$53),'実質公債費比率（分子）の構造'!O$53,NA())</f>
        <v>130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10368</v>
      </c>
      <c r="E56" s="137"/>
      <c r="F56" s="137"/>
      <c r="G56" s="137">
        <f>'将来負担比率（分子）の構造'!J$52</f>
        <v>10060</v>
      </c>
      <c r="H56" s="137"/>
      <c r="I56" s="137"/>
      <c r="J56" s="137">
        <f>'将来負担比率（分子）の構造'!K$52</f>
        <v>9837</v>
      </c>
      <c r="K56" s="137"/>
      <c r="L56" s="137"/>
      <c r="M56" s="137">
        <f>'将来負担比率（分子）の構造'!L$52</f>
        <v>9644</v>
      </c>
      <c r="N56" s="137"/>
      <c r="O56" s="137"/>
      <c r="P56" s="137">
        <f>'将来負担比率（分子）の構造'!M$52</f>
        <v>9088</v>
      </c>
    </row>
    <row r="57" spans="1:16" x14ac:dyDescent="0.15">
      <c r="A57" s="137" t="s">
        <v>36</v>
      </c>
      <c r="B57" s="137"/>
      <c r="C57" s="137"/>
      <c r="D57" s="137">
        <f>'将来負担比率（分子）の構造'!I$51</f>
        <v>5389</v>
      </c>
      <c r="E57" s="137"/>
      <c r="F57" s="137"/>
      <c r="G57" s="137">
        <f>'将来負担比率（分子）の構造'!J$51</f>
        <v>4929</v>
      </c>
      <c r="H57" s="137"/>
      <c r="I57" s="137"/>
      <c r="J57" s="137">
        <f>'将来負担比率（分子）の構造'!K$51</f>
        <v>4354</v>
      </c>
      <c r="K57" s="137"/>
      <c r="L57" s="137"/>
      <c r="M57" s="137">
        <f>'将来負担比率（分子）の構造'!L$51</f>
        <v>3521</v>
      </c>
      <c r="N57" s="137"/>
      <c r="O57" s="137"/>
      <c r="P57" s="137">
        <f>'将来負担比率（分子）の構造'!M$51</f>
        <v>3333</v>
      </c>
    </row>
    <row r="58" spans="1:16" x14ac:dyDescent="0.15">
      <c r="A58" s="137" t="s">
        <v>35</v>
      </c>
      <c r="B58" s="137"/>
      <c r="C58" s="137"/>
      <c r="D58" s="137">
        <f>'将来負担比率（分子）の構造'!I$50</f>
        <v>2851</v>
      </c>
      <c r="E58" s="137"/>
      <c r="F58" s="137"/>
      <c r="G58" s="137">
        <f>'将来負担比率（分子）の構造'!J$50</f>
        <v>3091</v>
      </c>
      <c r="H58" s="137"/>
      <c r="I58" s="137"/>
      <c r="J58" s="137">
        <f>'将来負担比率（分子）の構造'!K$50</f>
        <v>3028</v>
      </c>
      <c r="K58" s="137"/>
      <c r="L58" s="137"/>
      <c r="M58" s="137">
        <f>'将来負担比率（分子）の構造'!L$50</f>
        <v>2827</v>
      </c>
      <c r="N58" s="137"/>
      <c r="O58" s="137"/>
      <c r="P58" s="137">
        <f>'将来負担比率（分子）の構造'!M$50</f>
        <v>3366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1136</v>
      </c>
      <c r="C61" s="137"/>
      <c r="D61" s="137"/>
      <c r="E61" s="137">
        <f>'将来負担比率（分子）の構造'!J$46</f>
        <v>609</v>
      </c>
      <c r="F61" s="137"/>
      <c r="G61" s="137"/>
      <c r="H61" s="137">
        <f>'将来負担比率（分子）の構造'!K$46</f>
        <v>2012</v>
      </c>
      <c r="I61" s="137"/>
      <c r="J61" s="137"/>
      <c r="K61" s="137">
        <f>'将来負担比率（分子）の構造'!L$46</f>
        <v>2220</v>
      </c>
      <c r="L61" s="137"/>
      <c r="M61" s="137"/>
      <c r="N61" s="137">
        <f>'将来負担比率（分子）の構造'!M$46</f>
        <v>2172</v>
      </c>
      <c r="O61" s="137"/>
      <c r="P61" s="137"/>
    </row>
    <row r="62" spans="1:16" x14ac:dyDescent="0.15">
      <c r="A62" s="137" t="s">
        <v>29</v>
      </c>
      <c r="B62" s="137">
        <f>'将来負担比率（分子）の構造'!I$45</f>
        <v>1164</v>
      </c>
      <c r="C62" s="137"/>
      <c r="D62" s="137"/>
      <c r="E62" s="137">
        <f>'将来負担比率（分子）の構造'!J$45</f>
        <v>1662</v>
      </c>
      <c r="F62" s="137"/>
      <c r="G62" s="137"/>
      <c r="H62" s="137">
        <f>'将来負担比率（分子）の構造'!K$45</f>
        <v>1686</v>
      </c>
      <c r="I62" s="137"/>
      <c r="J62" s="137"/>
      <c r="K62" s="137">
        <f>'将来負担比率（分子）の構造'!L$45</f>
        <v>1832</v>
      </c>
      <c r="L62" s="137"/>
      <c r="M62" s="137"/>
      <c r="N62" s="137">
        <f>'将来負担比率（分子）の構造'!M$45</f>
        <v>1937</v>
      </c>
      <c r="O62" s="137"/>
      <c r="P62" s="137"/>
    </row>
    <row r="63" spans="1:16" x14ac:dyDescent="0.15">
      <c r="A63" s="137" t="s">
        <v>28</v>
      </c>
      <c r="B63" s="137">
        <f>'将来負担比率（分子）の構造'!I$44</f>
        <v>103</v>
      </c>
      <c r="C63" s="137"/>
      <c r="D63" s="137"/>
      <c r="E63" s="137">
        <f>'将来負担比率（分子）の構造'!J$44</f>
        <v>80</v>
      </c>
      <c r="F63" s="137"/>
      <c r="G63" s="137"/>
      <c r="H63" s="137">
        <f>'将来負担比率（分子）の構造'!K$44</f>
        <v>99</v>
      </c>
      <c r="I63" s="137"/>
      <c r="J63" s="137"/>
      <c r="K63" s="137">
        <f>'将来負担比率（分子）の構造'!L$44</f>
        <v>82</v>
      </c>
      <c r="L63" s="137"/>
      <c r="M63" s="137"/>
      <c r="N63" s="137">
        <f>'将来負担比率（分子）の構造'!M$44</f>
        <v>67</v>
      </c>
      <c r="O63" s="137"/>
      <c r="P63" s="137"/>
    </row>
    <row r="64" spans="1:16" x14ac:dyDescent="0.15">
      <c r="A64" s="137" t="s">
        <v>27</v>
      </c>
      <c r="B64" s="137">
        <f>'将来負担比率（分子）の構造'!I$43</f>
        <v>8757</v>
      </c>
      <c r="C64" s="137"/>
      <c r="D64" s="137"/>
      <c r="E64" s="137">
        <f>'将来負担比率（分子）の構造'!J$43</f>
        <v>7919</v>
      </c>
      <c r="F64" s="137"/>
      <c r="G64" s="137"/>
      <c r="H64" s="137">
        <f>'将来負担比率（分子）の構造'!K$43</f>
        <v>7487</v>
      </c>
      <c r="I64" s="137"/>
      <c r="J64" s="137"/>
      <c r="K64" s="137">
        <f>'将来負担比率（分子）の構造'!L$43</f>
        <v>7143</v>
      </c>
      <c r="L64" s="137"/>
      <c r="M64" s="137"/>
      <c r="N64" s="137">
        <f>'将来負担比率（分子）の構造'!M$43</f>
        <v>6614</v>
      </c>
      <c r="O64" s="137"/>
      <c r="P64" s="137"/>
    </row>
    <row r="65" spans="1:16" x14ac:dyDescent="0.15">
      <c r="A65" s="137" t="s">
        <v>26</v>
      </c>
      <c r="B65" s="137">
        <f>'将来負担比率（分子）の構造'!I$42</f>
        <v>208</v>
      </c>
      <c r="C65" s="137"/>
      <c r="D65" s="137"/>
      <c r="E65" s="137">
        <f>'将来負担比率（分子）の構造'!J$42</f>
        <v>185</v>
      </c>
      <c r="F65" s="137"/>
      <c r="G65" s="137"/>
      <c r="H65" s="137">
        <f>'将来負担比率（分子）の構造'!K$42</f>
        <v>162</v>
      </c>
      <c r="I65" s="137"/>
      <c r="J65" s="137"/>
      <c r="K65" s="137">
        <f>'将来負担比率（分子）の構造'!L$42</f>
        <v>139</v>
      </c>
      <c r="L65" s="137"/>
      <c r="M65" s="137"/>
      <c r="N65" s="137">
        <f>'将来負担比率（分子）の構造'!M$42</f>
        <v>116</v>
      </c>
      <c r="O65" s="137"/>
      <c r="P65" s="137"/>
    </row>
    <row r="66" spans="1:16" x14ac:dyDescent="0.15">
      <c r="A66" s="137" t="s">
        <v>25</v>
      </c>
      <c r="B66" s="137">
        <f>'将来負担比率（分子）の構造'!I$41</f>
        <v>6575</v>
      </c>
      <c r="C66" s="137"/>
      <c r="D66" s="137"/>
      <c r="E66" s="137">
        <f>'将来負担比率（分子）の構造'!J$41</f>
        <v>6599</v>
      </c>
      <c r="F66" s="137"/>
      <c r="G66" s="137"/>
      <c r="H66" s="137">
        <f>'将来負担比率（分子）の構造'!K$41</f>
        <v>6720</v>
      </c>
      <c r="I66" s="137"/>
      <c r="J66" s="137"/>
      <c r="K66" s="137">
        <f>'将来負担比率（分子）の構造'!L$41</f>
        <v>6976</v>
      </c>
      <c r="L66" s="137"/>
      <c r="M66" s="137"/>
      <c r="N66" s="137">
        <f>'将来負担比率（分子）の構造'!M$41</f>
        <v>6481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947</v>
      </c>
      <c r="J67" s="137" t="e">
        <f>NA()</f>
        <v>#N/A</v>
      </c>
      <c r="K67" s="137" t="e">
        <f>NA()</f>
        <v>#N/A</v>
      </c>
      <c r="L67" s="137">
        <f>IF(ISNUMBER('将来負担比率（分子）の構造'!L$53), IF('将来負担比率（分子）の構造'!L$53 &lt; 0, 0, '将来負担比率（分子）の構造'!L$53), NA())</f>
        <v>2399</v>
      </c>
      <c r="M67" s="137" t="e">
        <f>NA()</f>
        <v>#N/A</v>
      </c>
      <c r="N67" s="137" t="e">
        <f>NA()</f>
        <v>#N/A</v>
      </c>
      <c r="O67" s="137">
        <f>IF(ISNUMBER('将来負担比率（分子）の構造'!M$53), IF('将来負担比率（分子）の構造'!M$53 &lt; 0, 0, '将来負担比率（分子）の構造'!M$53), NA())</f>
        <v>1600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560</v>
      </c>
      <c r="H51" s="1248"/>
      <c r="I51" s="1253" t="s">
        <v>561</v>
      </c>
      <c r="J51" s="1253"/>
      <c r="K51" s="1256"/>
      <c r="L51" s="1256"/>
      <c r="M51" s="1256"/>
      <c r="N51" s="1221">
        <v>33.299999999999997</v>
      </c>
      <c r="O51" s="1221">
        <v>21.8</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5"/>
      <c r="L53" s="1255"/>
      <c r="M53" s="1255"/>
      <c r="N53" s="1225">
        <v>61.5</v>
      </c>
      <c r="O53" s="1225">
        <v>64.5</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6"/>
      <c r="L55" s="1256"/>
      <c r="M55" s="1256"/>
      <c r="N55" s="1221">
        <v>20.2</v>
      </c>
      <c r="O55" s="1221">
        <v>15.5</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5"/>
      <c r="L57" s="1255"/>
      <c r="M57" s="1255"/>
      <c r="N57" s="1225">
        <v>54.5</v>
      </c>
      <c r="O57" s="1225">
        <v>55.5</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560</v>
      </c>
      <c r="H73" s="1248"/>
      <c r="I73" s="1253" t="s">
        <v>561</v>
      </c>
      <c r="J73" s="1253"/>
      <c r="K73" s="1234"/>
      <c r="L73" s="1234"/>
      <c r="M73" s="1221">
        <v>13.6</v>
      </c>
      <c r="N73" s="1221">
        <v>33.299999999999997</v>
      </c>
      <c r="O73" s="1221">
        <v>21.8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567</v>
      </c>
      <c r="J75" s="1233"/>
      <c r="K75" s="1225">
        <v>4.0999999999999996</v>
      </c>
      <c r="L75" s="1225">
        <v>3.3</v>
      </c>
      <c r="M75" s="1225">
        <v>3</v>
      </c>
      <c r="N75" s="1225">
        <v>3.1</v>
      </c>
      <c r="O75" s="1225">
        <v>2.6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30.7</v>
      </c>
      <c r="L77" s="1234">
        <v>22.3</v>
      </c>
      <c r="M77" s="1221">
        <v>20.3</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567</v>
      </c>
      <c r="J79" s="1223"/>
      <c r="K79" s="1224">
        <v>9.1999999999999993</v>
      </c>
      <c r="L79" s="1224">
        <v>8.5</v>
      </c>
      <c r="M79" s="1224">
        <v>7.7</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2018-03-26T07:18:07Z</cp:lastPrinted>
  <dcterms:created xsi:type="dcterms:W3CDTF">2018-01-24T05:19:17Z</dcterms:created>
  <dcterms:modified xsi:type="dcterms:W3CDTF">2018-10-30T07:27:13Z</dcterms:modified>
  <cp:category/>
</cp:coreProperties>
</file>