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04整理済み回答\"/>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O35" i="9"/>
  <c r="AM35" i="9"/>
  <c r="CO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BE34" i="9" l="1"/>
  <c r="BE35" i="9" l="1"/>
  <c r="BW34" i="9"/>
  <c r="BW35" i="9" s="1"/>
  <c r="BW36" i="9" s="1"/>
  <c r="BW37" i="9" s="1"/>
  <c r="BW38" i="9" s="1"/>
</calcChain>
</file>

<file path=xl/sharedStrings.xml><?xml version="1.0" encoding="utf-8"?>
<sst xmlns="http://schemas.openxmlformats.org/spreadsheetml/2006/main" count="1078" uniqueCount="560">
  <si>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</si>
  <si>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</si>
  <si>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</si>
  <si>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</si>
  <si>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</si>
  <si>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</si>
  <si>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</si>
  <si>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</si>
  <si>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</si>
  <si>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</si>
  <si>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</si>
  <si>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</si>
  <si>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</si>
  <si>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</si>
  <si>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</si>
  <si>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</si>
  <si>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</si>
  <si>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</si>
  <si>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</si>
  <si>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</si>
  <si>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</si>
  <si>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</si>
  <si>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</si>
  <si>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</si>
  <si>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</si>
  <si>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</si>
  <si>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</si>
  <si>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</si>
  <si>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</si>
  <si>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</si>
  <si>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</si>
  <si>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</si>
  <si>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</si>
  <si>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</si>
  <si>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</si>
  <si>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</si>
  <si>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</si>
  <si>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</si>
  <si>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</si>
  <si>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</si>
  <si>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</si>
  <si>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</si>
  <si>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</si>
  <si>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</si>
  <si>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</si>
  <si>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</si>
  <si>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</si>
  <si>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</si>
  <si>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</si>
  <si>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</si>
  <si>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</si>
  <si>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</si>
  <si>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</si>
  <si>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</si>
  <si>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</si>
  <si>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</si>
  <si>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</si>
  <si>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</si>
  <si>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</si>
  <si>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</si>
  <si>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</si>
  <si>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</si>
  <si>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</si>
  <si>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</si>
  <si>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</si>
  <si>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</si>
  <si>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</si>
  <si>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</si>
  <si>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</si>
  <si>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</si>
  <si>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</si>
  <si>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</si>
  <si>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</si>
  <si>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</si>
  <si>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</si>
  <si>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</si>
  <si>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</si>
  <si>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</si>
  <si>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</si>
  <si>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</si>
  <si>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</si>
  <si>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</si>
  <si>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幸田町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</si>
  <si>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</si>
  <si>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</si>
  <si>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</si>
  <si>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</si>
  <si>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</si>
  <si>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</si>
  <si>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</si>
  <si>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</si>
  <si>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</si>
  <si>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</si>
  <si>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</si>
  <si>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</si>
  <si>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</si>
  <si>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</si>
  <si>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</si>
  <si>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</si>
  <si>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</si>
  <si>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</si>
  <si>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</si>
  <si>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</si>
  <si>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</si>
  <si>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</si>
  <si>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</si>
  <si>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</si>
  <si>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</si>
  <si>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</si>
  <si>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</si>
  <si>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</si>
  <si>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</si>
  <si>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</si>
  <si>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</si>
  <si>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</si>
  <si>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</si>
  <si>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</si>
  <si>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</si>
  <si>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</si>
  <si>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</si>
  <si>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</si>
  <si>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</si>
  <si>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</si>
  <si>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</si>
  <si>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</si>
  <si>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</si>
  <si>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</si>
  <si>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</si>
  <si>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</si>
  <si>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</si>
  <si>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</si>
  <si>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</si>
  <si>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</si>
  <si>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</si>
  <si>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</si>
  <si>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</si>
  <si>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</si>
  <si>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</si>
  <si>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</si>
  <si>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</si>
  <si>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</si>
  <si>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</si>
  <si>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</si>
  <si>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</si>
  <si>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</si>
  <si>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</si>
  <si>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</si>
  <si>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</si>
  <si>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</si>
  <si>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</si>
  <si>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</si>
  <si>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</si>
  <si>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</si>
  <si>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</si>
  <si>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</si>
  <si>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</si>
  <si>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</si>
  <si>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</si>
  <si>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</si>
  <si>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</si>
  <si>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</si>
  <si>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</si>
  <si>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</si>
  <si>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</si>
  <si>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</si>
  <si>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</si>
  <si>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</si>
  <si>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</si>
  <si>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</si>
  <si>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</si>
  <si>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</si>
  <si>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</si>
  <si>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</si>
  <si>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</si>
  <si>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</si>
  <si>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</si>
  <si>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</si>
  <si>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</si>
  <si>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</si>
  <si>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</si>
  <si>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</si>
  <si>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</si>
  <si>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</si>
  <si>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</si>
  <si>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</si>
  <si>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</si>
  <si>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</si>
  <si>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</si>
  <si>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</si>
  <si>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</si>
  <si>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</si>
  <si>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</si>
  <si>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</si>
  <si>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</si>
  <si>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</si>
  <si>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</si>
  <si>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</si>
  <si>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愛知県幸田町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</si>
  <si>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</si>
  <si>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</si>
  <si>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</si>
  <si>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</si>
  <si>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</si>
  <si>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</si>
  <si>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</si>
  <si>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</si>
  <si>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</si>
  <si>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</si>
  <si>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</si>
  <si>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</si>
  <si>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</si>
  <si>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</si>
  <si>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</si>
  <si>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</si>
  <si>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</si>
  <si>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</si>
  <si>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</si>
  <si>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</si>
  <si>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</si>
  <si>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</si>
  <si>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</si>
  <si>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</si>
  <si>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</si>
  <si>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</si>
  <si>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</si>
  <si>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</si>
  <si>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</si>
  <si>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</si>
  <si>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</si>
  <si>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</si>
  <si>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</si>
  <si>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</si>
  <si>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</si>
  <si>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</si>
  <si>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</si>
  <si>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</si>
  <si>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</si>
  <si>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</si>
  <si>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</si>
  <si>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</si>
  <si>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</si>
  <si>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</si>
  <si>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</si>
  <si>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</si>
  <si>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</si>
  <si>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</si>
  <si>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</si>
  <si>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</si>
  <si>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</si>
  <si>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</si>
  <si>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</si>
  <si>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</si>
  <si>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</si>
  <si>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</si>
  <si>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</si>
  <si>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</si>
  <si>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</si>
  <si>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</si>
  <si>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</si>
  <si>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</si>
  <si>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</si>
  <si>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</si>
  <si>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</si>
  <si>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</si>
  <si>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</si>
  <si>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</si>
  <si>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</si>
  <si>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</si>
  <si>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</si>
  <si>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</si>
  <si>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</si>
  <si>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</si>
  <si>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</si>
  <si>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</si>
  <si>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</si>
  <si>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</si>
  <si>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</si>
  <si>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</si>
  <si>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</si>
  <si>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</si>
  <si>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</si>
  <si>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</si>
  <si>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</si>
  <si>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</si>
  <si>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</si>
  <si>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</si>
  <si>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</si>
  <si>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</si>
  <si>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</si>
  <si>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</si>
  <si>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</si>
  <si>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</si>
  <si>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</si>
  <si>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</si>
  <si>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</si>
  <si>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</si>
  <si>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</si>
  <si>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</si>
  <si>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</si>
  <si>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</si>
  <si>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</si>
  <si>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</si>
  <si>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</si>
  <si>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</si>
  <si>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</si>
  <si>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</si>
  <si>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</si>
  <si>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</si>
  <si>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</si>
  <si>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</si>
  <si>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</si>
  <si>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</si>
  <si>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</si>
  <si>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</si>
  <si>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</si>
  <si>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</si>
  <si>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</si>
  <si>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</si>
  <si>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</si>
  <si>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</si>
  <si>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</si>
  <si>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</si>
  <si>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</si>
  <si>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</si>
  <si>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</si>
  <si>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</si>
  <si>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</si>
  <si>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</si>
  <si>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</si>
  <si>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</si>
  <si>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</si>
  <si>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</si>
  <si>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</si>
  <si>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</si>
  <si>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</si>
  <si>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</si>
  <si>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</si>
  <si>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</si>
  <si>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</si>
  <si>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</si>
  <si>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</si>
  <si>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</si>
  <si>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</si>
  <si>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</si>
  <si>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</si>
  <si>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</si>
  <si>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愛知県幸田町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</si>
  <si>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</si>
  <si>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</si>
  <si>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</si>
  <si>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</si>
  <si>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</si>
  <si>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</si>
  <si>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</si>
  <si>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</si>
  <si>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</si>
  <si>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</si>
  <si>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</si>
  <si>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</si>
  <si>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</si>
  <si>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</si>
  <si>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</si>
  <si>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</si>
  <si>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</si>
  <si>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</si>
  <si>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</si>
  <si>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</si>
  <si>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</si>
  <si>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幸田駅前土地区画整理事業特別会計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</si>
  <si>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</si>
  <si>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</si>
  <si>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</si>
  <si>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</si>
  <si>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</si>
  <si>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</si>
  <si>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</si>
  <si>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</si>
  <si>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</si>
  <si>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</si>
  <si>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</si>
  <si>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</si>
  <si>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</si>
  <si>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</si>
  <si>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</si>
  <si>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</si>
  <si>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</si>
  <si>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</si>
  <si>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</si>
  <si>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</si>
  <si>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</si>
  <si>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</si>
  <si>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</si>
  <si>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</si>
  <si>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</si>
  <si>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</si>
  <si>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</si>
  <si>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</si>
  <si>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</si>
  <si>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</si>
  <si>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</si>
  <si>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</si>
  <si>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</si>
  <si>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</si>
  <si>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</si>
  <si>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</si>
  <si>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</si>
  <si>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</si>
  <si>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</si>
  <si>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</si>
  <si>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</si>
  <si>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</si>
  <si>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</si>
  <si>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</si>
  <si>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</si>
  <si>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</si>
  <si>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</si>
  <si>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</si>
  <si>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</si>
  <si>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</si>
  <si>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</si>
  <si>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</si>
  <si>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</si>
  <si>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</si>
  <si>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</si>
  <si>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</si>
  <si>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</si>
  <si>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</si>
  <si>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</si>
  <si>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</si>
  <si>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</si>
  <si>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</si>
  <si>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</si>
  <si>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</si>
  <si>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</si>
  <si>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</si>
  <si>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</si>
  <si>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</si>
  <si>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</si>
  <si>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</si>
  <si>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</si>
  <si>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</si>
  <si>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</si>
  <si>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</si>
  <si>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</si>
  <si>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</si>
  <si>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</si>
  <si>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</si>
  <si>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</si>
  <si>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</si>
  <si>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</si>
  <si>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</si>
  <si>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</si>
  <si>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</si>
  <si>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</si>
  <si>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</si>
  <si>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</si>
  <si>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</si>
  <si>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</si>
  <si>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</si>
  <si>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</si>
  <si>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</si>
  <si>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</si>
  <si>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</si>
  <si>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</si>
  <si>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</si>
  <si>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</si>
  <si>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</si>
  <si>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</si>
  <si>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</si>
  <si>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</si>
  <si>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</si>
  <si>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</si>
  <si>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</si>
  <si>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</si>
  <si>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</si>
  <si>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</si>
  <si>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</si>
  <si>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</si>
  <si>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</si>
  <si>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</si>
  <si>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</si>
  <si>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</si>
  <si>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</si>
  <si>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</si>
  <si>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</si>
  <si>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</si>
  <si>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</si>
  <si>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</si>
  <si>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</si>
  <si>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</si>
  <si>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</si>
  <si>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</si>
  <si>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</si>
  <si>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</si>
  <si>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</si>
  <si>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</si>
  <si>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</si>
  <si>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</si>
  <si>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</si>
  <si>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</si>
  <si>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</si>
  <si>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</si>
  <si>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</si>
  <si>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</si>
  <si>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</si>
  <si>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</si>
  <si>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</si>
  <si>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</si>
  <si>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</si>
  <si>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</si>
  <si>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</si>
  <si>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</si>
  <si>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</si>
  <si>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</si>
  <si>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</si>
  <si>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</si>
  <si>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</si>
  <si>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</si>
  <si>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</si>
  <si>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</si>
  <si>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</si>
  <si>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</si>
  <si>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</si>
  <si>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</si>
  <si>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</si>
  <si>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12.90</t>
  </si>
  <si>
    <t>▲ 0.14</t>
  </si>
  <si>
    <t>水道事業会計</t>
  </si>
  <si>
    <t>一般会計</t>
  </si>
  <si>
    <t>国民健康保険特別会計</t>
  </si>
  <si>
    <t>介護保険特別会計</t>
  </si>
  <si>
    <t>下水道事業特別会計</t>
  </si>
  <si>
    <t>農業集落排水事業特別会計</t>
  </si>
  <si>
    <t>後期高齢者医療特別会計</t>
  </si>
  <si>
    <t>土地取得特別会計</t>
  </si>
  <si>
    <t>その他会計（赤字）</t>
  </si>
  <si>
    <t>その他会計（黒字）</t>
  </si>
  <si>
    <t>-</t>
    <phoneticPr fontId="2"/>
  </si>
  <si>
    <t>-</t>
    <phoneticPr fontId="2"/>
  </si>
  <si>
    <t>-</t>
    <phoneticPr fontId="2"/>
  </si>
  <si>
    <t>岡崎市額田郡模範造林組合</t>
    <rPh sb="0" eb="3">
      <t>オカザキシ</t>
    </rPh>
    <rPh sb="3" eb="6">
      <t>ヌカタグン</t>
    </rPh>
    <rPh sb="6" eb="8">
      <t>モハン</t>
    </rPh>
    <rPh sb="8" eb="10">
      <t>ゾウリン</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</si>
  <si>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</si>
  <si>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</si>
  <si>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</si>
  <si>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</si>
  <si>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岡崎市幸田町衛生組合</t>
    <rPh sb="0" eb="3">
      <t>オカザキシ</t>
    </rPh>
    <rPh sb="3" eb="5">
      <t>コウタ</t>
    </rPh>
    <rPh sb="5" eb="6">
      <t>チョウ</t>
    </rPh>
    <rPh sb="6" eb="8">
      <t>エイセイ</t>
    </rPh>
    <rPh sb="8" eb="10">
      <t>クミアイ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</si>
  <si>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</si>
  <si>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</si>
  <si>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</si>
  <si>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</si>
  <si>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</si>
  <si>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</si>
  <si>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</si>
  <si>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</si>
  <si>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</si>
  <si>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</si>
  <si>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</si>
  <si>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</si>
  <si>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</si>
  <si>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については、将来負担額を充当可能財源が上回ったため数値化されなかった。実質公債費比率については、大型事業の償還の完了と新たな起債の抑制により年々低下傾向にある。起債については、後年度負担を考慮しつつ引き続き抑制に努めていく。</t>
    <rPh sb="0" eb="2">
      <t>ショウライ</t>
    </rPh>
    <rPh sb="2" eb="4">
      <t>フタン</t>
    </rPh>
    <rPh sb="4" eb="6">
      <t>ヒリツ</t>
    </rPh>
    <rPh sb="12" eb="14">
      <t>ショウライ</t>
    </rPh>
    <rPh sb="14" eb="16">
      <t>フタン</t>
    </rPh>
    <rPh sb="16" eb="17">
      <t>ガク</t>
    </rPh>
    <rPh sb="18" eb="20">
      <t>ジュウトウ</t>
    </rPh>
    <rPh sb="20" eb="22">
      <t>カノウ</t>
    </rPh>
    <rPh sb="22" eb="24">
      <t>ザイゲン</t>
    </rPh>
    <rPh sb="25" eb="27">
      <t>ウワマワ</t>
    </rPh>
    <rPh sb="31" eb="34">
      <t>スウチカ</t>
    </rPh>
    <rPh sb="41" eb="43">
      <t>ジッシツ</t>
    </rPh>
    <rPh sb="43" eb="46">
      <t>コウサイヒ</t>
    </rPh>
    <rPh sb="46" eb="48">
      <t>ヒリツ</t>
    </rPh>
    <rPh sb="54" eb="56">
      <t>オオガタ</t>
    </rPh>
    <rPh sb="56" eb="58">
      <t>ジギョウ</t>
    </rPh>
    <rPh sb="59" eb="61">
      <t>ショウカン</t>
    </rPh>
    <rPh sb="62" eb="64">
      <t>カンリョウ</t>
    </rPh>
    <rPh sb="65" eb="66">
      <t>アラ</t>
    </rPh>
    <rPh sb="68" eb="70">
      <t>キサイ</t>
    </rPh>
    <rPh sb="71" eb="73">
      <t>ヨクセイ</t>
    </rPh>
    <rPh sb="76" eb="78">
      <t>ネンネン</t>
    </rPh>
    <rPh sb="78" eb="80">
      <t>テイカ</t>
    </rPh>
    <rPh sb="80" eb="82">
      <t>ケイコウ</t>
    </rPh>
    <rPh sb="86" eb="88">
      <t>キサイ</t>
    </rPh>
    <rPh sb="94" eb="97">
      <t>コウネンド</t>
    </rPh>
    <rPh sb="97" eb="99">
      <t>フタン</t>
    </rPh>
    <rPh sb="100" eb="102">
      <t>コウリョ</t>
    </rPh>
    <rPh sb="105" eb="106">
      <t>ヒ</t>
    </rPh>
    <rPh sb="107" eb="108">
      <t>ツヅ</t>
    </rPh>
    <rPh sb="109" eb="111">
      <t>ヨクセイ</t>
    </rPh>
    <rPh sb="112" eb="113">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</si>
</sst>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E63E-4BF3-954A-7BD5301359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60945</c:v>
                </c:pt>
                <c:pt idx="1">
                  <c:v>33878</c:v>
                </c:pt>
                <c:pt idx="2">
                  <c:v>24792</c:v>
                </c:pt>
                <c:pt idx="3">
                  <c:v>36701</c:v>
                </c:pt>
                <c:pt idx="4">
                  <c:v>51438</c:v>
                </c:pt>
              </c:numCache>
            </c:numRef>
          </c:val>
          <c:smooth val="0"/>
          <c:extLst>
            <c:ext xmlns:c16="http://schemas.microsoft.com/office/drawing/2014/chart" uri="{C3380CC4-5D6E-409C-BE32-E72D297353CC}">
              <c16:uniqueId val="{00000001-E63E-4BF3-954A-7BD530135986}"/>
            </c:ext>
          </c:extLst>
        </c:ser>
        <c:dLbls>
          <c:showLegendKey val="0"/>
          <c:showVal val="0"/>
          <c:showCatName val="0"/>
          <c:showSerName val="0"/>
          <c:showPercent val="0"/>
          <c:showBubbleSize val="0"/>
        </c:dLbls>
        <c:marker val="1"/>
        <c:smooth val="0"/>
        <c:axId val="86369024"/>
        <c:axId val="86370944"/>
      </c:lineChart>
      <c:catAx>
        <c:axId val="8636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370944"/>
        <c:crosses val="autoZero"/>
        <c:auto val="1"/>
        <c:lblAlgn val="ctr"/>
        <c:lblOffset val="100"/>
        <c:tickLblSkip val="1"/>
        <c:tickMarkSkip val="1"/>
        <c:noMultiLvlLbl val="0"/>
      </c:catAx>
      <c:valAx>
        <c:axId val="863709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36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c:v>
                </c:pt>
                <c:pt idx="1">
                  <c:v>9.6199999999999992</c:v>
                </c:pt>
                <c:pt idx="2">
                  <c:v>9.01</c:v>
                </c:pt>
                <c:pt idx="3">
                  <c:v>9.67</c:v>
                </c:pt>
                <c:pt idx="4">
                  <c:v>7.42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30.2</c:v>
                </c:pt>
                <c:pt idx="1">
                  <c:v>32</c:v>
                </c:pt>
                <c:pt idx="2">
                  <c:v>26.99</c:v>
                </c:pt>
                <c:pt idx="3">
                  <c:v>25.85</c:v>
                </c:pt>
                <c:pt idx="4">
                  <c:v>35.61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747136"/>
        <c:axId val="12074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-12.9</c:v>
                </c:pt>
                <c:pt idx="1">
                  <c:v>2.94</c:v>
                </c:pt>
                <c:pt idx="2">
                  <c:v>-0.14000000000000001</c:v>
                </c:pt>
                <c:pt idx="3">
                  <c:v>1.76</c:v>
                </c:pt>
                <c:pt idx="4">
                  <c:v>0.98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747136"/>
        <c:axId val="120749056"/>
      </c:lineChart>
      <c:catAx>
        <c:axId val="12074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749056"/>
        <c:crosses val="autoZero"/>
        <c:auto val="1"/>
        <c:lblAlgn val="ctr"/>
        <c:lblOffset val="100"/>
        <c:tickLblSkip val="1"/>
        <c:tickMarkSkip val="1"/>
        <c:noMultiLvlLbl val="0"/>
      </c:catAx>
      <c:valAx>
        <c:axId val="12074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4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0.08</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0.28999999999999998</c:v>
                </c:pt>
                <c:pt idx="2">
                  <c:v>#N/A</c:v>
                </c:pt>
                <c:pt idx="3">
                  <c:v>0.56000000000000005</c:v>
                </c:pt>
                <c:pt idx="4">
                  <c:v>#N/A</c:v>
                </c:pt>
                <c:pt idx="5">
                  <c:v>0.21</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0.08</c:v>
                </c:pt>
                <c:pt idx="8">
                  <c:v>#N/A</c:v>
                </c:pt>
                <c:pt idx="9">
                  <c:v>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0.11</c:v>
                </c:pt>
                <c:pt idx="4">
                  <c:v>#N/A</c:v>
                </c:pt>
                <c:pt idx="5">
                  <c:v>0.11</c:v>
                </c:pt>
                <c:pt idx="6">
                  <c:v>#N/A</c:v>
                </c:pt>
                <c:pt idx="7">
                  <c:v>0.1</c:v>
                </c:pt>
                <c:pt idx="8">
                  <c:v>#N/A</c:v>
                </c:pt>
                <c:pt idx="9">
                  <c:v>0.13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0.3</c:v>
                </c:pt>
                <c:pt idx="4">
                  <c:v>#N/A</c:v>
                </c:pt>
                <c:pt idx="5">
                  <c:v>0.6</c:v>
                </c:pt>
                <c:pt idx="6">
                  <c:v>#N/A</c:v>
                </c:pt>
                <c:pt idx="7">
                  <c:v>0.52</c:v>
                </c:pt>
                <c:pt idx="8">
                  <c:v>#N/A</c:v>
                </c:pt>
                <c:pt idx="9">
                  <c:v>1.08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1.39</c:v>
                </c:pt>
                <c:pt idx="2">
                  <c:v>#N/A</c:v>
                </c:pt>
                <c:pt idx="3">
                  <c:v>2.11</c:v>
                </c:pt>
                <c:pt idx="4">
                  <c:v>#N/A</c:v>
                </c:pt>
                <c:pt idx="5">
                  <c:v>0.91</c:v>
                </c:pt>
                <c:pt idx="6">
                  <c:v>#N/A</c:v>
                </c:pt>
                <c:pt idx="7">
                  <c:v>1.06</c:v>
                </c:pt>
                <c:pt idx="8">
                  <c:v>#N/A</c:v>
                </c:pt>
                <c:pt idx="9">
                  <c:v>1.39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7.68</c:v>
                </c:pt>
                <c:pt idx="2">
                  <c:v>#N/A</c:v>
                </c:pt>
                <c:pt idx="3">
                  <c:v>9.0299999999999994</c:v>
                </c:pt>
                <c:pt idx="4">
                  <c:v>#N/A</c:v>
                </c:pt>
                <c:pt idx="5">
                  <c:v>8.6999999999999993</c:v>
                </c:pt>
                <c:pt idx="6">
                  <c:v>#N/A</c:v>
                </c:pt>
                <c:pt idx="7">
                  <c:v>9.66</c:v>
                </c:pt>
                <c:pt idx="8">
                  <c:v>#N/A</c:v>
                </c:pt>
                <c:pt idx="9">
                  <c:v>7.41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15.59</c:v>
                </c:pt>
                <c:pt idx="2">
                  <c:v>#N/A</c:v>
                </c:pt>
                <c:pt idx="3">
                  <c:v>16.71</c:v>
                </c:pt>
                <c:pt idx="4">
                  <c:v>#N/A</c:v>
                </c:pt>
                <c:pt idx="5">
                  <c:v>15.23</c:v>
                </c:pt>
                <c:pt idx="6">
                  <c:v>#N/A</c:v>
                </c:pt>
                <c:pt idx="7">
                  <c:v>13.62</c:v>
                </c:pt>
                <c:pt idx="8">
                  <c:v>#N/A</c:v>
                </c:pt>
                <c:pt idx="9">
                  <c:v>15.62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596544"/>
        <c:axId val="121614720"/>
      </c:barChart>
      <c:catAx>
        <c:axId val="1215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14720"/>
        <c:crosses val="autoZero"/>
        <c:auto val="1"/>
        <c:lblAlgn val="ctr"/>
        <c:lblOffset val="100"/>
        <c:tickLblSkip val="1"/>
        <c:tickMarkSkip val="1"/>
        <c:noMultiLvlLbl val="0"/>
      </c:catAx>
      <c:valAx>
        <c:axId val="12161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9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1050</c:v>
                </c:pt>
                <c:pt idx="5">
                  <c:v>1054</c:v>
                </c:pt>
                <c:pt idx="8">
                  <c:v>1070</c:v>
                </c:pt>
                <c:pt idx="11">
                  <c:v>983</c:v>
                </c:pt>
                <c:pt idx="14">
                  <c:v>1024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4</c:v>
                </c:pt>
                <c:pt idx="6">
                  <c:v>4</c:v>
                </c:pt>
                <c:pt idx="9">
                  <c:v>4</c:v>
                </c:pt>
                <c:pt idx="12">
                  <c:v>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394</c:v>
                </c:pt>
                <c:pt idx="3">
                  <c:v>358</c:v>
                </c:pt>
                <c:pt idx="6">
                  <c:v>407</c:v>
                </c:pt>
                <c:pt idx="9">
                  <c:v>452</c:v>
                </c:pt>
                <c:pt idx="12">
                  <c:v>429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1245</c:v>
                </c:pt>
                <c:pt idx="3">
                  <c:v>1242</c:v>
                </c:pt>
                <c:pt idx="6">
                  <c:v>1316</c:v>
                </c:pt>
                <c:pt idx="9">
                  <c:v>1153</c:v>
                </c:pt>
                <c:pt idx="12">
                  <c:v>972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190272"/>
        <c:axId val="12127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593</c:v>
                </c:pt>
                <c:pt idx="2">
                  <c:v>#N/A</c:v>
                </c:pt>
                <c:pt idx="3">
                  <c:v>#N/A</c:v>
                </c:pt>
                <c:pt idx="4">
                  <c:v>550</c:v>
                </c:pt>
                <c:pt idx="5">
                  <c:v>#N/A</c:v>
                </c:pt>
                <c:pt idx="6">
                  <c:v>#N/A</c:v>
                </c:pt>
                <c:pt idx="7">
                  <c:v>657</c:v>
                </c:pt>
                <c:pt idx="8">
                  <c:v>#N/A</c:v>
                </c:pt>
                <c:pt idx="9">
                  <c:v>#N/A</c:v>
                </c:pt>
                <c:pt idx="10">
                  <c:v>626</c:v>
                </c:pt>
                <c:pt idx="11">
                  <c:v>#N/A</c:v>
                </c:pt>
                <c:pt idx="12">
                  <c:v>#N/A</c:v>
                </c:pt>
                <c:pt idx="13">
                  <c:v>402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190272"/>
        <c:axId val="121278464"/>
      </c:lineChart>
      <c:catAx>
        <c:axId val="1211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78464"/>
        <c:crosses val="autoZero"/>
        <c:auto val="1"/>
        <c:lblAlgn val="ctr"/>
        <c:lblOffset val="100"/>
        <c:tickLblSkip val="1"/>
        <c:tickMarkSkip val="1"/>
        <c:noMultiLvlLbl val="0"/>
      </c:catAx>
      <c:valAx>
        <c:axId val="12127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9523</c:v>
                </c:pt>
                <c:pt idx="5">
                  <c:v>8827</c:v>
                </c:pt>
                <c:pt idx="8">
                  <c:v>8146</c:v>
                </c:pt>
                <c:pt idx="11">
                  <c:v>8798</c:v>
                </c:pt>
                <c:pt idx="14">
                  <c:v>8232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2335</c:v>
                </c:pt>
                <c:pt idx="5">
                  <c:v>2051</c:v>
                </c:pt>
                <c:pt idx="8">
                  <c:v>1835</c:v>
                </c:pt>
                <c:pt idx="11">
                  <c:v>1667</c:v>
                </c:pt>
                <c:pt idx="14">
                  <c:v>1524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3507</c:v>
                </c:pt>
                <c:pt idx="5">
                  <c:v>3852</c:v>
                </c:pt>
                <c:pt idx="8">
                  <c:v>4350</c:v>
                </c:pt>
                <c:pt idx="11">
                  <c:v>4410</c:v>
                </c:pt>
                <c:pt idx="14">
                  <c:v>4845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612</c:v>
                </c:pt>
                <c:pt idx="3">
                  <c:v>435</c:v>
                </c:pt>
                <c:pt idx="6">
                  <c:v>348</c:v>
                </c:pt>
                <c:pt idx="9">
                  <c:v>398</c:v>
                </c:pt>
                <c:pt idx="12">
                  <c:v>600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42</c:v>
                </c:pt>
                <c:pt idx="3">
                  <c:v>38</c:v>
                </c:pt>
                <c:pt idx="6">
                  <c:v>158</c:v>
                </c:pt>
                <c:pt idx="9">
                  <c:v>168</c:v>
                </c:pt>
                <c:pt idx="12">
                  <c:v>314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4472</c:v>
                </c:pt>
                <c:pt idx="3">
                  <c:v>4035</c:v>
                </c:pt>
                <c:pt idx="6">
                  <c:v>3788</c:v>
                </c:pt>
                <c:pt idx="9">
                  <c:v>3701</c:v>
                </c:pt>
                <c:pt idx="12">
                  <c:v>3651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8020</c:v>
                </c:pt>
                <c:pt idx="3">
                  <c:v>6938</c:v>
                </c:pt>
                <c:pt idx="6">
                  <c:v>5745</c:v>
                </c:pt>
                <c:pt idx="9">
                  <c:v>6412</c:v>
                </c:pt>
                <c:pt idx="12">
                  <c:v>5815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169024"/>
        <c:axId val="12117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169024"/>
        <c:axId val="121170944"/>
      </c:lineChart>
      <c:catAx>
        <c:axId val="1211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170944"/>
        <c:crosses val="autoZero"/>
        <c:auto val="1"/>
        <c:lblAlgn val="ctr"/>
        <c:lblOffset val="100"/>
        <c:tickLblSkip val="1"/>
        <c:tickMarkSkip val="1"/>
        <c:noMultiLvlLbl val="0"/>
      </c:catAx>
      <c:valAx>
        <c:axId val="12117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{68433F4E-D98E-497F-8A05-2084A0C1C009}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5FE-410F-9EBD-E9D7E62560B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{7DD67D96-365A-416F-BC42-C696A7317EA1}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5FE-410F-9EBD-E9D7E62560B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{1D6FA430-4D35-42CC-8E68-9D86324791A0}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5FE-410F-9EBD-E9D7E62560B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{3BDD6942-FA9C-4ACE-83F8-D84016F5DE99}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5FE-410F-9EBD-E9D7E62560B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{EBF030D7-E304-4241-A9B7-FFBC270B5C9F}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5FE-410F-9EBD-E9D7E62560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5FE-410F-9EBD-E9D7E62560B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{6DD6B439-D661-4631-B48F-FF9C70518D21}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5FE-410F-9EBD-E9D7E62560B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{BE063068-47AB-4E3E-B7CE-698FD915D583}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5FE-410F-9EBD-E9D7E62560B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{971246B5-B905-4CA6-B8A9-FE5C250D5581}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5FE-410F-9EBD-E9D7E62560B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{D133EA52-6494-4B0C-B15F-ED267AF47D4F}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5FE-410F-9EBD-E9D7E62560B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{54B22A70-0C52-4832-829B-D0377537A56A}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5FE-410F-9EBD-E9D7E62560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5FE-410F-9EBD-E9D7E62560B4}"/>
            </c:ext>
          </c:extLst>
        </c:ser>
        <c:dLbls>
          <c:showLegendKey val="0"/>
          <c:showVal val="0"/>
          <c:showCatName val="0"/>
          <c:showSerName val="0"/>
          <c:showPercent val="0"/>
          <c:showBubbleSize val="0"/>
        </c:dLbls>
        <c:axId val="72701824"/>
        <c:axId val="72744960"/>
      </c:scatterChart>
      <c:valAx>
        <c:axId val="727018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4960"/>
        <c:crosses val="autoZero"/>
        <c:crossBetween val="midCat"/>
      </c:valAx>
      <c:valAx>
        <c:axId val="72744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0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{1357A0C3-453A-4C2B-A73D-F832DD33CBF7}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273-4F7D-81F3-F3296119196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{46E0EA45-3A0C-42CD-A2FA-0A9F9077F150}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273-4F7D-81F3-F3296119196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{32EE9459-C087-4FD6-B5B3-B8B1A1180A38}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273-4F7D-81F3-F3296119196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{034C5EFC-DDBB-499C-9AA6-0ED96ACBA4C9}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273-4F7D-81F3-F3296119196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{79F36D27-3758-4B4B-9B77-70EEC1B18B85}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273-4F7D-81F3-F329611919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8.5</c:v>
                </c:pt>
                <c:pt idx="2">
                  <c:v>7.7</c:v>
                </c:pt>
                <c:pt idx="3">
                  <c:v>7.3</c:v>
                </c:pt>
                <c:pt idx="4">
                  <c:v>6.5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273-4F7D-81F3-F3296119196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{DB50A319-3627-4A9F-B58D-25A4E605ECB3}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273-4F7D-81F3-F3296119196C}"/>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{19F5FBEB-EED6-4882-AC31-3B9169DBDE3A}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273-4F7D-81F3-F3296119196C}"/>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{53E0B7EE-F646-4805-A117-8571923DAACE}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273-4F7D-81F3-F3296119196C}"/>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{A8B099DE-55D0-4975-BAC8-58EECEB8DF2F}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273-4F7D-81F3-F3296119196C}"/>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{8ABDAF42-EC3F-4150-8F5C-8E3762F884FE}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273-4F7D-81F3-F329611919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c:ext xmlns:c16="http://schemas.microsoft.com/office/drawing/2014/chart" uri="{C3380CC4-5D6E-409C-BE32-E72D297353CC}">
              <c16:uniqueId val="{0000000B-7273-4F7D-81F3-F3296119196C}"/>
            </c:ext>
          </c:extLst>
        </c:ser>
        <c:dLbls>
          <c:showLegendKey val="0"/>
          <c:showVal val="0"/>
          <c:showCatName val="0"/>
          <c:showSerName val="0"/>
          <c:showPercent val="0"/>
          <c:showBubbleSize val="0"/>
        </c:dLbls>
        <c:axId val="72603136"/>
        <c:axId val="72605056"/>
      </c:scatterChart>
      <c:valAx>
        <c:axId val="72603136"/>
        <c:scaling>
          <c:orientation val="minMax"/>
          <c:max val="10.7"/>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05056"/>
        <c:crosses val="autoZero"/>
        <c:crossBetween val="midCat"/>
      </c:valAx>
      <c:valAx>
        <c:axId val="72605056"/>
        <c:scaling>
          <c:orientation val="minMax"/>
          <c:max val="4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03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起債残高が大型償還終了に伴い減少傾向にある。起債の借入も取捨選択をしながら必要最低限の借入にとどめているため実質公債費率は減少している。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は、プライマリーバランスの範囲内での借入を目安とし、起債発行を必要最低限にとどめている。かつ、大型償還が終了したことで残高は減少している。充当可能基金についてはふるさと寄附金が好調なことで財政調整基金の取崩しをせずに済んだため増加した。住民サービスに必要な財源確保のため、計画的な基金管理を行ってい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引続き健全財政の運営に努めていきたい。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愛知県幸田町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40,545
39,694
56.72
15,625,794
14,955,948
630,178
8,493,845
5,815,049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40,545
39,694
56.72
15,625,794
14,955,948
630,178
8,493,845
5,815,049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40,545
39,694
56.72
15,625,794
14,955,948
630,178
8,493,845
5,815,049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愛知県幸田町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40,545
39,694
56.72
15,625,794
14,955,948
630,178
8,493,845
5,815,049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分子である基準財政収入額が</a:t>
          </a:r>
          <a:r>
            <a:rPr kumimoji="1" lang="en-US" altLang="ja-JP" sz="1300">
              <a:latin typeface="ＭＳ Ｐゴシック"/>
            </a:rPr>
            <a:t>6,574,644</a:t>
          </a:r>
          <a:r>
            <a:rPr kumimoji="1" lang="ja-JP" altLang="en-US" sz="1300">
              <a:latin typeface="ＭＳ Ｐゴシック"/>
            </a:rPr>
            <a:t>千円（対前年度</a:t>
          </a:r>
          <a:r>
            <a:rPr kumimoji="1" lang="en-US" altLang="ja-JP" sz="1300">
              <a:latin typeface="ＭＳ Ｐゴシック"/>
            </a:rPr>
            <a:t>1,173,808</a:t>
          </a:r>
          <a:r>
            <a:rPr kumimoji="1" lang="ja-JP" altLang="en-US" sz="1300">
              <a:latin typeface="ＭＳ Ｐゴシック"/>
            </a:rPr>
            <a:t>千円の減）に対し、分母である基準財政需要額が</a:t>
          </a:r>
          <a:r>
            <a:rPr kumimoji="1" lang="en-US" altLang="ja-JP" sz="1300">
              <a:latin typeface="ＭＳ Ｐゴシック"/>
            </a:rPr>
            <a:t>6,175,288</a:t>
          </a:r>
          <a:r>
            <a:rPr kumimoji="1" lang="ja-JP" altLang="en-US" sz="1300">
              <a:latin typeface="ＭＳ Ｐゴシック"/>
            </a:rPr>
            <a:t>千円（</a:t>
          </a:r>
          <a:r>
            <a:rPr kumimoji="1" lang="en-US" altLang="ja-JP" sz="1300">
              <a:latin typeface="ＭＳ Ｐゴシック"/>
            </a:rPr>
            <a:t>41,839</a:t>
          </a:r>
          <a:r>
            <a:rPr kumimoji="1" lang="ja-JP" altLang="en-US" sz="1300">
              <a:latin typeface="ＭＳ Ｐゴシック"/>
            </a:rPr>
            <a:t>千円の減）となり、財政力指数は前年度</a:t>
          </a:r>
          <a:r>
            <a:rPr kumimoji="1" lang="en-US" altLang="ja-JP" sz="1300">
              <a:latin typeface="ＭＳ Ｐゴシック"/>
            </a:rPr>
            <a:t>1.17</a:t>
          </a:r>
          <a:r>
            <a:rPr kumimoji="1" lang="ja-JP" altLang="en-US" sz="1300">
              <a:latin typeface="ＭＳ Ｐゴシック"/>
            </a:rPr>
            <a:t>と比べ</a:t>
          </a:r>
          <a:r>
            <a:rPr kumimoji="1" lang="en-US" altLang="ja-JP" sz="1300">
              <a:latin typeface="ＭＳ Ｐゴシック"/>
            </a:rPr>
            <a:t>0.01</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基準財政収入額の減少は法人町民税の減収や税率改正の影響によるものである。あわせて基準財政需要額も公債費の減等の影響により減となったが、微減にとどまり基準財政収入額ほどの振れ幅がなかったため、財政力指数でみると増加となる結果となった。</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94545</xdr:rowOff>
    </xdr:from>
    <xdr:to>
      <xdr:col>7</xdr:col>
      <xdr:colOff>152400</xdr:colOff>
      <xdr:row>38</xdr:row>
      <xdr:rowOff>107950</xdr:rowOff>
    </xdr:to>
    <xdr:cxnSp macro="">
      <xdr:nvCxnSpPr>
        <xdr:cNvPr id="68" name="直線コネクタ 67"/>
        <xdr:cNvCxnSpPr/>
      </xdr:nvCxnSpPr>
      <xdr:spPr>
        <a:xfrm flipV="1">
          <a:off x="4114800" y="66096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16933</xdr:rowOff>
    </xdr:to>
    <xdr:cxnSp macro="">
      <xdr:nvCxnSpPr>
        <xdr:cNvPr id="71" name="直線コネクタ 70"/>
        <xdr:cNvCxnSpPr/>
      </xdr:nvCxnSpPr>
      <xdr:spPr>
        <a:xfrm flipV="1">
          <a:off x="3225800" y="662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97367</xdr:rowOff>
    </xdr:to>
    <xdr:cxnSp macro="">
      <xdr:nvCxnSpPr>
        <xdr:cNvPr id="74" name="直線コネクタ 73"/>
        <xdr:cNvCxnSpPr/>
      </xdr:nvCxnSpPr>
      <xdr:spPr>
        <a:xfrm flipV="1">
          <a:off x="2336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43745</xdr:rowOff>
    </xdr:from>
    <xdr:to>
      <xdr:col>3</xdr:col>
      <xdr:colOff>279400</xdr:colOff>
      <xdr:row>39</xdr:row>
      <xdr:rowOff>97367</xdr:rowOff>
    </xdr:to>
    <xdr:cxnSp macro="">
      <xdr:nvCxnSpPr>
        <xdr:cNvPr id="77" name="直線コネクタ 76"/>
        <xdr:cNvCxnSpPr/>
      </xdr:nvCxnSpPr>
      <xdr:spPr>
        <a:xfrm>
          <a:off x="1447800" y="67302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43745</xdr:rowOff>
    </xdr:from>
    <xdr:to>
      <xdr:col>7</xdr:col>
      <xdr:colOff>203200</xdr:colOff>
      <xdr:row>38</xdr:row>
      <xdr:rowOff>145345</xdr:rowOff>
    </xdr:to>
    <xdr:sp macro="" textlink="">
      <xdr:nvSpPr>
        <xdr:cNvPr id="87" name="円/楕円 86"/>
        <xdr:cNvSpPr/>
      </xdr:nvSpPr>
      <xdr:spPr>
        <a:xfrm>
          <a:off x="4902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60272</xdr:rowOff>
    </xdr:from>
    <xdr:ext cx="762000" cy="259045"/>
    <xdr:sp macro="" textlink="">
      <xdr:nvSpPr>
        <xdr:cNvPr id="88" name="財政力該当値テキスト"/>
        <xdr:cNvSpPr txBox="1"/>
      </xdr:nvSpPr>
      <xdr:spPr>
        <a:xfrm>
          <a:off x="5041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89" name="円/楕円 88"/>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0" name="テキスト ボックス 89"/>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164395</xdr:rowOff>
    </xdr:from>
    <xdr:to>
      <xdr:col>2</xdr:col>
      <xdr:colOff>127000</xdr:colOff>
      <xdr:row>39</xdr:row>
      <xdr:rowOff>94545</xdr:rowOff>
    </xdr:to>
    <xdr:sp macro="" textlink="">
      <xdr:nvSpPr>
        <xdr:cNvPr id="95" name="円/楕円 94"/>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104722</xdr:rowOff>
    </xdr:from>
    <xdr:ext cx="762000" cy="259045"/>
    <xdr:sp macro="" textlink="">
      <xdr:nvSpPr>
        <xdr:cNvPr id="96" name="テキスト ボックス 95"/>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税収の減があったことで一般財源が減収となり</a:t>
          </a:r>
          <a:r>
            <a:rPr kumimoji="1" lang="en-US" altLang="ja-JP" sz="1300">
              <a:latin typeface="ＭＳ Ｐゴシック"/>
            </a:rPr>
            <a:t>4.4</a:t>
          </a:r>
          <a:r>
            <a:rPr kumimoji="1" lang="ja-JP" altLang="en-US" sz="1300">
              <a:latin typeface="ＭＳ Ｐゴシック"/>
            </a:rPr>
            <a:t>ポイントの増加となった。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114554</xdr:rowOff>
    </xdr:from>
    <xdr:to>
      <xdr:col>7</xdr:col>
      <xdr:colOff>152400</xdr:colOff>
      <xdr:row>62</xdr:row>
      <xdr:rowOff>155448</xdr:rowOff>
    </xdr:to>
    <xdr:cxnSp macro="">
      <xdr:nvCxnSpPr>
        <xdr:cNvPr id="129" name="直線コネクタ 128"/>
        <xdr:cNvCxnSpPr/>
      </xdr:nvCxnSpPr>
      <xdr:spPr>
        <a:xfrm>
          <a:off x="4114800" y="1057300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114554</xdr:rowOff>
    </xdr:from>
    <xdr:to>
      <xdr:col>6</xdr:col>
      <xdr:colOff>0</xdr:colOff>
      <xdr:row>62</xdr:row>
      <xdr:rowOff>20320</xdr:rowOff>
    </xdr:to>
    <xdr:cxnSp macro="">
      <xdr:nvCxnSpPr>
        <xdr:cNvPr id="132" name="直線コネクタ 131"/>
        <xdr:cNvCxnSpPr/>
      </xdr:nvCxnSpPr>
      <xdr:spPr>
        <a:xfrm flipV="1">
          <a:off x="3225800" y="1057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150622</xdr:rowOff>
    </xdr:to>
    <xdr:cxnSp macro="">
      <xdr:nvCxnSpPr>
        <xdr:cNvPr id="135" name="直線コネクタ 134"/>
        <xdr:cNvCxnSpPr/>
      </xdr:nvCxnSpPr>
      <xdr:spPr>
        <a:xfrm flipV="1">
          <a:off x="2336800" y="106502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7" name="テキスト ボックス 13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65</xdr:row>
      <xdr:rowOff>162306</xdr:rowOff>
    </xdr:to>
    <xdr:cxnSp macro="">
      <xdr:nvCxnSpPr>
        <xdr:cNvPr id="138" name="直線コネクタ 137"/>
        <xdr:cNvCxnSpPr/>
      </xdr:nvCxnSpPr>
      <xdr:spPr>
        <a:xfrm flipV="1">
          <a:off x="1447800" y="10780522"/>
          <a:ext cx="889000" cy="5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8" name="円/楕円 147"/>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121175</xdr:rowOff>
    </xdr:from>
    <xdr:ext cx="762000" cy="259045"/>
    <xdr:sp macro="" textlink="">
      <xdr:nvSpPr>
        <xdr:cNvPr id="149"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63754</xdr:rowOff>
    </xdr:from>
    <xdr:to>
      <xdr:col>6</xdr:col>
      <xdr:colOff>50800</xdr:colOff>
      <xdr:row>61</xdr:row>
      <xdr:rowOff>165354</xdr:rowOff>
    </xdr:to>
    <xdr:sp macro="" textlink="">
      <xdr:nvSpPr>
        <xdr:cNvPr id="150" name="円/楕円 149"/>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51" name="テキスト ボックス 150"/>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2" name="円/楕円 151"/>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81297</xdr:rowOff>
    </xdr:from>
    <xdr:ext cx="762000" cy="259045"/>
    <xdr:sp macro="" textlink="">
      <xdr:nvSpPr>
        <xdr:cNvPr id="153" name="テキスト ボックス 152"/>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4" name="円/楕円 153"/>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40149</xdr:rowOff>
    </xdr:from>
    <xdr:ext cx="762000" cy="259045"/>
    <xdr:sp macro="" textlink="">
      <xdr:nvSpPr>
        <xdr:cNvPr id="155" name="テキスト ボックス 154"/>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111506</xdr:rowOff>
    </xdr:from>
    <xdr:to>
      <xdr:col>2</xdr:col>
      <xdr:colOff>127000</xdr:colOff>
      <xdr:row>66</xdr:row>
      <xdr:rowOff>41656</xdr:rowOff>
    </xdr:to>
    <xdr:sp macro="" textlink="">
      <xdr:nvSpPr>
        <xdr:cNvPr id="156" name="円/楕円 155"/>
        <xdr:cNvSpPr/>
      </xdr:nvSpPr>
      <xdr:spPr>
        <a:xfrm>
          <a:off x="1397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26433</xdr:rowOff>
    </xdr:from>
    <xdr:ext cx="762000" cy="259045"/>
    <xdr:sp macro="" textlink="">
      <xdr:nvSpPr>
        <xdr:cNvPr id="157" name="テキスト ボックス 156"/>
        <xdr:cNvSpPr txBox="1"/>
      </xdr:nvSpPr>
      <xdr:spPr>
        <a:xfrm>
          <a:off x="1066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類似団体と比べると低い水準となっているが、全国平均は上回っている。引き続き職員手当の見直しや再任用制度の活用など、引き続き行政改革による人件費・物件費の抑制に努める。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95977</xdr:rowOff>
    </xdr:from>
    <xdr:to>
      <xdr:col>7</xdr:col>
      <xdr:colOff>152400</xdr:colOff>
      <xdr:row>81</xdr:row>
      <xdr:rowOff>103629</xdr:rowOff>
    </xdr:to>
    <xdr:cxnSp macro="">
      <xdr:nvCxnSpPr>
        <xdr:cNvPr id="191" name="直線コネクタ 190"/>
        <xdr:cNvCxnSpPr/>
      </xdr:nvCxnSpPr>
      <xdr:spPr>
        <a:xfrm>
          <a:off x="4114800" y="13983427"/>
          <a:ext cx="8382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88407</xdr:rowOff>
    </xdr:from>
    <xdr:ext cx="762000" cy="259045"/>
    <xdr:sp macro="" textlink="">
      <xdr:nvSpPr>
        <xdr:cNvPr id="192" name="人件費・物件費等の状況平均値テキスト"/>
        <xdr:cNvSpPr txBox="1"/>
      </xdr:nvSpPr>
      <xdr:spPr>
        <a:xfrm>
          <a:off x="5041900" y="1397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85967</xdr:rowOff>
    </xdr:from>
    <xdr:to>
      <xdr:col>6</xdr:col>
      <xdr:colOff>0</xdr:colOff>
      <xdr:row>81</xdr:row>
      <xdr:rowOff>95977</xdr:rowOff>
    </xdr:to>
    <xdr:cxnSp macro="">
      <xdr:nvCxnSpPr>
        <xdr:cNvPr id="194" name="直線コネクタ 193"/>
        <xdr:cNvCxnSpPr/>
      </xdr:nvCxnSpPr>
      <xdr:spPr>
        <a:xfrm>
          <a:off x="3225800" y="13973417"/>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77991</xdr:rowOff>
    </xdr:from>
    <xdr:to>
      <xdr:col>4</xdr:col>
      <xdr:colOff>482600</xdr:colOff>
      <xdr:row>81</xdr:row>
      <xdr:rowOff>85967</xdr:rowOff>
    </xdr:to>
    <xdr:cxnSp macro="">
      <xdr:nvCxnSpPr>
        <xdr:cNvPr id="197" name="直線コネクタ 196"/>
        <xdr:cNvCxnSpPr/>
      </xdr:nvCxnSpPr>
      <xdr:spPr>
        <a:xfrm>
          <a:off x="2336800" y="13965441"/>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77991</xdr:rowOff>
    </xdr:from>
    <xdr:to>
      <xdr:col>3</xdr:col>
      <xdr:colOff>279400</xdr:colOff>
      <xdr:row>81</xdr:row>
      <xdr:rowOff>78403</xdr:rowOff>
    </xdr:to>
    <xdr:cxnSp macro="">
      <xdr:nvCxnSpPr>
        <xdr:cNvPr id="200" name="直線コネクタ 199"/>
        <xdr:cNvCxnSpPr/>
      </xdr:nvCxnSpPr>
      <xdr:spPr>
        <a:xfrm flipV="1">
          <a:off x="1447800" y="13965441"/>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121116</xdr:rowOff>
    </xdr:from>
    <xdr:ext cx="762000" cy="259045"/>
    <xdr:sp macro="" textlink="">
      <xdr:nvSpPr>
        <xdr:cNvPr id="202" name="テキスト ボックス 201"/>
        <xdr:cNvSpPr txBox="1"/>
      </xdr:nvSpPr>
      <xdr:spPr>
        <a:xfrm>
          <a:off x="1955800" y="136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121424</xdr:rowOff>
    </xdr:from>
    <xdr:ext cx="762000" cy="259045"/>
    <xdr:sp macro="" textlink="">
      <xdr:nvSpPr>
        <xdr:cNvPr id="204" name="テキスト ボックス 203"/>
        <xdr:cNvSpPr txBox="1"/>
      </xdr:nvSpPr>
      <xdr:spPr>
        <a:xfrm>
          <a:off x="1066800" y="136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52829</xdr:rowOff>
    </xdr:from>
    <xdr:to>
      <xdr:col>7</xdr:col>
      <xdr:colOff>203200</xdr:colOff>
      <xdr:row>81</xdr:row>
      <xdr:rowOff>154429</xdr:rowOff>
    </xdr:to>
    <xdr:sp macro="" textlink="">
      <xdr:nvSpPr>
        <xdr:cNvPr id="210" name="円/楕円 209"/>
        <xdr:cNvSpPr/>
      </xdr:nvSpPr>
      <xdr:spPr>
        <a:xfrm>
          <a:off x="4902200" y="139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145556</xdr:rowOff>
    </xdr:from>
    <xdr:ext cx="762000" cy="259045"/>
    <xdr:sp macro="" textlink="">
      <xdr:nvSpPr>
        <xdr:cNvPr id="211" name="人件費・物件費等の状況該当値テキスト"/>
        <xdr:cNvSpPr txBox="1"/>
      </xdr:nvSpPr>
      <xdr:spPr>
        <a:xfrm>
          <a:off x="5041900" y="138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45177</xdr:rowOff>
    </xdr:from>
    <xdr:to>
      <xdr:col>6</xdr:col>
      <xdr:colOff>50800</xdr:colOff>
      <xdr:row>81</xdr:row>
      <xdr:rowOff>146777</xdr:rowOff>
    </xdr:to>
    <xdr:sp macro="" textlink="">
      <xdr:nvSpPr>
        <xdr:cNvPr id="212" name="円/楕円 211"/>
        <xdr:cNvSpPr/>
      </xdr:nvSpPr>
      <xdr:spPr>
        <a:xfrm>
          <a:off x="4064000" y="139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131554</xdr:rowOff>
    </xdr:from>
    <xdr:ext cx="736600" cy="259045"/>
    <xdr:sp macro="" textlink="">
      <xdr:nvSpPr>
        <xdr:cNvPr id="213" name="テキスト ボックス 212"/>
        <xdr:cNvSpPr txBox="1"/>
      </xdr:nvSpPr>
      <xdr:spPr>
        <a:xfrm>
          <a:off x="3733800" y="1401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35167</xdr:rowOff>
    </xdr:from>
    <xdr:to>
      <xdr:col>4</xdr:col>
      <xdr:colOff>533400</xdr:colOff>
      <xdr:row>81</xdr:row>
      <xdr:rowOff>136767</xdr:rowOff>
    </xdr:to>
    <xdr:sp macro="" textlink="">
      <xdr:nvSpPr>
        <xdr:cNvPr id="214" name="円/楕円 213"/>
        <xdr:cNvSpPr/>
      </xdr:nvSpPr>
      <xdr:spPr>
        <a:xfrm>
          <a:off x="3175000" y="139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121544</xdr:rowOff>
    </xdr:from>
    <xdr:ext cx="762000" cy="259045"/>
    <xdr:sp macro="" textlink="">
      <xdr:nvSpPr>
        <xdr:cNvPr id="215" name="テキスト ボックス 214"/>
        <xdr:cNvSpPr txBox="1"/>
      </xdr:nvSpPr>
      <xdr:spPr>
        <a:xfrm>
          <a:off x="2844800" y="1400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27191</xdr:rowOff>
    </xdr:from>
    <xdr:to>
      <xdr:col>3</xdr:col>
      <xdr:colOff>330200</xdr:colOff>
      <xdr:row>81</xdr:row>
      <xdr:rowOff>128791</xdr:rowOff>
    </xdr:to>
    <xdr:sp macro="" textlink="">
      <xdr:nvSpPr>
        <xdr:cNvPr id="216" name="円/楕円 215"/>
        <xdr:cNvSpPr/>
      </xdr:nvSpPr>
      <xdr:spPr>
        <a:xfrm>
          <a:off x="2286000" y="139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113568</xdr:rowOff>
    </xdr:from>
    <xdr:ext cx="762000" cy="259045"/>
    <xdr:sp macro="" textlink="">
      <xdr:nvSpPr>
        <xdr:cNvPr id="217" name="テキスト ボックス 216"/>
        <xdr:cNvSpPr txBox="1"/>
      </xdr:nvSpPr>
      <xdr:spPr>
        <a:xfrm>
          <a:off x="1955800" y="1400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27603</xdr:rowOff>
    </xdr:from>
    <xdr:to>
      <xdr:col>2</xdr:col>
      <xdr:colOff>127000</xdr:colOff>
      <xdr:row>81</xdr:row>
      <xdr:rowOff>129203</xdr:rowOff>
    </xdr:to>
    <xdr:sp macro="" textlink="">
      <xdr:nvSpPr>
        <xdr:cNvPr id="218" name="円/楕円 217"/>
        <xdr:cNvSpPr/>
      </xdr:nvSpPr>
      <xdr:spPr>
        <a:xfrm>
          <a:off x="1397000" y="1391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113980</xdr:rowOff>
    </xdr:from>
    <xdr:ext cx="762000" cy="259045"/>
    <xdr:sp macro="" textlink="">
      <xdr:nvSpPr>
        <xdr:cNvPr id="219" name="テキスト ボックス 218"/>
        <xdr:cNvSpPr txBox="1"/>
      </xdr:nvSpPr>
      <xdr:spPr>
        <a:xfrm>
          <a:off x="1066800" y="1400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昇格者が多かったことと国を上回る初任給基準を設定していることによりラスパイレス指数が高くなっている。他市町村との均衡を保ちつつ、引き続き給与の適正化に努めたい。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144357</xdr:rowOff>
    </xdr:to>
    <xdr:cxnSp macro="">
      <xdr:nvCxnSpPr>
        <xdr:cNvPr id="253" name="直線コネクタ 252"/>
        <xdr:cNvCxnSpPr/>
      </xdr:nvCxnSpPr>
      <xdr:spPr>
        <a:xfrm>
          <a:off x="16179800" y="1462108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47837</xdr:rowOff>
    </xdr:to>
    <xdr:cxnSp macro="">
      <xdr:nvCxnSpPr>
        <xdr:cNvPr id="256" name="直線コネクタ 255"/>
        <xdr:cNvCxnSpPr/>
      </xdr:nvCxnSpPr>
      <xdr:spPr>
        <a:xfrm>
          <a:off x="15290800" y="1452456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84</xdr:row>
      <xdr:rowOff>154939</xdr:rowOff>
    </xdr:to>
    <xdr:cxnSp macro="">
      <xdr:nvCxnSpPr>
        <xdr:cNvPr id="259" name="直線コネクタ 258"/>
        <xdr:cNvCxnSpPr/>
      </xdr:nvCxnSpPr>
      <xdr:spPr>
        <a:xfrm flipV="1">
          <a:off x="14401800" y="145245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89</xdr:row>
      <xdr:rowOff>5504</xdr:rowOff>
    </xdr:to>
    <xdr:cxnSp macro="">
      <xdr:nvCxnSpPr>
        <xdr:cNvPr id="262" name="直線コネクタ 261"/>
        <xdr:cNvCxnSpPr/>
      </xdr:nvCxnSpPr>
      <xdr:spPr>
        <a:xfrm flipV="1">
          <a:off x="13512800" y="14556739"/>
          <a:ext cx="8890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2" name="円/楕円 271"/>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160884</xdr:rowOff>
    </xdr:from>
    <xdr:ext cx="762000" cy="259045"/>
    <xdr:sp macro="" textlink="">
      <xdr:nvSpPr>
        <xdr:cNvPr id="273" name="給与水準   （国との比較）該当値テキスト"/>
        <xdr:cNvSpPr txBox="1"/>
      </xdr:nvSpPr>
      <xdr:spPr>
        <a:xfrm>
          <a:off x="17106900" y="1456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4" name="円/楕円 273"/>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5" name="テキスト ボックス 274"/>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6" name="円/楕円 275"/>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77" name="テキスト ボックス 276"/>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8" name="円/楕円 277"/>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79" name="テキスト ボックス 278"/>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80" name="円/楕円 279"/>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41081</xdr:rowOff>
    </xdr:from>
    <xdr:ext cx="762000" cy="259045"/>
    <xdr:sp macro="" textlink="">
      <xdr:nvSpPr>
        <xdr:cNvPr id="281" name="テキスト ボックス 280"/>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ＪＲ相見駅周辺の区画整理の実施から人口は引き続き増加傾向にある。加えて現在も数か所で区画整理を行っており、今後も人口は増え続ける予想である。そのため行政ニーズも多種多様化しており対応する職員も様々な能力が求められるようになってきている。平成</a:t>
          </a:r>
          <a:r>
            <a:rPr kumimoji="1" lang="en-US" altLang="ja-JP" sz="1300">
              <a:latin typeface="ＭＳ Ｐゴシック"/>
            </a:rPr>
            <a:t>28</a:t>
          </a:r>
          <a:r>
            <a:rPr kumimoji="1" lang="ja-JP" altLang="en-US" sz="1300">
              <a:latin typeface="ＭＳ Ｐゴシック"/>
            </a:rPr>
            <a:t>年度を過ぎると退職者数のピークは抜けるため今後も計画的な人員管理に努めたい。</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61</xdr:row>
      <xdr:rowOff>146957</xdr:rowOff>
    </xdr:to>
    <xdr:cxnSp macro="">
      <xdr:nvCxnSpPr>
        <xdr:cNvPr id="318" name="直線コネクタ 317"/>
        <xdr:cNvCxnSpPr/>
      </xdr:nvCxnSpPr>
      <xdr:spPr>
        <a:xfrm flipV="1">
          <a:off x="16179800" y="1057783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9"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141787</xdr:rowOff>
    </xdr:from>
    <xdr:to>
      <xdr:col>23</xdr:col>
      <xdr:colOff>406400</xdr:colOff>
      <xdr:row>61</xdr:row>
      <xdr:rowOff>146957</xdr:rowOff>
    </xdr:to>
    <xdr:cxnSp macro="">
      <xdr:nvCxnSpPr>
        <xdr:cNvPr id="321" name="直線コネクタ 320"/>
        <xdr:cNvCxnSpPr/>
      </xdr:nvCxnSpPr>
      <xdr:spPr>
        <a:xfrm>
          <a:off x="15290800" y="1060023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3" name="テキスト ボックス 32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140063</xdr:rowOff>
    </xdr:from>
    <xdr:to>
      <xdr:col>22</xdr:col>
      <xdr:colOff>203200</xdr:colOff>
      <xdr:row>61</xdr:row>
      <xdr:rowOff>141787</xdr:rowOff>
    </xdr:to>
    <xdr:cxnSp macro="">
      <xdr:nvCxnSpPr>
        <xdr:cNvPr id="324" name="直線コネクタ 323"/>
        <xdr:cNvCxnSpPr/>
      </xdr:nvCxnSpPr>
      <xdr:spPr>
        <a:xfrm>
          <a:off x="14401800" y="105985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116585</xdr:rowOff>
    </xdr:from>
    <xdr:ext cx="762000" cy="259045"/>
    <xdr:sp macro="" textlink="">
      <xdr:nvSpPr>
        <xdr:cNvPr id="326" name="テキスト ボックス 325"/>
        <xdr:cNvSpPr txBox="1"/>
      </xdr:nvSpPr>
      <xdr:spPr>
        <a:xfrm>
          <a:off x="14909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124551</xdr:rowOff>
    </xdr:from>
    <xdr:to>
      <xdr:col>21</xdr:col>
      <xdr:colOff>0</xdr:colOff>
      <xdr:row>61</xdr:row>
      <xdr:rowOff>140063</xdr:rowOff>
    </xdr:to>
    <xdr:cxnSp macro="">
      <xdr:nvCxnSpPr>
        <xdr:cNvPr id="327" name="直線コネクタ 326"/>
        <xdr:cNvCxnSpPr/>
      </xdr:nvCxnSpPr>
      <xdr:spPr>
        <a:xfrm>
          <a:off x="13512800" y="1058300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29" name="テキスト ボックス 328"/>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1" name="テキスト ボックス 330"/>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68580</xdr:rowOff>
    </xdr:from>
    <xdr:to>
      <xdr:col>24</xdr:col>
      <xdr:colOff>609600</xdr:colOff>
      <xdr:row>61</xdr:row>
      <xdr:rowOff>170180</xdr:rowOff>
    </xdr:to>
    <xdr:sp macro="" textlink="">
      <xdr:nvSpPr>
        <xdr:cNvPr id="337" name="円/楕円 336"/>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40657</xdr:rowOff>
    </xdr:from>
    <xdr:ext cx="762000" cy="259045"/>
    <xdr:sp macro="" textlink="">
      <xdr:nvSpPr>
        <xdr:cNvPr id="338" name="定員管理の状況該当値テキスト"/>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39" name="円/楕円 338"/>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11084</xdr:rowOff>
    </xdr:from>
    <xdr:ext cx="736600" cy="259045"/>
    <xdr:sp macro="" textlink="">
      <xdr:nvSpPr>
        <xdr:cNvPr id="340" name="テキスト ボックス 339"/>
        <xdr:cNvSpPr txBox="1"/>
      </xdr:nvSpPr>
      <xdr:spPr>
        <a:xfrm>
          <a:off x="15798800" y="1064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90987</xdr:rowOff>
    </xdr:from>
    <xdr:to>
      <xdr:col>22</xdr:col>
      <xdr:colOff>254000</xdr:colOff>
      <xdr:row>62</xdr:row>
      <xdr:rowOff>21137</xdr:rowOff>
    </xdr:to>
    <xdr:sp macro="" textlink="">
      <xdr:nvSpPr>
        <xdr:cNvPr id="341" name="円/楕円 340"/>
        <xdr:cNvSpPr/>
      </xdr:nvSpPr>
      <xdr:spPr>
        <a:xfrm>
          <a:off x="15240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5914</xdr:rowOff>
    </xdr:from>
    <xdr:ext cx="762000" cy="259045"/>
    <xdr:sp macro="" textlink="">
      <xdr:nvSpPr>
        <xdr:cNvPr id="342" name="テキスト ボックス 341"/>
        <xdr:cNvSpPr txBox="1"/>
      </xdr:nvSpPr>
      <xdr:spPr>
        <a:xfrm>
          <a:off x="14909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89263</xdr:rowOff>
    </xdr:from>
    <xdr:to>
      <xdr:col>21</xdr:col>
      <xdr:colOff>50800</xdr:colOff>
      <xdr:row>62</xdr:row>
      <xdr:rowOff>19413</xdr:rowOff>
    </xdr:to>
    <xdr:sp macro="" textlink="">
      <xdr:nvSpPr>
        <xdr:cNvPr id="343" name="円/楕円 342"/>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4190</xdr:rowOff>
    </xdr:from>
    <xdr:ext cx="762000" cy="259045"/>
    <xdr:sp macro="" textlink="">
      <xdr:nvSpPr>
        <xdr:cNvPr id="344" name="テキスト ボックス 343"/>
        <xdr:cNvSpPr txBox="1"/>
      </xdr:nvSpPr>
      <xdr:spPr>
        <a:xfrm>
          <a:off x="14020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73751</xdr:rowOff>
    </xdr:from>
    <xdr:to>
      <xdr:col>19</xdr:col>
      <xdr:colOff>533400</xdr:colOff>
      <xdr:row>62</xdr:row>
      <xdr:rowOff>3901</xdr:rowOff>
    </xdr:to>
    <xdr:sp macro="" textlink="">
      <xdr:nvSpPr>
        <xdr:cNvPr id="345" name="円/楕円 344"/>
        <xdr:cNvSpPr/>
      </xdr:nvSpPr>
      <xdr:spPr>
        <a:xfrm>
          <a:off x="13462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160128</xdr:rowOff>
    </xdr:from>
    <xdr:ext cx="762000" cy="259045"/>
    <xdr:sp macro="" textlink="">
      <xdr:nvSpPr>
        <xdr:cNvPr id="346" name="テキスト ボックス 345"/>
        <xdr:cNvSpPr txBox="1"/>
      </xdr:nvSpPr>
      <xdr:spPr>
        <a:xfrm>
          <a:off x="13131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ここ数年で償還額の大きい複数事業の償還が完了した。加えて起債の抑制に努めていることもあり前年度比</a:t>
          </a:r>
          <a:r>
            <a:rPr kumimoji="1" lang="en-US" altLang="ja-JP" sz="1300">
              <a:latin typeface="ＭＳ Ｐゴシック"/>
            </a:rPr>
            <a:t>0.8</a:t>
          </a:r>
          <a:r>
            <a:rPr kumimoji="1" lang="ja-JP" altLang="en-US" sz="1300">
              <a:latin typeface="ＭＳ Ｐゴシック"/>
            </a:rPr>
            <a:t>ポイントの減となった。類似団体と比べても低い水準となったのでこのまま引き続き起債の抑制に努め健全な財政運営に努める。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66548</xdr:rowOff>
    </xdr:to>
    <xdr:cxnSp macro="">
      <xdr:nvCxnSpPr>
        <xdr:cNvPr id="377" name="直線コネクタ 376"/>
        <xdr:cNvCxnSpPr/>
      </xdr:nvCxnSpPr>
      <xdr:spPr>
        <a:xfrm flipV="1">
          <a:off x="16179800" y="705739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85852</xdr:rowOff>
    </xdr:to>
    <xdr:cxnSp macro="">
      <xdr:nvCxnSpPr>
        <xdr:cNvPr id="380" name="直線コネクタ 379"/>
        <xdr:cNvCxnSpPr/>
      </xdr:nvCxnSpPr>
      <xdr:spPr>
        <a:xfrm flipV="1">
          <a:off x="15290800" y="709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2" name="テキスト ボックス 381"/>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85852</xdr:rowOff>
    </xdr:from>
    <xdr:to>
      <xdr:col>22</xdr:col>
      <xdr:colOff>203200</xdr:colOff>
      <xdr:row>41</xdr:row>
      <xdr:rowOff>124460</xdr:rowOff>
    </xdr:to>
    <xdr:cxnSp macro="">
      <xdr:nvCxnSpPr>
        <xdr:cNvPr id="383" name="直線コネクタ 382"/>
        <xdr:cNvCxnSpPr/>
      </xdr:nvCxnSpPr>
      <xdr:spPr>
        <a:xfrm flipV="1">
          <a:off x="14401800" y="71153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140733</xdr:rowOff>
    </xdr:from>
    <xdr:ext cx="762000" cy="259045"/>
    <xdr:sp macro="" textlink="">
      <xdr:nvSpPr>
        <xdr:cNvPr id="385" name="テキスト ボックス 384"/>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167894</xdr:rowOff>
    </xdr:to>
    <xdr:cxnSp macro="">
      <xdr:nvCxnSpPr>
        <xdr:cNvPr id="386" name="直線コネクタ 385"/>
        <xdr:cNvCxnSpPr/>
      </xdr:nvCxnSpPr>
      <xdr:spPr>
        <a:xfrm flipV="1">
          <a:off x="13512800" y="71539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388" name="テキスト ボックス 387"/>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75455</xdr:rowOff>
    </xdr:from>
    <xdr:ext cx="762000" cy="259045"/>
    <xdr:sp macro="" textlink="">
      <xdr:nvSpPr>
        <xdr:cNvPr id="390" name="テキスト ボックス 389"/>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6" name="円/楕円 395"/>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165117</xdr:rowOff>
    </xdr:from>
    <xdr:ext cx="762000" cy="259045"/>
    <xdr:sp macro="" textlink="">
      <xdr:nvSpPr>
        <xdr:cNvPr id="397"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8" name="円/楕円 397"/>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102125</xdr:rowOff>
    </xdr:from>
    <xdr:ext cx="736600" cy="259045"/>
    <xdr:sp macro="" textlink="">
      <xdr:nvSpPr>
        <xdr:cNvPr id="399" name="テキスト ボックス 398"/>
        <xdr:cNvSpPr txBox="1"/>
      </xdr:nvSpPr>
      <xdr:spPr>
        <a:xfrm>
          <a:off x="15798800" y="71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35052</xdr:rowOff>
    </xdr:from>
    <xdr:to>
      <xdr:col>22</xdr:col>
      <xdr:colOff>254000</xdr:colOff>
      <xdr:row>41</xdr:row>
      <xdr:rowOff>136652</xdr:rowOff>
    </xdr:to>
    <xdr:sp macro="" textlink="">
      <xdr:nvSpPr>
        <xdr:cNvPr id="400" name="円/楕円 399"/>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401" name="テキスト ボックス 400"/>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2" name="円/楕円 401"/>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03" name="テキスト ボックス 402"/>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4" name="円/楕円 403"/>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5" name="テキスト ボックス 404"/>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ふるさと寄附金が好調であり、充当可能基金である財政調整基金の取崩しを行わずに済んだこともあり将来負担率は数値化されていない。しかし、今後の税収も不透明であり、ふるさと寄附金が好調なのも長くは続かないものと考えている。この先の財源確保を意識し、引き続き起債の抑制や物件費・補助費の削減に努め健全財政を維持していきた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1"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2" name="フローチャート : 判断 441"/>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10100</xdr:rowOff>
    </xdr:from>
    <xdr:to>
      <xdr:col>22</xdr:col>
      <xdr:colOff>254000</xdr:colOff>
      <xdr:row>15</xdr:row>
      <xdr:rowOff>111700</xdr:rowOff>
    </xdr:to>
    <xdr:sp macro="" textlink="">
      <xdr:nvSpPr>
        <xdr:cNvPr id="445" name="フローチャート : 判断 444"/>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6" name="テキスト ボックス 445"/>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115812</xdr:rowOff>
    </xdr:from>
    <xdr:to>
      <xdr:col>21</xdr:col>
      <xdr:colOff>50800</xdr:colOff>
      <xdr:row>16</xdr:row>
      <xdr:rowOff>45962</xdr:rowOff>
    </xdr:to>
    <xdr:sp macro="" textlink="">
      <xdr:nvSpPr>
        <xdr:cNvPr id="447" name="フローチャート : 判断 446"/>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48" name="テキスト ボックス 447"/>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49" name="フローチャート : 判断 448"/>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0" name="テキスト ボックス 449"/>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愛知県幸田町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40,545
39,694
56.72
15,625,794
14,955,948
630,178
8,493,845
5,815,049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類似団体と比べ高い数値となっている。平成</a:t>
          </a:r>
          <a:r>
            <a:rPr kumimoji="1" lang="en-US" altLang="ja-JP" sz="1300">
              <a:latin typeface="ＭＳ Ｐゴシック"/>
            </a:rPr>
            <a:t>28</a:t>
          </a:r>
          <a:r>
            <a:rPr kumimoji="1" lang="ja-JP" altLang="en-US" sz="1300">
              <a:latin typeface="ＭＳ Ｐゴシック"/>
            </a:rPr>
            <a:t>年度で退職者のピークは過ぎると予想しており、退職者の補充を最小限に抑えたり、再任用制度の活用を積極的に行い、事務事業の改善など人件費の削減に努めていきたい。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111760</xdr:rowOff>
    </xdr:from>
    <xdr:to>
      <xdr:col>7</xdr:col>
      <xdr:colOff>15875</xdr:colOff>
      <xdr:row>39</xdr:row>
      <xdr:rowOff>100330</xdr:rowOff>
    </xdr:to>
    <xdr:cxnSp macro="">
      <xdr:nvCxnSpPr>
        <xdr:cNvPr id="66" name="直線コネクタ 65"/>
        <xdr:cNvCxnSpPr/>
      </xdr:nvCxnSpPr>
      <xdr:spPr>
        <a:xfrm>
          <a:off x="3987800" y="66268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111760</xdr:rowOff>
    </xdr:from>
    <xdr:to>
      <xdr:col>5</xdr:col>
      <xdr:colOff>549275</xdr:colOff>
      <xdr:row>38</xdr:row>
      <xdr:rowOff>165100</xdr:rowOff>
    </xdr:to>
    <xdr:cxnSp macro="">
      <xdr:nvCxnSpPr>
        <xdr:cNvPr id="69" name="直線コネクタ 68"/>
        <xdr:cNvCxnSpPr/>
      </xdr:nvCxnSpPr>
      <xdr:spPr>
        <a:xfrm flipV="1">
          <a:off x="3098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130810</xdr:rowOff>
    </xdr:to>
    <xdr:cxnSp macro="">
      <xdr:nvCxnSpPr>
        <xdr:cNvPr id="72" name="直線コネクタ 71"/>
        <xdr:cNvCxnSpPr/>
      </xdr:nvCxnSpPr>
      <xdr:spPr>
        <a:xfrm flipV="1">
          <a:off x="2209800" y="6680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41</xdr:row>
      <xdr:rowOff>85090</xdr:rowOff>
    </xdr:to>
    <xdr:cxnSp macro="">
      <xdr:nvCxnSpPr>
        <xdr:cNvPr id="75" name="直線コネクタ 74"/>
        <xdr:cNvCxnSpPr/>
      </xdr:nvCxnSpPr>
      <xdr:spPr>
        <a:xfrm flipV="1">
          <a:off x="1320800" y="68173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49530</xdr:rowOff>
    </xdr:from>
    <xdr:to>
      <xdr:col>7</xdr:col>
      <xdr:colOff>66675</xdr:colOff>
      <xdr:row>39</xdr:row>
      <xdr:rowOff>151130</xdr:rowOff>
    </xdr:to>
    <xdr:sp macro="" textlink="">
      <xdr:nvSpPr>
        <xdr:cNvPr id="85" name="円/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21607</xdr:rowOff>
    </xdr:from>
    <xdr:ext cx="762000" cy="259045"/>
    <xdr:sp macro="" textlink="">
      <xdr:nvSpPr>
        <xdr:cNvPr id="86"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60960</xdr:rowOff>
    </xdr:from>
    <xdr:to>
      <xdr:col>5</xdr:col>
      <xdr:colOff>600075</xdr:colOff>
      <xdr:row>38</xdr:row>
      <xdr:rowOff>162560</xdr:rowOff>
    </xdr:to>
    <xdr:sp macro="" textlink="">
      <xdr:nvSpPr>
        <xdr:cNvPr id="87" name="円/楕円 86"/>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147337</xdr:rowOff>
    </xdr:from>
    <xdr:ext cx="736600" cy="259045"/>
    <xdr:sp macro="" textlink="">
      <xdr:nvSpPr>
        <xdr:cNvPr id="88" name="テキスト ボックス 87"/>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80010</xdr:rowOff>
    </xdr:from>
    <xdr:to>
      <xdr:col>3</xdr:col>
      <xdr:colOff>193675</xdr:colOff>
      <xdr:row>40</xdr:row>
      <xdr:rowOff>10160</xdr:rowOff>
    </xdr:to>
    <xdr:sp macro="" textlink="">
      <xdr:nvSpPr>
        <xdr:cNvPr id="91" name="円/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34290</xdr:rowOff>
    </xdr:from>
    <xdr:to>
      <xdr:col>1</xdr:col>
      <xdr:colOff>676275</xdr:colOff>
      <xdr:row>41</xdr:row>
      <xdr:rowOff>135890</xdr:rowOff>
    </xdr:to>
    <xdr:sp macro="" textlink="">
      <xdr:nvSpPr>
        <xdr:cNvPr id="93" name="円/楕円 92"/>
        <xdr:cNvSpPr/>
      </xdr:nvSpPr>
      <xdr:spPr>
        <a:xfrm>
          <a:off x="1270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120667</xdr:rowOff>
    </xdr:from>
    <xdr:ext cx="762000" cy="259045"/>
    <xdr:sp macro="" textlink="">
      <xdr:nvSpPr>
        <xdr:cNvPr id="94" name="テキスト ボックス 93"/>
        <xdr:cNvSpPr txBox="1"/>
      </xdr:nvSpPr>
      <xdr:spPr>
        <a:xfrm>
          <a:off x="939800" y="715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ふるさと寄附金に対する返礼品委託に伴う物件費が大幅に増えたため、平成</a:t>
          </a:r>
          <a:r>
            <a:rPr kumimoji="1" lang="en-US" altLang="ja-JP" sz="1300">
              <a:latin typeface="ＭＳ Ｐゴシック"/>
            </a:rPr>
            <a:t>28</a:t>
          </a:r>
          <a:r>
            <a:rPr kumimoji="1" lang="ja-JP" altLang="en-US" sz="1300">
              <a:latin typeface="ＭＳ Ｐゴシック"/>
            </a:rPr>
            <a:t>年度は前年度と比べ</a:t>
          </a:r>
          <a:r>
            <a:rPr kumimoji="1" lang="en-US" altLang="ja-JP" sz="1300">
              <a:latin typeface="ＭＳ Ｐゴシック"/>
            </a:rPr>
            <a:t>1.5</a:t>
          </a:r>
          <a:r>
            <a:rPr kumimoji="1" lang="ja-JP" altLang="en-US" sz="1300">
              <a:latin typeface="ＭＳ Ｐゴシック"/>
            </a:rPr>
            <a:t>ポイント上昇した。全国平均も上回る結果となっており、事業の取捨選択を行いながら物件費の抑制に努めたい。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146050</xdr:rowOff>
    </xdr:to>
    <xdr:cxnSp macro="">
      <xdr:nvCxnSpPr>
        <xdr:cNvPr id="129" name="直線コネクタ 128"/>
        <xdr:cNvCxnSpPr/>
      </xdr:nvCxnSpPr>
      <xdr:spPr>
        <a:xfrm>
          <a:off x="15671800" y="28974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143329</xdr:rowOff>
    </xdr:from>
    <xdr:to>
      <xdr:col>22</xdr:col>
      <xdr:colOff>565150</xdr:colOff>
      <xdr:row>16</xdr:row>
      <xdr:rowOff>154214</xdr:rowOff>
    </xdr:to>
    <xdr:cxnSp macro="">
      <xdr:nvCxnSpPr>
        <xdr:cNvPr id="132" name="直線コネクタ 131"/>
        <xdr:cNvCxnSpPr/>
      </xdr:nvCxnSpPr>
      <xdr:spPr>
        <a:xfrm>
          <a:off x="14782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143329</xdr:rowOff>
    </xdr:to>
    <xdr:cxnSp macro="">
      <xdr:nvCxnSpPr>
        <xdr:cNvPr id="135" name="直線コネクタ 134"/>
        <xdr:cNvCxnSpPr/>
      </xdr:nvCxnSpPr>
      <xdr:spPr>
        <a:xfrm>
          <a:off x="13893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17</xdr:row>
      <xdr:rowOff>91621</xdr:rowOff>
    </xdr:to>
    <xdr:cxnSp macro="">
      <xdr:nvCxnSpPr>
        <xdr:cNvPr id="138" name="直線コネクタ 137"/>
        <xdr:cNvCxnSpPr/>
      </xdr:nvCxnSpPr>
      <xdr:spPr>
        <a:xfrm flipV="1">
          <a:off x="13004800" y="28429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0" name="テキスト ボックス 139"/>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42" name="テキスト ボックス 141"/>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103414</xdr:rowOff>
    </xdr:from>
    <xdr:to>
      <xdr:col>22</xdr:col>
      <xdr:colOff>615950</xdr:colOff>
      <xdr:row>17</xdr:row>
      <xdr:rowOff>33564</xdr:rowOff>
    </xdr:to>
    <xdr:sp macro="" textlink="">
      <xdr:nvSpPr>
        <xdr:cNvPr id="150" name="円/楕円 149"/>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51" name="テキスト ボックス 150"/>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92529</xdr:rowOff>
    </xdr:from>
    <xdr:to>
      <xdr:col>21</xdr:col>
      <xdr:colOff>412750</xdr:colOff>
      <xdr:row>17</xdr:row>
      <xdr:rowOff>22679</xdr:rowOff>
    </xdr:to>
    <xdr:sp macro="" textlink="">
      <xdr:nvSpPr>
        <xdr:cNvPr id="152" name="円/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53" name="テキスト ボックス 152"/>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4" name="円/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5" name="テキスト ボックス 154"/>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6" name="円/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では町内に福祉サービス事業所も増えてきており、それを利用する人たちも右肩上がりで上昇している。扶助費については今後も増え続けることが予想され大幅な削減は難しいため、住民サービスの維持に努めた財政運営を行っていき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58</xdr:row>
      <xdr:rowOff>94343</xdr:rowOff>
    </xdr:to>
    <xdr:cxnSp macro="">
      <xdr:nvCxnSpPr>
        <xdr:cNvPr id="192" name="直線コネクタ 191"/>
        <xdr:cNvCxnSpPr/>
      </xdr:nvCxnSpPr>
      <xdr:spPr>
        <a:xfrm>
          <a:off x="3987800" y="98098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37193</xdr:rowOff>
    </xdr:to>
    <xdr:cxnSp macro="">
      <xdr:nvCxnSpPr>
        <xdr:cNvPr id="195" name="直線コネクタ 194"/>
        <xdr:cNvCxnSpPr/>
      </xdr:nvCxnSpPr>
      <xdr:spPr>
        <a:xfrm>
          <a:off x="3098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69850</xdr:rowOff>
    </xdr:to>
    <xdr:cxnSp macro="">
      <xdr:nvCxnSpPr>
        <xdr:cNvPr id="198" name="直線コネクタ 197"/>
        <xdr:cNvCxnSpPr/>
      </xdr:nvCxnSpPr>
      <xdr:spPr>
        <a:xfrm flipV="1">
          <a:off x="2209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94343</xdr:rowOff>
    </xdr:to>
    <xdr:cxnSp macro="">
      <xdr:nvCxnSpPr>
        <xdr:cNvPr id="201" name="直線コネクタ 200"/>
        <xdr:cNvCxnSpPr/>
      </xdr:nvCxnSpPr>
      <xdr:spPr>
        <a:xfrm flipV="1">
          <a:off x="1320800" y="984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11" name="円/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3" name="円/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4" name="テキスト ボックス 21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5" name="円/楕円 214"/>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6" name="テキスト ボックス 21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7" name="円/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8" name="テキスト ボックス 21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9" name="円/楕円 218"/>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20" name="テキスト ボックス 219"/>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類似団体・全国平均ともに下回る水準を保っている。引き続き特別会計の健全運営にもより一層努めていきたい。</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127000</xdr:rowOff>
    </xdr:to>
    <xdr:cxnSp macro="">
      <xdr:nvCxnSpPr>
        <xdr:cNvPr id="253" name="直線コネクタ 252"/>
        <xdr:cNvCxnSpPr/>
      </xdr:nvCxnSpPr>
      <xdr:spPr>
        <a:xfrm flipV="1">
          <a:off x="15671800" y="9370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127000</xdr:rowOff>
    </xdr:to>
    <xdr:cxnSp macro="">
      <xdr:nvCxnSpPr>
        <xdr:cNvPr id="256" name="直線コネクタ 255"/>
        <xdr:cNvCxnSpPr/>
      </xdr:nvCxnSpPr>
      <xdr:spPr>
        <a:xfrm>
          <a:off x="14782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81280</xdr:rowOff>
    </xdr:to>
    <xdr:cxnSp macro="">
      <xdr:nvCxnSpPr>
        <xdr:cNvPr id="259" name="直線コネクタ 258"/>
        <xdr:cNvCxnSpPr/>
      </xdr:nvCxnSpPr>
      <xdr:spPr>
        <a:xfrm flipV="1">
          <a:off x="13893800" y="930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61" name="テキスト ボックス 260"/>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55</xdr:row>
      <xdr:rowOff>8890</xdr:rowOff>
    </xdr:to>
    <xdr:cxnSp macro="">
      <xdr:nvCxnSpPr>
        <xdr:cNvPr id="262" name="直線コネクタ 261"/>
        <xdr:cNvCxnSpPr/>
      </xdr:nvCxnSpPr>
      <xdr:spPr>
        <a:xfrm flipV="1">
          <a:off x="13004800" y="9339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4" name="テキスト ボックス 263"/>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60960</xdr:rowOff>
    </xdr:from>
    <xdr:to>
      <xdr:col>24</xdr:col>
      <xdr:colOff>82550</xdr:colOff>
      <xdr:row>54</xdr:row>
      <xdr:rowOff>162560</xdr:rowOff>
    </xdr:to>
    <xdr:sp macro="" textlink="">
      <xdr:nvSpPr>
        <xdr:cNvPr id="272" name="円/楕円 271"/>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77487</xdr:rowOff>
    </xdr:from>
    <xdr:ext cx="762000" cy="259045"/>
    <xdr:sp macro="" textlink="">
      <xdr:nvSpPr>
        <xdr:cNvPr id="273"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4" name="円/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30480</xdr:rowOff>
    </xdr:from>
    <xdr:to>
      <xdr:col>20</xdr:col>
      <xdr:colOff>209550</xdr:colOff>
      <xdr:row>54</xdr:row>
      <xdr:rowOff>132080</xdr:rowOff>
    </xdr:to>
    <xdr:sp macro="" textlink="">
      <xdr:nvSpPr>
        <xdr:cNvPr id="278" name="円/楕円 277"/>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142257</xdr:rowOff>
    </xdr:from>
    <xdr:ext cx="762000" cy="259045"/>
    <xdr:sp macro="" textlink="">
      <xdr:nvSpPr>
        <xdr:cNvPr id="279" name="テキスト ボックス 278"/>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80" name="円/楕円 279"/>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81" name="テキスト ボックス 280"/>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類似団体・全国平均ともに下回る水準となっている。今後も補助金や負担金の見直しを進め、経費の削減に努める。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106426</xdr:rowOff>
    </xdr:to>
    <xdr:cxnSp macro="">
      <xdr:nvCxnSpPr>
        <xdr:cNvPr id="311" name="直線コネクタ 310"/>
        <xdr:cNvCxnSpPr/>
      </xdr:nvCxnSpPr>
      <xdr:spPr>
        <a:xfrm>
          <a:off x="15671800" y="6084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106426</xdr:rowOff>
    </xdr:to>
    <xdr:cxnSp macro="">
      <xdr:nvCxnSpPr>
        <xdr:cNvPr id="314" name="直線コネクタ 313"/>
        <xdr:cNvCxnSpPr/>
      </xdr:nvCxnSpPr>
      <xdr:spPr>
        <a:xfrm flipV="1">
          <a:off x="14782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106426</xdr:rowOff>
    </xdr:to>
    <xdr:cxnSp macro="">
      <xdr:nvCxnSpPr>
        <xdr:cNvPr id="317" name="直線コネクタ 316"/>
        <xdr:cNvCxnSpPr/>
      </xdr:nvCxnSpPr>
      <xdr:spPr>
        <a:xfrm>
          <a:off x="13893800" y="6107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9" name="テキスト ボックス 31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161290</xdr:rowOff>
    </xdr:to>
    <xdr:cxnSp macro="">
      <xdr:nvCxnSpPr>
        <xdr:cNvPr id="320" name="直線コネクタ 319"/>
        <xdr:cNvCxnSpPr/>
      </xdr:nvCxnSpPr>
      <xdr:spPr>
        <a:xfrm flipV="1">
          <a:off x="13004800" y="6107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4" name="テキスト ボックス 323"/>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30" name="円/楕円 329"/>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31"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32" name="円/楕円 331"/>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33" name="テキスト ボックス 332"/>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34" name="円/楕円 333"/>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35" name="テキスト ボックス 334"/>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6" name="円/楕円 335"/>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7" name="テキスト ボックス 336"/>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8" name="円/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9" name="テキスト ボックス 33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ともに下回る結果となっている。しかし、今後の財源確保については不透明なところがあり、新規事業の展開も見込まれるため、財政状況をしっかりと見極めプライマリーバランスを維持しながら引き続き健全な財政運営を心掛けたい。</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130810</xdr:rowOff>
    </xdr:to>
    <xdr:cxnSp macro="">
      <xdr:nvCxnSpPr>
        <xdr:cNvPr id="372" name="直線コネクタ 371"/>
        <xdr:cNvCxnSpPr/>
      </xdr:nvCxnSpPr>
      <xdr:spPr>
        <a:xfrm flipV="1">
          <a:off x="3987800" y="12920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130810</xdr:rowOff>
    </xdr:from>
    <xdr:to>
      <xdr:col>5</xdr:col>
      <xdr:colOff>549275</xdr:colOff>
      <xdr:row>76</xdr:row>
      <xdr:rowOff>104139</xdr:rowOff>
    </xdr:to>
    <xdr:cxnSp macro="">
      <xdr:nvCxnSpPr>
        <xdr:cNvPr id="375" name="直線コネクタ 374"/>
        <xdr:cNvCxnSpPr/>
      </xdr:nvCxnSpPr>
      <xdr:spPr>
        <a:xfrm flipV="1">
          <a:off x="3098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127000</xdr:rowOff>
    </xdr:to>
    <xdr:cxnSp macro="">
      <xdr:nvCxnSpPr>
        <xdr:cNvPr id="378" name="直線コネクタ 377"/>
        <xdr:cNvCxnSpPr/>
      </xdr:nvCxnSpPr>
      <xdr:spPr>
        <a:xfrm flipV="1">
          <a:off x="2209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92711</xdr:rowOff>
    </xdr:to>
    <xdr:cxnSp macro="">
      <xdr:nvCxnSpPr>
        <xdr:cNvPr id="381" name="直線コネクタ 380"/>
        <xdr:cNvCxnSpPr/>
      </xdr:nvCxnSpPr>
      <xdr:spPr>
        <a:xfrm flipV="1">
          <a:off x="1320800" y="131572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85" name="テキスト ボックス 384"/>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91" name="円/楕円 390"/>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92"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93" name="円/楕円 392"/>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94" name="テキスト ボックス 393"/>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95" name="円/楕円 394"/>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96" name="テキスト ボックス 395"/>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97" name="円/楕円 396"/>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8" name="テキスト ボックス 397"/>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9" name="円/楕円 398"/>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400" name="テキスト ボックス 399"/>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類似団体を上回る数値となっている。前年度比でみても</a:t>
          </a:r>
          <a:r>
            <a:rPr kumimoji="1" lang="en-US" altLang="ja-JP" sz="1300">
              <a:latin typeface="ＭＳ Ｐゴシック"/>
            </a:rPr>
            <a:t>5.3</a:t>
          </a:r>
          <a:r>
            <a:rPr kumimoji="1" lang="ja-JP" altLang="en-US" sz="1300">
              <a:latin typeface="ＭＳ Ｐゴシック"/>
            </a:rPr>
            <a:t>ポイント上昇しており、扶助費や物件費の伸びが影響していると思われる。事業の取捨選択をしながら歳出削減に努め、健全な財政運営を心掛けたい。</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143002</xdr:rowOff>
    </xdr:from>
    <xdr:to>
      <xdr:col>24</xdr:col>
      <xdr:colOff>31750</xdr:colOff>
      <xdr:row>77</xdr:row>
      <xdr:rowOff>42418</xdr:rowOff>
    </xdr:to>
    <xdr:cxnSp macro="">
      <xdr:nvCxnSpPr>
        <xdr:cNvPr id="431" name="直線コネクタ 430"/>
        <xdr:cNvCxnSpPr/>
      </xdr:nvCxnSpPr>
      <xdr:spPr>
        <a:xfrm>
          <a:off x="15671800" y="1300175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75</xdr:row>
      <xdr:rowOff>143002</xdr:rowOff>
    </xdr:to>
    <xdr:cxnSp macro="">
      <xdr:nvCxnSpPr>
        <xdr:cNvPr id="434" name="直線コネクタ 433"/>
        <xdr:cNvCxnSpPr/>
      </xdr:nvCxnSpPr>
      <xdr:spPr>
        <a:xfrm>
          <a:off x="14782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129286</xdr:rowOff>
    </xdr:from>
    <xdr:to>
      <xdr:col>21</xdr:col>
      <xdr:colOff>361950</xdr:colOff>
      <xdr:row>76</xdr:row>
      <xdr:rowOff>67563</xdr:rowOff>
    </xdr:to>
    <xdr:cxnSp macro="">
      <xdr:nvCxnSpPr>
        <xdr:cNvPr id="437" name="直線コネクタ 436"/>
        <xdr:cNvCxnSpPr/>
      </xdr:nvCxnSpPr>
      <xdr:spPr>
        <a:xfrm flipV="1">
          <a:off x="13893800" y="12988036"/>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9" name="テキスト ボックス 438"/>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78</xdr:row>
      <xdr:rowOff>140715</xdr:rowOff>
    </xdr:to>
    <xdr:cxnSp macro="">
      <xdr:nvCxnSpPr>
        <xdr:cNvPr id="440" name="直線コネクタ 439"/>
        <xdr:cNvCxnSpPr/>
      </xdr:nvCxnSpPr>
      <xdr:spPr>
        <a:xfrm flipV="1">
          <a:off x="13004800" y="13097763"/>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163068</xdr:rowOff>
    </xdr:from>
    <xdr:to>
      <xdr:col>24</xdr:col>
      <xdr:colOff>82550</xdr:colOff>
      <xdr:row>77</xdr:row>
      <xdr:rowOff>93218</xdr:rowOff>
    </xdr:to>
    <xdr:sp macro="" textlink="">
      <xdr:nvSpPr>
        <xdr:cNvPr id="450" name="円/楕円 449"/>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135145</xdr:rowOff>
    </xdr:from>
    <xdr:ext cx="762000" cy="259045"/>
    <xdr:sp macro="" textlink="">
      <xdr:nvSpPr>
        <xdr:cNvPr id="451"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92202</xdr:rowOff>
    </xdr:from>
    <xdr:to>
      <xdr:col>22</xdr:col>
      <xdr:colOff>615950</xdr:colOff>
      <xdr:row>76</xdr:row>
      <xdr:rowOff>22352</xdr:rowOff>
    </xdr:to>
    <xdr:sp macro="" textlink="">
      <xdr:nvSpPr>
        <xdr:cNvPr id="452" name="円/楕円 451"/>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32529</xdr:rowOff>
    </xdr:from>
    <xdr:ext cx="736600" cy="259045"/>
    <xdr:sp macro="" textlink="">
      <xdr:nvSpPr>
        <xdr:cNvPr id="453" name="テキスト ボックス 452"/>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54" name="円/楕円 453"/>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55" name="テキスト ボックス 454"/>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6" name="円/楕円 455"/>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57" name="テキスト ボックス 456"/>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8" name="円/楕円 457"/>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9" name="テキスト ボックス 458"/>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愛知県幸田町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21406</xdr:rowOff>
    </xdr:from>
    <xdr:to>
      <xdr:col>4</xdr:col>
      <xdr:colOff>1117600</xdr:colOff>
      <xdr:row>16</xdr:row>
      <xdr:rowOff>50857</xdr:rowOff>
    </xdr:to>
    <xdr:cxnSp macro="">
      <xdr:nvCxnSpPr>
        <xdr:cNvPr id="50" name="直線コネクタ 49"/>
        <xdr:cNvCxnSpPr/>
      </xdr:nvCxnSpPr>
      <xdr:spPr bwMode="auto">
        <a:xfrm>
          <a:off x="5003800" y="2812231"/>
          <a:ext cx="647700" cy="29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35634</xdr:rowOff>
    </xdr:from>
    <xdr:ext cx="762000" cy="259045"/>
    <xdr:sp macro="" textlink="">
      <xdr:nvSpPr>
        <xdr:cNvPr id="51" name="人口1人当たり決算額の推移平均値テキスト130"/>
        <xdr:cNvSpPr txBox="1"/>
      </xdr:nvSpPr>
      <xdr:spPr>
        <a:xfrm>
          <a:off x="5740400" y="2826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19310</xdr:rowOff>
    </xdr:from>
    <xdr:to>
      <xdr:col>4</xdr:col>
      <xdr:colOff>469900</xdr:colOff>
      <xdr:row>16</xdr:row>
      <xdr:rowOff>21406</xdr:rowOff>
    </xdr:to>
    <xdr:cxnSp macro="">
      <xdr:nvCxnSpPr>
        <xdr:cNvPr id="53" name="直線コネクタ 52"/>
        <xdr:cNvCxnSpPr/>
      </xdr:nvCxnSpPr>
      <xdr:spPr bwMode="auto">
        <a:xfrm>
          <a:off x="4305300" y="2810135"/>
          <a:ext cx="698500" cy="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19310</xdr:rowOff>
    </xdr:from>
    <xdr:to>
      <xdr:col>3</xdr:col>
      <xdr:colOff>904875</xdr:colOff>
      <xdr:row>16</xdr:row>
      <xdr:rowOff>43123</xdr:rowOff>
    </xdr:to>
    <xdr:cxnSp macro="">
      <xdr:nvCxnSpPr>
        <xdr:cNvPr id="56" name="直線コネクタ 55"/>
        <xdr:cNvCxnSpPr/>
      </xdr:nvCxnSpPr>
      <xdr:spPr bwMode="auto">
        <a:xfrm flipV="1">
          <a:off x="3606800" y="2810135"/>
          <a:ext cx="698500" cy="2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30702</xdr:rowOff>
    </xdr:from>
    <xdr:to>
      <xdr:col>3</xdr:col>
      <xdr:colOff>206375</xdr:colOff>
      <xdr:row>16</xdr:row>
      <xdr:rowOff>43123</xdr:rowOff>
    </xdr:to>
    <xdr:cxnSp macro="">
      <xdr:nvCxnSpPr>
        <xdr:cNvPr id="59" name="直線コネクタ 58"/>
        <xdr:cNvCxnSpPr/>
      </xdr:nvCxnSpPr>
      <xdr:spPr bwMode="auto">
        <a:xfrm>
          <a:off x="2908300" y="2821527"/>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57</xdr:rowOff>
    </xdr:from>
    <xdr:to>
      <xdr:col>5</xdr:col>
      <xdr:colOff>34925</xdr:colOff>
      <xdr:row>16</xdr:row>
      <xdr:rowOff>101657</xdr:rowOff>
    </xdr:to>
    <xdr:sp macro="" textlink="">
      <xdr:nvSpPr>
        <xdr:cNvPr id="69" name="円/楕円 68"/>
        <xdr:cNvSpPr/>
      </xdr:nvSpPr>
      <xdr:spPr bwMode="auto">
        <a:xfrm>
          <a:off x="5600700" y="279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16584</xdr:rowOff>
    </xdr:from>
    <xdr:ext cx="762000" cy="259045"/>
    <xdr:sp macro="" textlink="">
      <xdr:nvSpPr>
        <xdr:cNvPr id="70" name="人口1人当たり決算額の推移該当値テキスト130"/>
        <xdr:cNvSpPr txBox="1"/>
      </xdr:nvSpPr>
      <xdr:spPr>
        <a:xfrm>
          <a:off x="5740400" y="263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77,497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142056</xdr:rowOff>
    </xdr:from>
    <xdr:to>
      <xdr:col>4</xdr:col>
      <xdr:colOff>520700</xdr:colOff>
      <xdr:row>16</xdr:row>
      <xdr:rowOff>72206</xdr:rowOff>
    </xdr:to>
    <xdr:sp macro="" textlink="">
      <xdr:nvSpPr>
        <xdr:cNvPr id="71" name="円/楕円 70"/>
        <xdr:cNvSpPr/>
      </xdr:nvSpPr>
      <xdr:spPr bwMode="auto">
        <a:xfrm>
          <a:off x="4953000" y="276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82383</xdr:rowOff>
    </xdr:from>
    <xdr:ext cx="736600" cy="259045"/>
    <xdr:sp macro="" textlink="">
      <xdr:nvSpPr>
        <xdr:cNvPr id="72" name="テキスト ボックス 71"/>
        <xdr:cNvSpPr txBox="1"/>
      </xdr:nvSpPr>
      <xdr:spPr>
        <a:xfrm>
          <a:off x="4622800" y="2530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139960</xdr:rowOff>
    </xdr:from>
    <xdr:to>
      <xdr:col>3</xdr:col>
      <xdr:colOff>955675</xdr:colOff>
      <xdr:row>16</xdr:row>
      <xdr:rowOff>70110</xdr:rowOff>
    </xdr:to>
    <xdr:sp macro="" textlink="">
      <xdr:nvSpPr>
        <xdr:cNvPr id="73" name="円/楕円 72"/>
        <xdr:cNvSpPr/>
      </xdr:nvSpPr>
      <xdr:spPr bwMode="auto">
        <a:xfrm>
          <a:off x="4254500" y="275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80287</xdr:rowOff>
    </xdr:from>
    <xdr:ext cx="762000" cy="259045"/>
    <xdr:sp macro="" textlink="">
      <xdr:nvSpPr>
        <xdr:cNvPr id="74" name="テキスト ボックス 73"/>
        <xdr:cNvSpPr txBox="1"/>
      </xdr:nvSpPr>
      <xdr:spPr>
        <a:xfrm>
          <a:off x="3924300" y="25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79,153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163773</xdr:rowOff>
    </xdr:from>
    <xdr:to>
      <xdr:col>3</xdr:col>
      <xdr:colOff>257175</xdr:colOff>
      <xdr:row>16</xdr:row>
      <xdr:rowOff>93923</xdr:rowOff>
    </xdr:to>
    <xdr:sp macro="" textlink="">
      <xdr:nvSpPr>
        <xdr:cNvPr id="75" name="円/楕円 74"/>
        <xdr:cNvSpPr/>
      </xdr:nvSpPr>
      <xdr:spPr bwMode="auto">
        <a:xfrm>
          <a:off x="3556000" y="278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104100</xdr:rowOff>
    </xdr:from>
    <xdr:ext cx="762000" cy="259045"/>
    <xdr:sp macro="" textlink="">
      <xdr:nvSpPr>
        <xdr:cNvPr id="76" name="テキスト ボックス 75"/>
        <xdr:cNvSpPr txBox="1"/>
      </xdr:nvSpPr>
      <xdr:spPr>
        <a:xfrm>
          <a:off x="3225800" y="255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77,903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151352</xdr:rowOff>
    </xdr:from>
    <xdr:to>
      <xdr:col>2</xdr:col>
      <xdr:colOff>692150</xdr:colOff>
      <xdr:row>16</xdr:row>
      <xdr:rowOff>81502</xdr:rowOff>
    </xdr:to>
    <xdr:sp macro="" textlink="">
      <xdr:nvSpPr>
        <xdr:cNvPr id="77" name="円/楕円 76"/>
        <xdr:cNvSpPr/>
      </xdr:nvSpPr>
      <xdr:spPr bwMode="auto">
        <a:xfrm>
          <a:off x="2857500" y="2770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91679</xdr:rowOff>
    </xdr:from>
    <xdr:ext cx="762000" cy="259045"/>
    <xdr:sp macro="" textlink="">
      <xdr:nvSpPr>
        <xdr:cNvPr id="78" name="テキスト ボックス 77"/>
        <xdr:cNvSpPr txBox="1"/>
      </xdr:nvSpPr>
      <xdr:spPr>
        <a:xfrm>
          <a:off x="2527300" y="2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266179</xdr:rowOff>
    </xdr:from>
    <xdr:to>
      <xdr:col>4</xdr:col>
      <xdr:colOff>1117600</xdr:colOff>
      <xdr:row>36</xdr:row>
      <xdr:rowOff>33503</xdr:rowOff>
    </xdr:to>
    <xdr:cxnSp macro="">
      <xdr:nvCxnSpPr>
        <xdr:cNvPr id="111" name="直線コネクタ 110"/>
        <xdr:cNvCxnSpPr/>
      </xdr:nvCxnSpPr>
      <xdr:spPr bwMode="auto">
        <a:xfrm>
          <a:off x="5003800" y="6876529"/>
          <a:ext cx="647700" cy="11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246958</xdr:rowOff>
    </xdr:from>
    <xdr:to>
      <xdr:col>4</xdr:col>
      <xdr:colOff>469900</xdr:colOff>
      <xdr:row>35</xdr:row>
      <xdr:rowOff>266179</xdr:rowOff>
    </xdr:to>
    <xdr:cxnSp macro="">
      <xdr:nvCxnSpPr>
        <xdr:cNvPr id="114" name="直線コネクタ 113"/>
        <xdr:cNvCxnSpPr/>
      </xdr:nvCxnSpPr>
      <xdr:spPr bwMode="auto">
        <a:xfrm>
          <a:off x="4305300" y="6857308"/>
          <a:ext cx="698500" cy="1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246958</xdr:rowOff>
    </xdr:from>
    <xdr:to>
      <xdr:col>3</xdr:col>
      <xdr:colOff>904875</xdr:colOff>
      <xdr:row>35</xdr:row>
      <xdr:rowOff>297459</xdr:rowOff>
    </xdr:to>
    <xdr:cxnSp macro="">
      <xdr:nvCxnSpPr>
        <xdr:cNvPr id="117" name="直線コネクタ 116"/>
        <xdr:cNvCxnSpPr/>
      </xdr:nvCxnSpPr>
      <xdr:spPr bwMode="auto">
        <a:xfrm flipV="1">
          <a:off x="3606800" y="6857308"/>
          <a:ext cx="698500" cy="5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273951</xdr:rowOff>
    </xdr:from>
    <xdr:to>
      <xdr:col>3</xdr:col>
      <xdr:colOff>206375</xdr:colOff>
      <xdr:row>35</xdr:row>
      <xdr:rowOff>297459</xdr:rowOff>
    </xdr:to>
    <xdr:cxnSp macro="">
      <xdr:nvCxnSpPr>
        <xdr:cNvPr id="120" name="直線コネクタ 119"/>
        <xdr:cNvCxnSpPr/>
      </xdr:nvCxnSpPr>
      <xdr:spPr bwMode="auto">
        <a:xfrm>
          <a:off x="2908300" y="6884301"/>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325603</xdr:rowOff>
    </xdr:from>
    <xdr:to>
      <xdr:col>5</xdr:col>
      <xdr:colOff>34925</xdr:colOff>
      <xdr:row>36</xdr:row>
      <xdr:rowOff>84303</xdr:rowOff>
    </xdr:to>
    <xdr:sp macro="" textlink="">
      <xdr:nvSpPr>
        <xdr:cNvPr id="130" name="円/楕円 129"/>
        <xdr:cNvSpPr/>
      </xdr:nvSpPr>
      <xdr:spPr bwMode="auto">
        <a:xfrm>
          <a:off x="5600700" y="693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297680</xdr:rowOff>
    </xdr:from>
    <xdr:ext cx="762000" cy="259045"/>
    <xdr:sp macro="" textlink="">
      <xdr:nvSpPr>
        <xdr:cNvPr id="131" name="人口1人当たり決算額の推移該当値テキスト445"/>
        <xdr:cNvSpPr txBox="1"/>
      </xdr:nvSpPr>
      <xdr:spPr>
        <a:xfrm>
          <a:off x="5740400" y="690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215379</xdr:rowOff>
    </xdr:from>
    <xdr:to>
      <xdr:col>4</xdr:col>
      <xdr:colOff>520700</xdr:colOff>
      <xdr:row>35</xdr:row>
      <xdr:rowOff>316979</xdr:rowOff>
    </xdr:to>
    <xdr:sp macro="" textlink="">
      <xdr:nvSpPr>
        <xdr:cNvPr id="132" name="円/楕円 131"/>
        <xdr:cNvSpPr/>
      </xdr:nvSpPr>
      <xdr:spPr bwMode="auto">
        <a:xfrm>
          <a:off x="4953000" y="682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327156</xdr:rowOff>
    </xdr:from>
    <xdr:ext cx="736600" cy="259045"/>
    <xdr:sp macro="" textlink="">
      <xdr:nvSpPr>
        <xdr:cNvPr id="133" name="テキスト ボックス 132"/>
        <xdr:cNvSpPr txBox="1"/>
      </xdr:nvSpPr>
      <xdr:spPr>
        <a:xfrm>
          <a:off x="4622800" y="659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196158</xdr:rowOff>
    </xdr:from>
    <xdr:to>
      <xdr:col>3</xdr:col>
      <xdr:colOff>955675</xdr:colOff>
      <xdr:row>35</xdr:row>
      <xdr:rowOff>297758</xdr:rowOff>
    </xdr:to>
    <xdr:sp macro="" textlink="">
      <xdr:nvSpPr>
        <xdr:cNvPr id="134" name="円/楕円 133"/>
        <xdr:cNvSpPr/>
      </xdr:nvSpPr>
      <xdr:spPr bwMode="auto">
        <a:xfrm>
          <a:off x="4254500" y="6806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307935</xdr:rowOff>
    </xdr:from>
    <xdr:ext cx="762000" cy="259045"/>
    <xdr:sp macro="" textlink="">
      <xdr:nvSpPr>
        <xdr:cNvPr id="135" name="テキスト ボックス 134"/>
        <xdr:cNvSpPr txBox="1"/>
      </xdr:nvSpPr>
      <xdr:spPr>
        <a:xfrm>
          <a:off x="3924300" y="657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246659</xdr:rowOff>
    </xdr:from>
    <xdr:to>
      <xdr:col>3</xdr:col>
      <xdr:colOff>257175</xdr:colOff>
      <xdr:row>36</xdr:row>
      <xdr:rowOff>5359</xdr:rowOff>
    </xdr:to>
    <xdr:sp macro="" textlink="">
      <xdr:nvSpPr>
        <xdr:cNvPr id="136" name="円/楕円 135"/>
        <xdr:cNvSpPr/>
      </xdr:nvSpPr>
      <xdr:spPr bwMode="auto">
        <a:xfrm>
          <a:off x="3556000" y="685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333036</xdr:rowOff>
    </xdr:from>
    <xdr:ext cx="762000" cy="259045"/>
    <xdr:sp macro="" textlink="">
      <xdr:nvSpPr>
        <xdr:cNvPr id="137" name="テキスト ボックス 136"/>
        <xdr:cNvSpPr txBox="1"/>
      </xdr:nvSpPr>
      <xdr:spPr>
        <a:xfrm>
          <a:off x="3225800" y="694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223151</xdr:rowOff>
    </xdr:from>
    <xdr:to>
      <xdr:col>2</xdr:col>
      <xdr:colOff>692150</xdr:colOff>
      <xdr:row>35</xdr:row>
      <xdr:rowOff>324751</xdr:rowOff>
    </xdr:to>
    <xdr:sp macro="" textlink="">
      <xdr:nvSpPr>
        <xdr:cNvPr id="138" name="円/楕円 137"/>
        <xdr:cNvSpPr/>
      </xdr:nvSpPr>
      <xdr:spPr bwMode="auto">
        <a:xfrm>
          <a:off x="2857500" y="6833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309528</xdr:rowOff>
    </xdr:from>
    <xdr:ext cx="762000" cy="259045"/>
    <xdr:sp macro="" textlink="">
      <xdr:nvSpPr>
        <xdr:cNvPr id="139" name="テキスト ボックス 138"/>
        <xdr:cNvSpPr txBox="1"/>
      </xdr:nvSpPr>
      <xdr:spPr>
        <a:xfrm>
          <a:off x="2527300" y="691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40,545
39,694
56.72
15,625,794
14,955,948
630,178
8,493,845
5,815,049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52470</xdr:rowOff>
    </xdr:from>
    <xdr:to>
      <xdr:col>6</xdr:col>
      <xdr:colOff>511175</xdr:colOff>
      <xdr:row>35</xdr:row>
      <xdr:rowOff>87998</xdr:rowOff>
    </xdr:to>
    <xdr:cxnSp macro="">
      <xdr:nvCxnSpPr>
        <xdr:cNvPr id="61" name="直線コネクタ 60"/>
        <xdr:cNvCxnSpPr/>
      </xdr:nvCxnSpPr>
      <xdr:spPr>
        <a:xfrm>
          <a:off x="3797300" y="6053220"/>
          <a:ext cx="8382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32868</xdr:rowOff>
    </xdr:from>
    <xdr:to>
      <xdr:col>5</xdr:col>
      <xdr:colOff>358775</xdr:colOff>
      <xdr:row>35</xdr:row>
      <xdr:rowOff>52470</xdr:rowOff>
    </xdr:to>
    <xdr:cxnSp macro="">
      <xdr:nvCxnSpPr>
        <xdr:cNvPr id="64" name="直線コネクタ 63"/>
        <xdr:cNvCxnSpPr/>
      </xdr:nvCxnSpPr>
      <xdr:spPr>
        <a:xfrm>
          <a:off x="2908300" y="6033618"/>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32868</xdr:rowOff>
    </xdr:from>
    <xdr:to>
      <xdr:col>4</xdr:col>
      <xdr:colOff>155575</xdr:colOff>
      <xdr:row>35</xdr:row>
      <xdr:rowOff>57842</xdr:rowOff>
    </xdr:to>
    <xdr:cxnSp macro="">
      <xdr:nvCxnSpPr>
        <xdr:cNvPr id="67" name="直線コネクタ 66"/>
        <xdr:cNvCxnSpPr/>
      </xdr:nvCxnSpPr>
      <xdr:spPr>
        <a:xfrm flipV="1">
          <a:off x="2019300" y="6033618"/>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3090</xdr:rowOff>
    </xdr:from>
    <xdr:ext cx="534377" cy="259045"/>
    <xdr:sp macro="" textlink="">
      <xdr:nvSpPr>
        <xdr:cNvPr id="69" name="テキスト ボックス 68"/>
        <xdr:cNvSpPr txBox="1"/>
      </xdr:nvSpPr>
      <xdr:spPr>
        <a:xfrm>
          <a:off x="2641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50374</xdr:rowOff>
    </xdr:from>
    <xdr:to>
      <xdr:col>2</xdr:col>
      <xdr:colOff>638175</xdr:colOff>
      <xdr:row>35</xdr:row>
      <xdr:rowOff>57842</xdr:rowOff>
    </xdr:to>
    <xdr:cxnSp macro="">
      <xdr:nvCxnSpPr>
        <xdr:cNvPr id="70" name="直線コネクタ 69"/>
        <xdr:cNvCxnSpPr/>
      </xdr:nvCxnSpPr>
      <xdr:spPr>
        <a:xfrm>
          <a:off x="1130300" y="6051124"/>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37198</xdr:rowOff>
    </xdr:from>
    <xdr:to>
      <xdr:col>6</xdr:col>
      <xdr:colOff>561975</xdr:colOff>
      <xdr:row>35</xdr:row>
      <xdr:rowOff>138798</xdr:rowOff>
    </xdr:to>
    <xdr:sp macro="" textlink="">
      <xdr:nvSpPr>
        <xdr:cNvPr id="80" name="円/楕円 79"/>
        <xdr:cNvSpPr/>
      </xdr:nvSpPr>
      <xdr:spPr>
        <a:xfrm>
          <a:off x="4584700" y="60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60075</xdr:rowOff>
    </xdr:from>
    <xdr:ext cx="534377" cy="259045"/>
    <xdr:sp macro="" textlink="">
      <xdr:nvSpPr>
        <xdr:cNvPr id="81" name="人件費該当値テキスト"/>
        <xdr:cNvSpPr txBox="1"/>
      </xdr:nvSpPr>
      <xdr:spPr>
        <a:xfrm>
          <a:off x="4686300" y="58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1670</xdr:rowOff>
    </xdr:from>
    <xdr:to>
      <xdr:col>5</xdr:col>
      <xdr:colOff>409575</xdr:colOff>
      <xdr:row>35</xdr:row>
      <xdr:rowOff>103270</xdr:rowOff>
    </xdr:to>
    <xdr:sp macro="" textlink="">
      <xdr:nvSpPr>
        <xdr:cNvPr id="82" name="円/楕円 81"/>
        <xdr:cNvSpPr/>
      </xdr:nvSpPr>
      <xdr:spPr>
        <a:xfrm>
          <a:off x="3746500" y="60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119797</xdr:rowOff>
    </xdr:from>
    <xdr:ext cx="534377" cy="259045"/>
    <xdr:sp macro="" textlink="">
      <xdr:nvSpPr>
        <xdr:cNvPr id="83" name="テキスト ボックス 82"/>
        <xdr:cNvSpPr txBox="1"/>
      </xdr:nvSpPr>
      <xdr:spPr>
        <a:xfrm>
          <a:off x="3530111" y="57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153518</xdr:rowOff>
    </xdr:from>
    <xdr:to>
      <xdr:col>4</xdr:col>
      <xdr:colOff>206375</xdr:colOff>
      <xdr:row>35</xdr:row>
      <xdr:rowOff>83668</xdr:rowOff>
    </xdr:to>
    <xdr:sp macro="" textlink="">
      <xdr:nvSpPr>
        <xdr:cNvPr id="84" name="円/楕円 83"/>
        <xdr:cNvSpPr/>
      </xdr:nvSpPr>
      <xdr:spPr>
        <a:xfrm>
          <a:off x="2857500" y="598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100195</xdr:rowOff>
    </xdr:from>
    <xdr:ext cx="534377" cy="259045"/>
    <xdr:sp macro="" textlink="">
      <xdr:nvSpPr>
        <xdr:cNvPr id="85" name="テキスト ボックス 84"/>
        <xdr:cNvSpPr txBox="1"/>
      </xdr:nvSpPr>
      <xdr:spPr>
        <a:xfrm>
          <a:off x="2641111" y="575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7042</xdr:rowOff>
    </xdr:from>
    <xdr:to>
      <xdr:col>3</xdr:col>
      <xdr:colOff>3175</xdr:colOff>
      <xdr:row>35</xdr:row>
      <xdr:rowOff>108642</xdr:rowOff>
    </xdr:to>
    <xdr:sp macro="" textlink="">
      <xdr:nvSpPr>
        <xdr:cNvPr id="86" name="円/楕円 85"/>
        <xdr:cNvSpPr/>
      </xdr:nvSpPr>
      <xdr:spPr>
        <a:xfrm>
          <a:off x="1968500" y="60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125169</xdr:rowOff>
    </xdr:from>
    <xdr:ext cx="534377" cy="259045"/>
    <xdr:sp macro="" textlink="">
      <xdr:nvSpPr>
        <xdr:cNvPr id="87" name="テキスト ボックス 86"/>
        <xdr:cNvSpPr txBox="1"/>
      </xdr:nvSpPr>
      <xdr:spPr>
        <a:xfrm>
          <a:off x="1752111" y="57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171024</xdr:rowOff>
    </xdr:from>
    <xdr:to>
      <xdr:col>1</xdr:col>
      <xdr:colOff>485775</xdr:colOff>
      <xdr:row>35</xdr:row>
      <xdr:rowOff>101174</xdr:rowOff>
    </xdr:to>
    <xdr:sp macro="" textlink="">
      <xdr:nvSpPr>
        <xdr:cNvPr id="88" name="円/楕円 87"/>
        <xdr:cNvSpPr/>
      </xdr:nvSpPr>
      <xdr:spPr>
        <a:xfrm>
          <a:off x="1079500" y="60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117701</xdr:rowOff>
    </xdr:from>
    <xdr:ext cx="534377" cy="259045"/>
    <xdr:sp macro="" textlink="">
      <xdr:nvSpPr>
        <xdr:cNvPr id="89" name="テキスト ボックス 88"/>
        <xdr:cNvSpPr txBox="1"/>
      </xdr:nvSpPr>
      <xdr:spPr>
        <a:xfrm>
          <a:off x="863111" y="57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131725</xdr:rowOff>
    </xdr:from>
    <xdr:to>
      <xdr:col>6</xdr:col>
      <xdr:colOff>511175</xdr:colOff>
      <xdr:row>58</xdr:row>
      <xdr:rowOff>143534</xdr:rowOff>
    </xdr:to>
    <xdr:cxnSp macro="">
      <xdr:nvCxnSpPr>
        <xdr:cNvPr id="118" name="直線コネクタ 117"/>
        <xdr:cNvCxnSpPr/>
      </xdr:nvCxnSpPr>
      <xdr:spPr>
        <a:xfrm flipV="1">
          <a:off x="3797300" y="10075825"/>
          <a:ext cx="83820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143534</xdr:rowOff>
    </xdr:from>
    <xdr:to>
      <xdr:col>5</xdr:col>
      <xdr:colOff>358775</xdr:colOff>
      <xdr:row>58</xdr:row>
      <xdr:rowOff>151300</xdr:rowOff>
    </xdr:to>
    <xdr:cxnSp macro="">
      <xdr:nvCxnSpPr>
        <xdr:cNvPr id="121" name="直線コネクタ 120"/>
        <xdr:cNvCxnSpPr/>
      </xdr:nvCxnSpPr>
      <xdr:spPr>
        <a:xfrm flipV="1">
          <a:off x="2908300" y="10087634"/>
          <a:ext cx="8890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151300</xdr:rowOff>
    </xdr:from>
    <xdr:to>
      <xdr:col>4</xdr:col>
      <xdr:colOff>155575</xdr:colOff>
      <xdr:row>58</xdr:row>
      <xdr:rowOff>157908</xdr:rowOff>
    </xdr:to>
    <xdr:cxnSp macro="">
      <xdr:nvCxnSpPr>
        <xdr:cNvPr id="124" name="直線コネクタ 123"/>
        <xdr:cNvCxnSpPr/>
      </xdr:nvCxnSpPr>
      <xdr:spPr>
        <a:xfrm flipV="1">
          <a:off x="2019300" y="10095400"/>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157908</xdr:rowOff>
    </xdr:from>
    <xdr:to>
      <xdr:col>2</xdr:col>
      <xdr:colOff>638175</xdr:colOff>
      <xdr:row>58</xdr:row>
      <xdr:rowOff>157962</xdr:rowOff>
    </xdr:to>
    <xdr:cxnSp macro="">
      <xdr:nvCxnSpPr>
        <xdr:cNvPr id="127" name="直線コネクタ 126"/>
        <xdr:cNvCxnSpPr/>
      </xdr:nvCxnSpPr>
      <xdr:spPr>
        <a:xfrm flipV="1">
          <a:off x="1130300" y="10102008"/>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80925</xdr:rowOff>
    </xdr:from>
    <xdr:to>
      <xdr:col>6</xdr:col>
      <xdr:colOff>561975</xdr:colOff>
      <xdr:row>59</xdr:row>
      <xdr:rowOff>11075</xdr:rowOff>
    </xdr:to>
    <xdr:sp macro="" textlink="">
      <xdr:nvSpPr>
        <xdr:cNvPr id="137" name="円/楕円 136"/>
        <xdr:cNvSpPr/>
      </xdr:nvSpPr>
      <xdr:spPr>
        <a:xfrm>
          <a:off x="4584700" y="100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92734</xdr:rowOff>
    </xdr:from>
    <xdr:to>
      <xdr:col>5</xdr:col>
      <xdr:colOff>409575</xdr:colOff>
      <xdr:row>59</xdr:row>
      <xdr:rowOff>22884</xdr:rowOff>
    </xdr:to>
    <xdr:sp macro="" textlink="">
      <xdr:nvSpPr>
        <xdr:cNvPr id="139" name="円/楕円 138"/>
        <xdr:cNvSpPr/>
      </xdr:nvSpPr>
      <xdr:spPr>
        <a:xfrm>
          <a:off x="3746500" y="100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14011</xdr:rowOff>
    </xdr:from>
    <xdr:ext cx="534377" cy="259045"/>
    <xdr:sp macro="" textlink="">
      <xdr:nvSpPr>
        <xdr:cNvPr id="140" name="テキスト ボックス 139"/>
        <xdr:cNvSpPr txBox="1"/>
      </xdr:nvSpPr>
      <xdr:spPr>
        <a:xfrm>
          <a:off x="3530111" y="101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100500</xdr:rowOff>
    </xdr:from>
    <xdr:to>
      <xdr:col>4</xdr:col>
      <xdr:colOff>206375</xdr:colOff>
      <xdr:row>59</xdr:row>
      <xdr:rowOff>30650</xdr:rowOff>
    </xdr:to>
    <xdr:sp macro="" textlink="">
      <xdr:nvSpPr>
        <xdr:cNvPr id="141" name="円/楕円 140"/>
        <xdr:cNvSpPr/>
      </xdr:nvSpPr>
      <xdr:spPr>
        <a:xfrm>
          <a:off x="2857500" y="100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21777</xdr:rowOff>
    </xdr:from>
    <xdr:ext cx="534377" cy="259045"/>
    <xdr:sp macro="" textlink="">
      <xdr:nvSpPr>
        <xdr:cNvPr id="142" name="テキスト ボックス 141"/>
        <xdr:cNvSpPr txBox="1"/>
      </xdr:nvSpPr>
      <xdr:spPr>
        <a:xfrm>
          <a:off x="2641111" y="1013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107108</xdr:rowOff>
    </xdr:from>
    <xdr:to>
      <xdr:col>3</xdr:col>
      <xdr:colOff>3175</xdr:colOff>
      <xdr:row>59</xdr:row>
      <xdr:rowOff>37258</xdr:rowOff>
    </xdr:to>
    <xdr:sp macro="" textlink="">
      <xdr:nvSpPr>
        <xdr:cNvPr id="143" name="円/楕円 142"/>
        <xdr:cNvSpPr/>
      </xdr:nvSpPr>
      <xdr:spPr>
        <a:xfrm>
          <a:off x="1968500" y="100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28385</xdr:rowOff>
    </xdr:from>
    <xdr:ext cx="534377" cy="259045"/>
    <xdr:sp macro="" textlink="">
      <xdr:nvSpPr>
        <xdr:cNvPr id="144" name="テキスト ボックス 143"/>
        <xdr:cNvSpPr txBox="1"/>
      </xdr:nvSpPr>
      <xdr:spPr>
        <a:xfrm>
          <a:off x="1752111" y="101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107162</xdr:rowOff>
    </xdr:from>
    <xdr:to>
      <xdr:col>1</xdr:col>
      <xdr:colOff>485775</xdr:colOff>
      <xdr:row>59</xdr:row>
      <xdr:rowOff>37312</xdr:rowOff>
    </xdr:to>
    <xdr:sp macro="" textlink="">
      <xdr:nvSpPr>
        <xdr:cNvPr id="145" name="円/楕円 144"/>
        <xdr:cNvSpPr/>
      </xdr:nvSpPr>
      <xdr:spPr>
        <a:xfrm>
          <a:off x="1079500" y="100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28439</xdr:rowOff>
    </xdr:from>
    <xdr:ext cx="534377" cy="259045"/>
    <xdr:sp macro="" textlink="">
      <xdr:nvSpPr>
        <xdr:cNvPr id="146" name="テキスト ボックス 145"/>
        <xdr:cNvSpPr txBox="1"/>
      </xdr:nvSpPr>
      <xdr:spPr>
        <a:xfrm>
          <a:off x="863111" y="1014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86578</xdr:rowOff>
    </xdr:from>
    <xdr:to>
      <xdr:col>6</xdr:col>
      <xdr:colOff>511175</xdr:colOff>
      <xdr:row>75</xdr:row>
      <xdr:rowOff>163105</xdr:rowOff>
    </xdr:to>
    <xdr:cxnSp macro="">
      <xdr:nvCxnSpPr>
        <xdr:cNvPr id="177" name="直線コネクタ 176"/>
        <xdr:cNvCxnSpPr/>
      </xdr:nvCxnSpPr>
      <xdr:spPr>
        <a:xfrm>
          <a:off x="3797300" y="12773878"/>
          <a:ext cx="838200" cy="2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86578</xdr:rowOff>
    </xdr:from>
    <xdr:to>
      <xdr:col>5</xdr:col>
      <xdr:colOff>358775</xdr:colOff>
      <xdr:row>75</xdr:row>
      <xdr:rowOff>97463</xdr:rowOff>
    </xdr:to>
    <xdr:cxnSp macro="">
      <xdr:nvCxnSpPr>
        <xdr:cNvPr id="180" name="直線コネクタ 179"/>
        <xdr:cNvCxnSpPr/>
      </xdr:nvCxnSpPr>
      <xdr:spPr>
        <a:xfrm flipV="1">
          <a:off x="2908300" y="12773878"/>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85598</xdr:rowOff>
    </xdr:from>
    <xdr:to>
      <xdr:col>4</xdr:col>
      <xdr:colOff>155575</xdr:colOff>
      <xdr:row>75</xdr:row>
      <xdr:rowOff>97463</xdr:rowOff>
    </xdr:to>
    <xdr:cxnSp macro="">
      <xdr:nvCxnSpPr>
        <xdr:cNvPr id="183" name="直線コネクタ 182"/>
        <xdr:cNvCxnSpPr/>
      </xdr:nvCxnSpPr>
      <xdr:spPr>
        <a:xfrm>
          <a:off x="2019300" y="12944348"/>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52957</xdr:rowOff>
    </xdr:from>
    <xdr:ext cx="469744" cy="259045"/>
    <xdr:sp macro="" textlink="">
      <xdr:nvSpPr>
        <xdr:cNvPr id="185" name="テキスト ボックス 184"/>
        <xdr:cNvSpPr txBox="1"/>
      </xdr:nvSpPr>
      <xdr:spPr>
        <a:xfrm>
          <a:off x="2673427" y="132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85598</xdr:rowOff>
    </xdr:from>
    <xdr:to>
      <xdr:col>2</xdr:col>
      <xdr:colOff>638175</xdr:colOff>
      <xdr:row>75</xdr:row>
      <xdr:rowOff>96375</xdr:rowOff>
    </xdr:to>
    <xdr:cxnSp macro="">
      <xdr:nvCxnSpPr>
        <xdr:cNvPr id="186" name="直線コネクタ 185"/>
        <xdr:cNvCxnSpPr/>
      </xdr:nvCxnSpPr>
      <xdr:spPr>
        <a:xfrm flipV="1">
          <a:off x="1130300" y="1294434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102706</xdr:rowOff>
    </xdr:from>
    <xdr:ext cx="469744" cy="259045"/>
    <xdr:sp macro="" textlink="">
      <xdr:nvSpPr>
        <xdr:cNvPr id="188" name="テキスト ボックス 187"/>
        <xdr:cNvSpPr txBox="1"/>
      </xdr:nvSpPr>
      <xdr:spPr>
        <a:xfrm>
          <a:off x="1784427" y="1330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123714</xdr:rowOff>
    </xdr:from>
    <xdr:ext cx="469744" cy="259045"/>
    <xdr:sp macro="" textlink="">
      <xdr:nvSpPr>
        <xdr:cNvPr id="190" name="テキスト ボックス 189"/>
        <xdr:cNvSpPr txBox="1"/>
      </xdr:nvSpPr>
      <xdr:spPr>
        <a:xfrm>
          <a:off x="895427" y="1332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112304</xdr:rowOff>
    </xdr:from>
    <xdr:to>
      <xdr:col>6</xdr:col>
      <xdr:colOff>561975</xdr:colOff>
      <xdr:row>76</xdr:row>
      <xdr:rowOff>42453</xdr:rowOff>
    </xdr:to>
    <xdr:sp macro="" textlink="">
      <xdr:nvSpPr>
        <xdr:cNvPr id="196" name="円/楕円 195"/>
        <xdr:cNvSpPr/>
      </xdr:nvSpPr>
      <xdr:spPr>
        <a:xfrm>
          <a:off x="4584700" y="129710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135181</xdr:rowOff>
    </xdr:from>
    <xdr:ext cx="469744" cy="259045"/>
    <xdr:sp macro="" textlink="">
      <xdr:nvSpPr>
        <xdr:cNvPr id="197" name="維持補修費該当値テキスト"/>
        <xdr:cNvSpPr txBox="1"/>
      </xdr:nvSpPr>
      <xdr:spPr>
        <a:xfrm>
          <a:off x="4686300" y="1282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35778</xdr:rowOff>
    </xdr:from>
    <xdr:to>
      <xdr:col>5</xdr:col>
      <xdr:colOff>409575</xdr:colOff>
      <xdr:row>74</xdr:row>
      <xdr:rowOff>137378</xdr:rowOff>
    </xdr:to>
    <xdr:sp macro="" textlink="">
      <xdr:nvSpPr>
        <xdr:cNvPr id="198" name="円/楕円 197"/>
        <xdr:cNvSpPr/>
      </xdr:nvSpPr>
      <xdr:spPr>
        <a:xfrm>
          <a:off x="3746500" y="127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153905</xdr:rowOff>
    </xdr:from>
    <xdr:ext cx="469744" cy="259045"/>
    <xdr:sp macro="" textlink="">
      <xdr:nvSpPr>
        <xdr:cNvPr id="199" name="テキスト ボックス 198"/>
        <xdr:cNvSpPr txBox="1"/>
      </xdr:nvSpPr>
      <xdr:spPr>
        <a:xfrm>
          <a:off x="3562427" y="124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46663</xdr:rowOff>
    </xdr:from>
    <xdr:to>
      <xdr:col>4</xdr:col>
      <xdr:colOff>206375</xdr:colOff>
      <xdr:row>75</xdr:row>
      <xdr:rowOff>148264</xdr:rowOff>
    </xdr:to>
    <xdr:sp macro="" textlink="">
      <xdr:nvSpPr>
        <xdr:cNvPr id="200" name="円/楕円 199"/>
        <xdr:cNvSpPr/>
      </xdr:nvSpPr>
      <xdr:spPr>
        <a:xfrm>
          <a:off x="2857500" y="129054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164790</xdr:rowOff>
    </xdr:from>
    <xdr:ext cx="469744" cy="259045"/>
    <xdr:sp macro="" textlink="">
      <xdr:nvSpPr>
        <xdr:cNvPr id="201" name="テキスト ボックス 200"/>
        <xdr:cNvSpPr txBox="1"/>
      </xdr:nvSpPr>
      <xdr:spPr>
        <a:xfrm>
          <a:off x="2673427" y="1268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34798</xdr:rowOff>
    </xdr:from>
    <xdr:to>
      <xdr:col>3</xdr:col>
      <xdr:colOff>3175</xdr:colOff>
      <xdr:row>75</xdr:row>
      <xdr:rowOff>136398</xdr:rowOff>
    </xdr:to>
    <xdr:sp macro="" textlink="">
      <xdr:nvSpPr>
        <xdr:cNvPr id="202" name="円/楕円 201"/>
        <xdr:cNvSpPr/>
      </xdr:nvSpPr>
      <xdr:spPr>
        <a:xfrm>
          <a:off x="1968500" y="128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152925</xdr:rowOff>
    </xdr:from>
    <xdr:ext cx="469744" cy="259045"/>
    <xdr:sp macro="" textlink="">
      <xdr:nvSpPr>
        <xdr:cNvPr id="203" name="テキスト ボックス 202"/>
        <xdr:cNvSpPr txBox="1"/>
      </xdr:nvSpPr>
      <xdr:spPr>
        <a:xfrm>
          <a:off x="1784427" y="126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45575</xdr:rowOff>
    </xdr:from>
    <xdr:to>
      <xdr:col>1</xdr:col>
      <xdr:colOff>485775</xdr:colOff>
      <xdr:row>75</xdr:row>
      <xdr:rowOff>147176</xdr:rowOff>
    </xdr:to>
    <xdr:sp macro="" textlink="">
      <xdr:nvSpPr>
        <xdr:cNvPr id="204" name="円/楕円 203"/>
        <xdr:cNvSpPr/>
      </xdr:nvSpPr>
      <xdr:spPr>
        <a:xfrm>
          <a:off x="1079500" y="12904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163702</xdr:rowOff>
    </xdr:from>
    <xdr:ext cx="469744" cy="259045"/>
    <xdr:sp macro="" textlink="">
      <xdr:nvSpPr>
        <xdr:cNvPr id="205" name="テキスト ボックス 204"/>
        <xdr:cNvSpPr txBox="1"/>
      </xdr:nvSpPr>
      <xdr:spPr>
        <a:xfrm>
          <a:off x="895427" y="1267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135768</xdr:rowOff>
    </xdr:from>
    <xdr:to>
      <xdr:col>6</xdr:col>
      <xdr:colOff>511175</xdr:colOff>
      <xdr:row>97</xdr:row>
      <xdr:rowOff>77406</xdr:rowOff>
    </xdr:to>
    <xdr:cxnSp macro="">
      <xdr:nvCxnSpPr>
        <xdr:cNvPr id="233" name="直線コネクタ 232"/>
        <xdr:cNvCxnSpPr/>
      </xdr:nvCxnSpPr>
      <xdr:spPr>
        <a:xfrm flipV="1">
          <a:off x="3797300" y="16594968"/>
          <a:ext cx="838200" cy="1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22268</xdr:rowOff>
    </xdr:from>
    <xdr:to>
      <xdr:col>5</xdr:col>
      <xdr:colOff>358775</xdr:colOff>
      <xdr:row>97</xdr:row>
      <xdr:rowOff>77406</xdr:rowOff>
    </xdr:to>
    <xdr:cxnSp macro="">
      <xdr:nvCxnSpPr>
        <xdr:cNvPr id="236" name="直線コネクタ 235"/>
        <xdr:cNvCxnSpPr/>
      </xdr:nvCxnSpPr>
      <xdr:spPr>
        <a:xfrm>
          <a:off x="2908300" y="16652918"/>
          <a:ext cx="8890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22268</xdr:rowOff>
    </xdr:from>
    <xdr:to>
      <xdr:col>4</xdr:col>
      <xdr:colOff>155575</xdr:colOff>
      <xdr:row>97</xdr:row>
      <xdr:rowOff>158034</xdr:rowOff>
    </xdr:to>
    <xdr:cxnSp macro="">
      <xdr:nvCxnSpPr>
        <xdr:cNvPr id="239" name="直線コネクタ 238"/>
        <xdr:cNvCxnSpPr/>
      </xdr:nvCxnSpPr>
      <xdr:spPr>
        <a:xfrm flipV="1">
          <a:off x="2019300" y="16652918"/>
          <a:ext cx="889000" cy="1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158034</xdr:rowOff>
    </xdr:from>
    <xdr:to>
      <xdr:col>2</xdr:col>
      <xdr:colOff>638175</xdr:colOff>
      <xdr:row>97</xdr:row>
      <xdr:rowOff>165669</xdr:rowOff>
    </xdr:to>
    <xdr:cxnSp macro="">
      <xdr:nvCxnSpPr>
        <xdr:cNvPr id="242" name="直線コネクタ 241"/>
        <xdr:cNvCxnSpPr/>
      </xdr:nvCxnSpPr>
      <xdr:spPr>
        <a:xfrm flipV="1">
          <a:off x="1130300" y="16788684"/>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4" name="テキスト ボックス 243"/>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84968</xdr:rowOff>
    </xdr:from>
    <xdr:to>
      <xdr:col>6</xdr:col>
      <xdr:colOff>561975</xdr:colOff>
      <xdr:row>97</xdr:row>
      <xdr:rowOff>15118</xdr:rowOff>
    </xdr:to>
    <xdr:sp macro="" textlink="">
      <xdr:nvSpPr>
        <xdr:cNvPr id="252" name="円/楕円 251"/>
        <xdr:cNvSpPr/>
      </xdr:nvSpPr>
      <xdr:spPr>
        <a:xfrm>
          <a:off x="45847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63395</xdr:rowOff>
    </xdr:from>
    <xdr:ext cx="534377" cy="259045"/>
    <xdr:sp macro="" textlink="">
      <xdr:nvSpPr>
        <xdr:cNvPr id="253" name="扶助費該当値テキスト"/>
        <xdr:cNvSpPr txBox="1"/>
      </xdr:nvSpPr>
      <xdr:spPr>
        <a:xfrm>
          <a:off x="4686300" y="1652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26606</xdr:rowOff>
    </xdr:from>
    <xdr:to>
      <xdr:col>5</xdr:col>
      <xdr:colOff>409575</xdr:colOff>
      <xdr:row>97</xdr:row>
      <xdr:rowOff>128206</xdr:rowOff>
    </xdr:to>
    <xdr:sp macro="" textlink="">
      <xdr:nvSpPr>
        <xdr:cNvPr id="254" name="円/楕円 253"/>
        <xdr:cNvSpPr/>
      </xdr:nvSpPr>
      <xdr:spPr>
        <a:xfrm>
          <a:off x="3746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119333</xdr:rowOff>
    </xdr:from>
    <xdr:ext cx="534377" cy="259045"/>
    <xdr:sp macro="" textlink="">
      <xdr:nvSpPr>
        <xdr:cNvPr id="255" name="テキスト ボックス 254"/>
        <xdr:cNvSpPr txBox="1"/>
      </xdr:nvSpPr>
      <xdr:spPr>
        <a:xfrm>
          <a:off x="3530111" y="167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142918</xdr:rowOff>
    </xdr:from>
    <xdr:to>
      <xdr:col>4</xdr:col>
      <xdr:colOff>206375</xdr:colOff>
      <xdr:row>97</xdr:row>
      <xdr:rowOff>73068</xdr:rowOff>
    </xdr:to>
    <xdr:sp macro="" textlink="">
      <xdr:nvSpPr>
        <xdr:cNvPr id="256" name="円/楕円 255"/>
        <xdr:cNvSpPr/>
      </xdr:nvSpPr>
      <xdr:spPr>
        <a:xfrm>
          <a:off x="2857500" y="166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64195</xdr:rowOff>
    </xdr:from>
    <xdr:ext cx="534377" cy="259045"/>
    <xdr:sp macro="" textlink="">
      <xdr:nvSpPr>
        <xdr:cNvPr id="257" name="テキスト ボックス 256"/>
        <xdr:cNvSpPr txBox="1"/>
      </xdr:nvSpPr>
      <xdr:spPr>
        <a:xfrm>
          <a:off x="2641111" y="166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107234</xdr:rowOff>
    </xdr:from>
    <xdr:to>
      <xdr:col>3</xdr:col>
      <xdr:colOff>3175</xdr:colOff>
      <xdr:row>98</xdr:row>
      <xdr:rowOff>37384</xdr:rowOff>
    </xdr:to>
    <xdr:sp macro="" textlink="">
      <xdr:nvSpPr>
        <xdr:cNvPr id="258" name="円/楕円 257"/>
        <xdr:cNvSpPr/>
      </xdr:nvSpPr>
      <xdr:spPr>
        <a:xfrm>
          <a:off x="1968500" y="167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28511</xdr:rowOff>
    </xdr:from>
    <xdr:ext cx="534377" cy="259045"/>
    <xdr:sp macro="" textlink="">
      <xdr:nvSpPr>
        <xdr:cNvPr id="259" name="テキスト ボックス 258"/>
        <xdr:cNvSpPr txBox="1"/>
      </xdr:nvSpPr>
      <xdr:spPr>
        <a:xfrm>
          <a:off x="1752111" y="168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114869</xdr:rowOff>
    </xdr:from>
    <xdr:to>
      <xdr:col>1</xdr:col>
      <xdr:colOff>485775</xdr:colOff>
      <xdr:row>98</xdr:row>
      <xdr:rowOff>45019</xdr:rowOff>
    </xdr:to>
    <xdr:sp macro="" textlink="">
      <xdr:nvSpPr>
        <xdr:cNvPr id="260" name="円/楕円 259"/>
        <xdr:cNvSpPr/>
      </xdr:nvSpPr>
      <xdr:spPr>
        <a:xfrm>
          <a:off x="1079500" y="167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36146</xdr:rowOff>
    </xdr:from>
    <xdr:ext cx="534377" cy="259045"/>
    <xdr:sp macro="" textlink="">
      <xdr:nvSpPr>
        <xdr:cNvPr id="261" name="テキスト ボックス 260"/>
        <xdr:cNvSpPr txBox="1"/>
      </xdr:nvSpPr>
      <xdr:spPr>
        <a:xfrm>
          <a:off x="863111" y="168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146183</xdr:rowOff>
    </xdr:from>
    <xdr:to>
      <xdr:col>15</xdr:col>
      <xdr:colOff>180975</xdr:colOff>
      <xdr:row>38</xdr:row>
      <xdr:rowOff>67495</xdr:rowOff>
    </xdr:to>
    <xdr:cxnSp macro="">
      <xdr:nvCxnSpPr>
        <xdr:cNvPr id="293" name="直線コネクタ 292"/>
        <xdr:cNvCxnSpPr/>
      </xdr:nvCxnSpPr>
      <xdr:spPr>
        <a:xfrm>
          <a:off x="9639300" y="6489833"/>
          <a:ext cx="838200" cy="9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146183</xdr:rowOff>
    </xdr:from>
    <xdr:to>
      <xdr:col>14</xdr:col>
      <xdr:colOff>28575</xdr:colOff>
      <xdr:row>38</xdr:row>
      <xdr:rowOff>74026</xdr:rowOff>
    </xdr:to>
    <xdr:cxnSp macro="">
      <xdr:nvCxnSpPr>
        <xdr:cNvPr id="296" name="直線コネクタ 295"/>
        <xdr:cNvCxnSpPr/>
      </xdr:nvCxnSpPr>
      <xdr:spPr>
        <a:xfrm flipV="1">
          <a:off x="8750300" y="6489833"/>
          <a:ext cx="889000" cy="9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74026</xdr:rowOff>
    </xdr:from>
    <xdr:to>
      <xdr:col>12</xdr:col>
      <xdr:colOff>511175</xdr:colOff>
      <xdr:row>38</xdr:row>
      <xdr:rowOff>125935</xdr:rowOff>
    </xdr:to>
    <xdr:cxnSp macro="">
      <xdr:nvCxnSpPr>
        <xdr:cNvPr id="299" name="直線コネクタ 298"/>
        <xdr:cNvCxnSpPr/>
      </xdr:nvCxnSpPr>
      <xdr:spPr>
        <a:xfrm flipV="1">
          <a:off x="7861300" y="6589126"/>
          <a:ext cx="889000" cy="5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87008</xdr:rowOff>
    </xdr:from>
    <xdr:to>
      <xdr:col>11</xdr:col>
      <xdr:colOff>307975</xdr:colOff>
      <xdr:row>38</xdr:row>
      <xdr:rowOff>125935</xdr:rowOff>
    </xdr:to>
    <xdr:cxnSp macro="">
      <xdr:nvCxnSpPr>
        <xdr:cNvPr id="302" name="直線コネクタ 301"/>
        <xdr:cNvCxnSpPr/>
      </xdr:nvCxnSpPr>
      <xdr:spPr>
        <a:xfrm>
          <a:off x="6972300" y="6602108"/>
          <a:ext cx="8890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91159</xdr:rowOff>
    </xdr:from>
    <xdr:ext cx="534377" cy="259045"/>
    <xdr:sp macro="" textlink="">
      <xdr:nvSpPr>
        <xdr:cNvPr id="306" name="テキスト ボックス 305"/>
        <xdr:cNvSpPr txBox="1"/>
      </xdr:nvSpPr>
      <xdr:spPr>
        <a:xfrm>
          <a:off x="6705111" y="60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16695</xdr:rowOff>
    </xdr:from>
    <xdr:to>
      <xdr:col>15</xdr:col>
      <xdr:colOff>231775</xdr:colOff>
      <xdr:row>38</xdr:row>
      <xdr:rowOff>118295</xdr:rowOff>
    </xdr:to>
    <xdr:sp macro="" textlink="">
      <xdr:nvSpPr>
        <xdr:cNvPr id="312" name="円/楕円 311"/>
        <xdr:cNvSpPr/>
      </xdr:nvSpPr>
      <xdr:spPr>
        <a:xfrm>
          <a:off x="10426700" y="65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166572</xdr:rowOff>
    </xdr:from>
    <xdr:ext cx="534377" cy="259045"/>
    <xdr:sp macro="" textlink="">
      <xdr:nvSpPr>
        <xdr:cNvPr id="313" name="補助費等該当値テキスト"/>
        <xdr:cNvSpPr txBox="1"/>
      </xdr:nvSpPr>
      <xdr:spPr>
        <a:xfrm>
          <a:off x="10528300" y="65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95383</xdr:rowOff>
    </xdr:from>
    <xdr:to>
      <xdr:col>14</xdr:col>
      <xdr:colOff>79375</xdr:colOff>
      <xdr:row>38</xdr:row>
      <xdr:rowOff>25533</xdr:rowOff>
    </xdr:to>
    <xdr:sp macro="" textlink="">
      <xdr:nvSpPr>
        <xdr:cNvPr id="314" name="円/楕円 313"/>
        <xdr:cNvSpPr/>
      </xdr:nvSpPr>
      <xdr:spPr>
        <a:xfrm>
          <a:off x="9588500" y="64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16660</xdr:rowOff>
    </xdr:from>
    <xdr:ext cx="534377" cy="259045"/>
    <xdr:sp macro="" textlink="">
      <xdr:nvSpPr>
        <xdr:cNvPr id="315" name="テキスト ボックス 314"/>
        <xdr:cNvSpPr txBox="1"/>
      </xdr:nvSpPr>
      <xdr:spPr>
        <a:xfrm>
          <a:off x="9372111" y="653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23226</xdr:rowOff>
    </xdr:from>
    <xdr:to>
      <xdr:col>12</xdr:col>
      <xdr:colOff>561975</xdr:colOff>
      <xdr:row>38</xdr:row>
      <xdr:rowOff>124826</xdr:rowOff>
    </xdr:to>
    <xdr:sp macro="" textlink="">
      <xdr:nvSpPr>
        <xdr:cNvPr id="316" name="円/楕円 315"/>
        <xdr:cNvSpPr/>
      </xdr:nvSpPr>
      <xdr:spPr>
        <a:xfrm>
          <a:off x="8699500" y="65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115953</xdr:rowOff>
    </xdr:from>
    <xdr:ext cx="534377" cy="259045"/>
    <xdr:sp macro="" textlink="">
      <xdr:nvSpPr>
        <xdr:cNvPr id="317" name="テキスト ボックス 316"/>
        <xdr:cNvSpPr txBox="1"/>
      </xdr:nvSpPr>
      <xdr:spPr>
        <a:xfrm>
          <a:off x="8483111" y="66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75135</xdr:rowOff>
    </xdr:from>
    <xdr:to>
      <xdr:col>11</xdr:col>
      <xdr:colOff>358775</xdr:colOff>
      <xdr:row>39</xdr:row>
      <xdr:rowOff>5285</xdr:rowOff>
    </xdr:to>
    <xdr:sp macro="" textlink="">
      <xdr:nvSpPr>
        <xdr:cNvPr id="318" name="円/楕円 317"/>
        <xdr:cNvSpPr/>
      </xdr:nvSpPr>
      <xdr:spPr>
        <a:xfrm>
          <a:off x="7810500" y="65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167862</xdr:rowOff>
    </xdr:from>
    <xdr:ext cx="534377" cy="259045"/>
    <xdr:sp macro="" textlink="">
      <xdr:nvSpPr>
        <xdr:cNvPr id="319" name="テキスト ボックス 318"/>
        <xdr:cNvSpPr txBox="1"/>
      </xdr:nvSpPr>
      <xdr:spPr>
        <a:xfrm>
          <a:off x="7594111" y="66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36208</xdr:rowOff>
    </xdr:from>
    <xdr:to>
      <xdr:col>10</xdr:col>
      <xdr:colOff>155575</xdr:colOff>
      <xdr:row>38</xdr:row>
      <xdr:rowOff>137808</xdr:rowOff>
    </xdr:to>
    <xdr:sp macro="" textlink="">
      <xdr:nvSpPr>
        <xdr:cNvPr id="320" name="円/楕円 319"/>
        <xdr:cNvSpPr/>
      </xdr:nvSpPr>
      <xdr:spPr>
        <a:xfrm>
          <a:off x="6921500" y="65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128935</xdr:rowOff>
    </xdr:from>
    <xdr:ext cx="534377" cy="259045"/>
    <xdr:sp macro="" textlink="">
      <xdr:nvSpPr>
        <xdr:cNvPr id="321" name="テキスト ボックス 320"/>
        <xdr:cNvSpPr txBox="1"/>
      </xdr:nvSpPr>
      <xdr:spPr>
        <a:xfrm>
          <a:off x="6705111" y="66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53289</xdr:rowOff>
    </xdr:from>
    <xdr:to>
      <xdr:col>15</xdr:col>
      <xdr:colOff>180975</xdr:colOff>
      <xdr:row>57</xdr:row>
      <xdr:rowOff>42262</xdr:rowOff>
    </xdr:to>
    <xdr:cxnSp macro="">
      <xdr:nvCxnSpPr>
        <xdr:cNvPr id="352" name="直線コネクタ 351"/>
        <xdr:cNvCxnSpPr/>
      </xdr:nvCxnSpPr>
      <xdr:spPr>
        <a:xfrm flipV="1">
          <a:off x="9639300" y="9654489"/>
          <a:ext cx="838200" cy="16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42262</xdr:rowOff>
    </xdr:from>
    <xdr:to>
      <xdr:col>14</xdr:col>
      <xdr:colOff>28575</xdr:colOff>
      <xdr:row>58</xdr:row>
      <xdr:rowOff>450</xdr:rowOff>
    </xdr:to>
    <xdr:cxnSp macro="">
      <xdr:nvCxnSpPr>
        <xdr:cNvPr id="355" name="直線コネクタ 354"/>
        <xdr:cNvCxnSpPr/>
      </xdr:nvCxnSpPr>
      <xdr:spPr>
        <a:xfrm flipV="1">
          <a:off x="8750300" y="9814912"/>
          <a:ext cx="889000" cy="12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72992</xdr:rowOff>
    </xdr:from>
    <xdr:to>
      <xdr:col>12</xdr:col>
      <xdr:colOff>511175</xdr:colOff>
      <xdr:row>58</xdr:row>
      <xdr:rowOff>450</xdr:rowOff>
    </xdr:to>
    <xdr:cxnSp macro="">
      <xdr:nvCxnSpPr>
        <xdr:cNvPr id="358" name="直線コネクタ 357"/>
        <xdr:cNvCxnSpPr/>
      </xdr:nvCxnSpPr>
      <xdr:spPr>
        <a:xfrm>
          <a:off x="7861300" y="9845642"/>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31027</xdr:rowOff>
    </xdr:from>
    <xdr:ext cx="534377" cy="259045"/>
    <xdr:sp macro="" textlink="">
      <xdr:nvSpPr>
        <xdr:cNvPr id="360" name="テキスト ボックス 359"/>
        <xdr:cNvSpPr txBox="1"/>
      </xdr:nvSpPr>
      <xdr:spPr>
        <a:xfrm>
          <a:off x="8483111" y="928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121248</xdr:rowOff>
    </xdr:from>
    <xdr:to>
      <xdr:col>11</xdr:col>
      <xdr:colOff>307975</xdr:colOff>
      <xdr:row>57</xdr:row>
      <xdr:rowOff>72992</xdr:rowOff>
    </xdr:to>
    <xdr:cxnSp macro="">
      <xdr:nvCxnSpPr>
        <xdr:cNvPr id="361" name="直線コネクタ 360"/>
        <xdr:cNvCxnSpPr/>
      </xdr:nvCxnSpPr>
      <xdr:spPr>
        <a:xfrm>
          <a:off x="6972300" y="9550998"/>
          <a:ext cx="889000" cy="29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95699</xdr:rowOff>
    </xdr:from>
    <xdr:ext cx="534377" cy="259045"/>
    <xdr:sp macro="" textlink="">
      <xdr:nvSpPr>
        <xdr:cNvPr id="363" name="テキスト ボックス 362"/>
        <xdr:cNvSpPr txBox="1"/>
      </xdr:nvSpPr>
      <xdr:spPr>
        <a:xfrm>
          <a:off x="7594111" y="91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128211</xdr:rowOff>
    </xdr:from>
    <xdr:ext cx="534377" cy="259045"/>
    <xdr:sp macro="" textlink="">
      <xdr:nvSpPr>
        <xdr:cNvPr id="365" name="テキスト ボックス 364"/>
        <xdr:cNvSpPr txBox="1"/>
      </xdr:nvSpPr>
      <xdr:spPr>
        <a:xfrm>
          <a:off x="6705111" y="97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2489</xdr:rowOff>
    </xdr:from>
    <xdr:to>
      <xdr:col>15</xdr:col>
      <xdr:colOff>231775</xdr:colOff>
      <xdr:row>56</xdr:row>
      <xdr:rowOff>104089</xdr:rowOff>
    </xdr:to>
    <xdr:sp macro="" textlink="">
      <xdr:nvSpPr>
        <xdr:cNvPr id="371" name="円/楕円 370"/>
        <xdr:cNvSpPr/>
      </xdr:nvSpPr>
      <xdr:spPr>
        <a:xfrm>
          <a:off x="104267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152366</xdr:rowOff>
    </xdr:from>
    <xdr:ext cx="534377" cy="259045"/>
    <xdr:sp macro="" textlink="">
      <xdr:nvSpPr>
        <xdr:cNvPr id="372" name="普通建設事業費該当値テキスト"/>
        <xdr:cNvSpPr txBox="1"/>
      </xdr:nvSpPr>
      <xdr:spPr>
        <a:xfrm>
          <a:off x="10528300" y="95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162912</xdr:rowOff>
    </xdr:from>
    <xdr:to>
      <xdr:col>14</xdr:col>
      <xdr:colOff>79375</xdr:colOff>
      <xdr:row>57</xdr:row>
      <xdr:rowOff>93062</xdr:rowOff>
    </xdr:to>
    <xdr:sp macro="" textlink="">
      <xdr:nvSpPr>
        <xdr:cNvPr id="373" name="円/楕円 372"/>
        <xdr:cNvSpPr/>
      </xdr:nvSpPr>
      <xdr:spPr>
        <a:xfrm>
          <a:off x="9588500" y="97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84189</xdr:rowOff>
    </xdr:from>
    <xdr:ext cx="534377" cy="259045"/>
    <xdr:sp macro="" textlink="">
      <xdr:nvSpPr>
        <xdr:cNvPr id="374" name="テキスト ボックス 373"/>
        <xdr:cNvSpPr txBox="1"/>
      </xdr:nvSpPr>
      <xdr:spPr>
        <a:xfrm>
          <a:off x="9372111" y="985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121100</xdr:rowOff>
    </xdr:from>
    <xdr:to>
      <xdr:col>12</xdr:col>
      <xdr:colOff>561975</xdr:colOff>
      <xdr:row>58</xdr:row>
      <xdr:rowOff>51250</xdr:rowOff>
    </xdr:to>
    <xdr:sp macro="" textlink="">
      <xdr:nvSpPr>
        <xdr:cNvPr id="375" name="円/楕円 374"/>
        <xdr:cNvSpPr/>
      </xdr:nvSpPr>
      <xdr:spPr>
        <a:xfrm>
          <a:off x="8699500" y="98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42377</xdr:rowOff>
    </xdr:from>
    <xdr:ext cx="534377" cy="259045"/>
    <xdr:sp macro="" textlink="">
      <xdr:nvSpPr>
        <xdr:cNvPr id="376" name="テキスト ボックス 375"/>
        <xdr:cNvSpPr txBox="1"/>
      </xdr:nvSpPr>
      <xdr:spPr>
        <a:xfrm>
          <a:off x="8483111" y="99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22192</xdr:rowOff>
    </xdr:from>
    <xdr:to>
      <xdr:col>11</xdr:col>
      <xdr:colOff>358775</xdr:colOff>
      <xdr:row>57</xdr:row>
      <xdr:rowOff>123792</xdr:rowOff>
    </xdr:to>
    <xdr:sp macro="" textlink="">
      <xdr:nvSpPr>
        <xdr:cNvPr id="377" name="円/楕円 376"/>
        <xdr:cNvSpPr/>
      </xdr:nvSpPr>
      <xdr:spPr>
        <a:xfrm>
          <a:off x="7810500" y="97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114919</xdr:rowOff>
    </xdr:from>
    <xdr:ext cx="534377" cy="259045"/>
    <xdr:sp macro="" textlink="">
      <xdr:nvSpPr>
        <xdr:cNvPr id="378" name="テキスト ボックス 377"/>
        <xdr:cNvSpPr txBox="1"/>
      </xdr:nvSpPr>
      <xdr:spPr>
        <a:xfrm>
          <a:off x="7594111" y="98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70448</xdr:rowOff>
    </xdr:from>
    <xdr:to>
      <xdr:col>10</xdr:col>
      <xdr:colOff>155575</xdr:colOff>
      <xdr:row>56</xdr:row>
      <xdr:rowOff>598</xdr:rowOff>
    </xdr:to>
    <xdr:sp macro="" textlink="">
      <xdr:nvSpPr>
        <xdr:cNvPr id="379" name="円/楕円 378"/>
        <xdr:cNvSpPr/>
      </xdr:nvSpPr>
      <xdr:spPr>
        <a:xfrm>
          <a:off x="6921500" y="95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17125</xdr:rowOff>
    </xdr:from>
    <xdr:ext cx="534377" cy="259045"/>
    <xdr:sp macro="" textlink="">
      <xdr:nvSpPr>
        <xdr:cNvPr id="380" name="テキスト ボックス 379"/>
        <xdr:cNvSpPr txBox="1"/>
      </xdr:nvSpPr>
      <xdr:spPr>
        <a:xfrm>
          <a:off x="6705111" y="92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10492</xdr:rowOff>
    </xdr:from>
    <xdr:to>
      <xdr:col>15</xdr:col>
      <xdr:colOff>180975</xdr:colOff>
      <xdr:row>78</xdr:row>
      <xdr:rowOff>64523</xdr:rowOff>
    </xdr:to>
    <xdr:cxnSp macro="">
      <xdr:nvCxnSpPr>
        <xdr:cNvPr id="411" name="直線コネクタ 410"/>
        <xdr:cNvCxnSpPr/>
      </xdr:nvCxnSpPr>
      <xdr:spPr>
        <a:xfrm flipV="1">
          <a:off x="9639300" y="13383592"/>
          <a:ext cx="8382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64523</xdr:rowOff>
    </xdr:from>
    <xdr:to>
      <xdr:col>14</xdr:col>
      <xdr:colOff>28575</xdr:colOff>
      <xdr:row>79</xdr:row>
      <xdr:rowOff>66777</xdr:rowOff>
    </xdr:to>
    <xdr:cxnSp macro="">
      <xdr:nvCxnSpPr>
        <xdr:cNvPr id="414" name="直線コネクタ 413"/>
        <xdr:cNvCxnSpPr/>
      </xdr:nvCxnSpPr>
      <xdr:spPr>
        <a:xfrm flipV="1">
          <a:off x="8750300" y="13437623"/>
          <a:ext cx="889000" cy="1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131142</xdr:rowOff>
    </xdr:from>
    <xdr:to>
      <xdr:col>15</xdr:col>
      <xdr:colOff>231775</xdr:colOff>
      <xdr:row>78</xdr:row>
      <xdr:rowOff>61292</xdr:rowOff>
    </xdr:to>
    <xdr:sp macro="" textlink="">
      <xdr:nvSpPr>
        <xdr:cNvPr id="424" name="円/楕円 423"/>
        <xdr:cNvSpPr/>
      </xdr:nvSpPr>
      <xdr:spPr>
        <a:xfrm>
          <a:off x="10426700" y="133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109569</xdr:rowOff>
    </xdr:from>
    <xdr:ext cx="534377" cy="259045"/>
    <xdr:sp macro="" textlink="">
      <xdr:nvSpPr>
        <xdr:cNvPr id="425" name="普通建設事業費 （ うち新規整備　）該当値テキスト"/>
        <xdr:cNvSpPr txBox="1"/>
      </xdr:nvSpPr>
      <xdr:spPr>
        <a:xfrm>
          <a:off x="10528300" y="1331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13723</xdr:rowOff>
    </xdr:from>
    <xdr:to>
      <xdr:col>14</xdr:col>
      <xdr:colOff>79375</xdr:colOff>
      <xdr:row>78</xdr:row>
      <xdr:rowOff>115323</xdr:rowOff>
    </xdr:to>
    <xdr:sp macro="" textlink="">
      <xdr:nvSpPr>
        <xdr:cNvPr id="426" name="円/楕円 425"/>
        <xdr:cNvSpPr/>
      </xdr:nvSpPr>
      <xdr:spPr>
        <a:xfrm>
          <a:off x="9588500" y="13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106450</xdr:rowOff>
    </xdr:from>
    <xdr:ext cx="534377" cy="259045"/>
    <xdr:sp macro="" textlink="">
      <xdr:nvSpPr>
        <xdr:cNvPr id="427" name="テキスト ボックス 426"/>
        <xdr:cNvSpPr txBox="1"/>
      </xdr:nvSpPr>
      <xdr:spPr>
        <a:xfrm>
          <a:off x="9372111" y="13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12,604</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15977</xdr:rowOff>
    </xdr:from>
    <xdr:to>
      <xdr:col>12</xdr:col>
      <xdr:colOff>561975</xdr:colOff>
      <xdr:row>79</xdr:row>
      <xdr:rowOff>117577</xdr:rowOff>
    </xdr:to>
    <xdr:sp macro="" textlink="">
      <xdr:nvSpPr>
        <xdr:cNvPr id="428" name="円/楕円 427"/>
        <xdr:cNvSpPr/>
      </xdr:nvSpPr>
      <xdr:spPr>
        <a:xfrm>
          <a:off x="8699500" y="135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108704</xdr:rowOff>
    </xdr:from>
    <xdr:ext cx="469744" cy="259045"/>
    <xdr:sp macro="" textlink="">
      <xdr:nvSpPr>
        <xdr:cNvPr id="429" name="テキスト ボックス 428"/>
        <xdr:cNvSpPr txBox="1"/>
      </xdr:nvSpPr>
      <xdr:spPr>
        <a:xfrm>
          <a:off x="8515427" y="136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141339</xdr:rowOff>
    </xdr:from>
    <xdr:to>
      <xdr:col>15</xdr:col>
      <xdr:colOff>180975</xdr:colOff>
      <xdr:row>98</xdr:row>
      <xdr:rowOff>9131</xdr:rowOff>
    </xdr:to>
    <xdr:cxnSp macro="">
      <xdr:nvCxnSpPr>
        <xdr:cNvPr id="458" name="直線コネクタ 457"/>
        <xdr:cNvCxnSpPr/>
      </xdr:nvCxnSpPr>
      <xdr:spPr>
        <a:xfrm flipV="1">
          <a:off x="9639300" y="16771989"/>
          <a:ext cx="8382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9131</xdr:rowOff>
    </xdr:from>
    <xdr:to>
      <xdr:col>14</xdr:col>
      <xdr:colOff>28575</xdr:colOff>
      <xdr:row>98</xdr:row>
      <xdr:rowOff>41224</xdr:rowOff>
    </xdr:to>
    <xdr:cxnSp macro="">
      <xdr:nvCxnSpPr>
        <xdr:cNvPr id="461" name="直線コネクタ 460"/>
        <xdr:cNvCxnSpPr/>
      </xdr:nvCxnSpPr>
      <xdr:spPr>
        <a:xfrm flipV="1">
          <a:off x="8750300" y="16811231"/>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5" name="テキスト ボックス 464"/>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90539</xdr:rowOff>
    </xdr:from>
    <xdr:to>
      <xdr:col>15</xdr:col>
      <xdr:colOff>231775</xdr:colOff>
      <xdr:row>98</xdr:row>
      <xdr:rowOff>20689</xdr:rowOff>
    </xdr:to>
    <xdr:sp macro="" textlink="">
      <xdr:nvSpPr>
        <xdr:cNvPr id="471" name="円/楕円 470"/>
        <xdr:cNvSpPr/>
      </xdr:nvSpPr>
      <xdr:spPr>
        <a:xfrm>
          <a:off x="10426700" y="167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68966</xdr:rowOff>
    </xdr:from>
    <xdr:ext cx="534377" cy="259045"/>
    <xdr:sp macro="" textlink="">
      <xdr:nvSpPr>
        <xdr:cNvPr id="472" name="普通建設事業費 （ うち更新整備　）該当値テキスト"/>
        <xdr:cNvSpPr txBox="1"/>
      </xdr:nvSpPr>
      <xdr:spPr>
        <a:xfrm>
          <a:off x="10528300" y="166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129781</xdr:rowOff>
    </xdr:from>
    <xdr:to>
      <xdr:col>14</xdr:col>
      <xdr:colOff>79375</xdr:colOff>
      <xdr:row>98</xdr:row>
      <xdr:rowOff>59931</xdr:rowOff>
    </xdr:to>
    <xdr:sp macro="" textlink="">
      <xdr:nvSpPr>
        <xdr:cNvPr id="473" name="円/楕円 472"/>
        <xdr:cNvSpPr/>
      </xdr:nvSpPr>
      <xdr:spPr>
        <a:xfrm>
          <a:off x="9588500" y="167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51058</xdr:rowOff>
    </xdr:from>
    <xdr:ext cx="534377" cy="259045"/>
    <xdr:sp macro="" textlink="">
      <xdr:nvSpPr>
        <xdr:cNvPr id="474" name="テキスト ボックス 473"/>
        <xdr:cNvSpPr txBox="1"/>
      </xdr:nvSpPr>
      <xdr:spPr>
        <a:xfrm>
          <a:off x="9372111" y="1685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161874</xdr:rowOff>
    </xdr:from>
    <xdr:to>
      <xdr:col>12</xdr:col>
      <xdr:colOff>561975</xdr:colOff>
      <xdr:row>98</xdr:row>
      <xdr:rowOff>92024</xdr:rowOff>
    </xdr:to>
    <xdr:sp macro="" textlink="">
      <xdr:nvSpPr>
        <xdr:cNvPr id="475" name="円/楕円 474"/>
        <xdr:cNvSpPr/>
      </xdr:nvSpPr>
      <xdr:spPr>
        <a:xfrm>
          <a:off x="8699500" y="167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83151</xdr:rowOff>
    </xdr:from>
    <xdr:ext cx="534377" cy="259045"/>
    <xdr:sp macro="" textlink="">
      <xdr:nvSpPr>
        <xdr:cNvPr id="476" name="テキスト ボックス 475"/>
        <xdr:cNvSpPr txBox="1"/>
      </xdr:nvSpPr>
      <xdr:spPr>
        <a:xfrm>
          <a:off x="8483111" y="168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42773</xdr:rowOff>
    </xdr:from>
    <xdr:to>
      <xdr:col>23</xdr:col>
      <xdr:colOff>517525</xdr:colOff>
      <xdr:row>39</xdr:row>
      <xdr:rowOff>42773</xdr:rowOff>
    </xdr:to>
    <xdr:cxnSp macro="">
      <xdr:nvCxnSpPr>
        <xdr:cNvPr id="505" name="直線コネクタ 504"/>
        <xdr:cNvCxnSpPr/>
      </xdr:nvCxnSpPr>
      <xdr:spPr>
        <a:xfrm>
          <a:off x="15481300" y="67293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41631</xdr:rowOff>
    </xdr:from>
    <xdr:to>
      <xdr:col>22</xdr:col>
      <xdr:colOff>365125</xdr:colOff>
      <xdr:row>39</xdr:row>
      <xdr:rowOff>42773</xdr:rowOff>
    </xdr:to>
    <xdr:cxnSp macro="">
      <xdr:nvCxnSpPr>
        <xdr:cNvPr id="508" name="直線コネクタ 507"/>
        <xdr:cNvCxnSpPr/>
      </xdr:nvCxnSpPr>
      <xdr:spPr>
        <a:xfrm>
          <a:off x="14592300" y="672818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40792</xdr:rowOff>
    </xdr:from>
    <xdr:to>
      <xdr:col>21</xdr:col>
      <xdr:colOff>161925</xdr:colOff>
      <xdr:row>39</xdr:row>
      <xdr:rowOff>41631</xdr:rowOff>
    </xdr:to>
    <xdr:cxnSp macro="">
      <xdr:nvCxnSpPr>
        <xdr:cNvPr id="511" name="直線コネクタ 510"/>
        <xdr:cNvCxnSpPr/>
      </xdr:nvCxnSpPr>
      <xdr:spPr>
        <a:xfrm>
          <a:off x="13703300" y="6727342"/>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13" name="テキスト ボックス 512"/>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40792</xdr:rowOff>
    </xdr:from>
    <xdr:to>
      <xdr:col>19</xdr:col>
      <xdr:colOff>644525</xdr:colOff>
      <xdr:row>39</xdr:row>
      <xdr:rowOff>42164</xdr:rowOff>
    </xdr:to>
    <xdr:cxnSp macro="">
      <xdr:nvCxnSpPr>
        <xdr:cNvPr id="514" name="直線コネクタ 513"/>
        <xdr:cNvCxnSpPr/>
      </xdr:nvCxnSpPr>
      <xdr:spPr>
        <a:xfrm flipV="1">
          <a:off x="12814300" y="67273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6" name="テキスト ボックス 515"/>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163423</xdr:rowOff>
    </xdr:from>
    <xdr:to>
      <xdr:col>23</xdr:col>
      <xdr:colOff>568325</xdr:colOff>
      <xdr:row>39</xdr:row>
      <xdr:rowOff>93573</xdr:rowOff>
    </xdr:to>
    <xdr:sp macro="" textlink="">
      <xdr:nvSpPr>
        <xdr:cNvPr id="524" name="円/楕円 523"/>
        <xdr:cNvSpPr/>
      </xdr:nvSpPr>
      <xdr:spPr>
        <a:xfrm>
          <a:off x="162687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78350</xdr:rowOff>
    </xdr:from>
    <xdr:ext cx="313932" cy="259045"/>
    <xdr:sp macro="" textlink="">
      <xdr:nvSpPr>
        <xdr:cNvPr id="525" name="災害復旧事業費該当値テキスト"/>
        <xdr:cNvSpPr txBox="1"/>
      </xdr:nvSpPr>
      <xdr:spPr>
        <a:xfrm>
          <a:off x="16370300" y="6593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163423</xdr:rowOff>
    </xdr:from>
    <xdr:to>
      <xdr:col>22</xdr:col>
      <xdr:colOff>415925</xdr:colOff>
      <xdr:row>39</xdr:row>
      <xdr:rowOff>93573</xdr:rowOff>
    </xdr:to>
    <xdr:sp macro="" textlink="">
      <xdr:nvSpPr>
        <xdr:cNvPr id="526" name="円/楕円 525"/>
        <xdr:cNvSpPr/>
      </xdr:nvSpPr>
      <xdr:spPr>
        <a:xfrm>
          <a:off x="15430500" y="66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84700</xdr:rowOff>
    </xdr:from>
    <xdr:ext cx="313932" cy="259045"/>
    <xdr:sp macro="" textlink="">
      <xdr:nvSpPr>
        <xdr:cNvPr id="527" name="テキスト ボックス 526"/>
        <xdr:cNvSpPr txBox="1"/>
      </xdr:nvSpPr>
      <xdr:spPr>
        <a:xfrm>
          <a:off x="15324333" y="6771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162281</xdr:rowOff>
    </xdr:from>
    <xdr:to>
      <xdr:col>21</xdr:col>
      <xdr:colOff>212725</xdr:colOff>
      <xdr:row>39</xdr:row>
      <xdr:rowOff>92431</xdr:rowOff>
    </xdr:to>
    <xdr:sp macro="" textlink="">
      <xdr:nvSpPr>
        <xdr:cNvPr id="528" name="円/楕円 527"/>
        <xdr:cNvSpPr/>
      </xdr:nvSpPr>
      <xdr:spPr>
        <a:xfrm>
          <a:off x="14541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83558</xdr:rowOff>
    </xdr:from>
    <xdr:ext cx="313932" cy="259045"/>
    <xdr:sp macro="" textlink="">
      <xdr:nvSpPr>
        <xdr:cNvPr id="529" name="テキスト ボックス 528"/>
        <xdr:cNvSpPr txBox="1"/>
      </xdr:nvSpPr>
      <xdr:spPr>
        <a:xfrm>
          <a:off x="14435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161442</xdr:rowOff>
    </xdr:from>
    <xdr:to>
      <xdr:col>20</xdr:col>
      <xdr:colOff>9525</xdr:colOff>
      <xdr:row>39</xdr:row>
      <xdr:rowOff>91592</xdr:rowOff>
    </xdr:to>
    <xdr:sp macro="" textlink="">
      <xdr:nvSpPr>
        <xdr:cNvPr id="530" name="円/楕円 529"/>
        <xdr:cNvSpPr/>
      </xdr:nvSpPr>
      <xdr:spPr>
        <a:xfrm>
          <a:off x="13652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82719</xdr:rowOff>
    </xdr:from>
    <xdr:ext cx="313932" cy="259045"/>
    <xdr:sp macro="" textlink="">
      <xdr:nvSpPr>
        <xdr:cNvPr id="531" name="テキスト ボックス 530"/>
        <xdr:cNvSpPr txBox="1"/>
      </xdr:nvSpPr>
      <xdr:spPr>
        <a:xfrm>
          <a:off x="13546333" y="6769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162814</xdr:rowOff>
    </xdr:from>
    <xdr:to>
      <xdr:col>18</xdr:col>
      <xdr:colOff>492125</xdr:colOff>
      <xdr:row>39</xdr:row>
      <xdr:rowOff>92964</xdr:rowOff>
    </xdr:to>
    <xdr:sp macro="" textlink="">
      <xdr:nvSpPr>
        <xdr:cNvPr id="532" name="円/楕円 531"/>
        <xdr:cNvSpPr/>
      </xdr:nvSpPr>
      <xdr:spPr>
        <a:xfrm>
          <a:off x="1276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84091</xdr:rowOff>
    </xdr:from>
    <xdr:ext cx="313932" cy="259045"/>
    <xdr:sp macro="" textlink="">
      <xdr:nvSpPr>
        <xdr:cNvPr id="533" name="テキスト ボックス 532"/>
        <xdr:cNvSpPr txBox="1"/>
      </xdr:nvSpPr>
      <xdr:spPr>
        <a:xfrm>
          <a:off x="1265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140843</xdr:rowOff>
    </xdr:from>
    <xdr:to>
      <xdr:col>23</xdr:col>
      <xdr:colOff>517525</xdr:colOff>
      <xdr:row>77</xdr:row>
      <xdr:rowOff>50530</xdr:rowOff>
    </xdr:to>
    <xdr:cxnSp macro="">
      <xdr:nvCxnSpPr>
        <xdr:cNvPr id="613" name="直線コネクタ 612"/>
        <xdr:cNvCxnSpPr/>
      </xdr:nvCxnSpPr>
      <xdr:spPr>
        <a:xfrm>
          <a:off x="15481300" y="13171043"/>
          <a:ext cx="8382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67300</xdr:rowOff>
    </xdr:from>
    <xdr:to>
      <xdr:col>22</xdr:col>
      <xdr:colOff>365125</xdr:colOff>
      <xdr:row>76</xdr:row>
      <xdr:rowOff>140843</xdr:rowOff>
    </xdr:to>
    <xdr:cxnSp macro="">
      <xdr:nvCxnSpPr>
        <xdr:cNvPr id="616" name="直線コネクタ 615"/>
        <xdr:cNvCxnSpPr/>
      </xdr:nvCxnSpPr>
      <xdr:spPr>
        <a:xfrm>
          <a:off x="14592300" y="13097500"/>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67300</xdr:rowOff>
    </xdr:from>
    <xdr:to>
      <xdr:col>21</xdr:col>
      <xdr:colOff>161925</xdr:colOff>
      <xdr:row>76</xdr:row>
      <xdr:rowOff>95580</xdr:rowOff>
    </xdr:to>
    <xdr:cxnSp macro="">
      <xdr:nvCxnSpPr>
        <xdr:cNvPr id="619" name="直線コネクタ 618"/>
        <xdr:cNvCxnSpPr/>
      </xdr:nvCxnSpPr>
      <xdr:spPr>
        <a:xfrm flipV="1">
          <a:off x="13703300" y="13097500"/>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88934</xdr:rowOff>
    </xdr:from>
    <xdr:to>
      <xdr:col>19</xdr:col>
      <xdr:colOff>644525</xdr:colOff>
      <xdr:row>76</xdr:row>
      <xdr:rowOff>95580</xdr:rowOff>
    </xdr:to>
    <xdr:cxnSp macro="">
      <xdr:nvCxnSpPr>
        <xdr:cNvPr id="622" name="直線コネクタ 621"/>
        <xdr:cNvCxnSpPr/>
      </xdr:nvCxnSpPr>
      <xdr:spPr>
        <a:xfrm>
          <a:off x="12814300" y="13119134"/>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171180</xdr:rowOff>
    </xdr:from>
    <xdr:to>
      <xdr:col>23</xdr:col>
      <xdr:colOff>568325</xdr:colOff>
      <xdr:row>77</xdr:row>
      <xdr:rowOff>101330</xdr:rowOff>
    </xdr:to>
    <xdr:sp macro="" textlink="">
      <xdr:nvSpPr>
        <xdr:cNvPr id="632" name="円/楕円 631"/>
        <xdr:cNvSpPr/>
      </xdr:nvSpPr>
      <xdr:spPr>
        <a:xfrm>
          <a:off x="16268700" y="132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149607</xdr:rowOff>
    </xdr:from>
    <xdr:ext cx="534377" cy="259045"/>
    <xdr:sp macro="" textlink="">
      <xdr:nvSpPr>
        <xdr:cNvPr id="633" name="公債費該当値テキスト"/>
        <xdr:cNvSpPr txBox="1"/>
      </xdr:nvSpPr>
      <xdr:spPr>
        <a:xfrm>
          <a:off x="16370300" y="131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90043</xdr:rowOff>
    </xdr:from>
    <xdr:to>
      <xdr:col>22</xdr:col>
      <xdr:colOff>415925</xdr:colOff>
      <xdr:row>77</xdr:row>
      <xdr:rowOff>20193</xdr:rowOff>
    </xdr:to>
    <xdr:sp macro="" textlink="">
      <xdr:nvSpPr>
        <xdr:cNvPr id="634" name="円/楕円 633"/>
        <xdr:cNvSpPr/>
      </xdr:nvSpPr>
      <xdr:spPr>
        <a:xfrm>
          <a:off x="15430500" y="1312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11320</xdr:rowOff>
    </xdr:from>
    <xdr:ext cx="534377" cy="259045"/>
    <xdr:sp macro="" textlink="">
      <xdr:nvSpPr>
        <xdr:cNvPr id="635" name="テキスト ボックス 634"/>
        <xdr:cNvSpPr txBox="1"/>
      </xdr:nvSpPr>
      <xdr:spPr>
        <a:xfrm>
          <a:off x="1521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16500</xdr:rowOff>
    </xdr:from>
    <xdr:to>
      <xdr:col>21</xdr:col>
      <xdr:colOff>212725</xdr:colOff>
      <xdr:row>76</xdr:row>
      <xdr:rowOff>118100</xdr:rowOff>
    </xdr:to>
    <xdr:sp macro="" textlink="">
      <xdr:nvSpPr>
        <xdr:cNvPr id="636" name="円/楕円 635"/>
        <xdr:cNvSpPr/>
      </xdr:nvSpPr>
      <xdr:spPr>
        <a:xfrm>
          <a:off x="14541500" y="13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109227</xdr:rowOff>
    </xdr:from>
    <xdr:ext cx="534377" cy="259045"/>
    <xdr:sp macro="" textlink="">
      <xdr:nvSpPr>
        <xdr:cNvPr id="637" name="テキスト ボックス 636"/>
        <xdr:cNvSpPr txBox="1"/>
      </xdr:nvSpPr>
      <xdr:spPr>
        <a:xfrm>
          <a:off x="14325111" y="131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44780</xdr:rowOff>
    </xdr:from>
    <xdr:to>
      <xdr:col>20</xdr:col>
      <xdr:colOff>9525</xdr:colOff>
      <xdr:row>76</xdr:row>
      <xdr:rowOff>146380</xdr:rowOff>
    </xdr:to>
    <xdr:sp macro="" textlink="">
      <xdr:nvSpPr>
        <xdr:cNvPr id="638" name="円/楕円 637"/>
        <xdr:cNvSpPr/>
      </xdr:nvSpPr>
      <xdr:spPr>
        <a:xfrm>
          <a:off x="13652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137507</xdr:rowOff>
    </xdr:from>
    <xdr:ext cx="534377" cy="259045"/>
    <xdr:sp macro="" textlink="">
      <xdr:nvSpPr>
        <xdr:cNvPr id="639" name="テキスト ボックス 638"/>
        <xdr:cNvSpPr txBox="1"/>
      </xdr:nvSpPr>
      <xdr:spPr>
        <a:xfrm>
          <a:off x="13436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38134</xdr:rowOff>
    </xdr:from>
    <xdr:to>
      <xdr:col>18</xdr:col>
      <xdr:colOff>492125</xdr:colOff>
      <xdr:row>76</xdr:row>
      <xdr:rowOff>139734</xdr:rowOff>
    </xdr:to>
    <xdr:sp macro="" textlink="">
      <xdr:nvSpPr>
        <xdr:cNvPr id="640" name="円/楕円 639"/>
        <xdr:cNvSpPr/>
      </xdr:nvSpPr>
      <xdr:spPr>
        <a:xfrm>
          <a:off x="12763500" y="130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130861</xdr:rowOff>
    </xdr:from>
    <xdr:ext cx="534377" cy="259045"/>
    <xdr:sp macro="" textlink="">
      <xdr:nvSpPr>
        <xdr:cNvPr id="641" name="テキスト ボックス 640"/>
        <xdr:cNvSpPr txBox="1"/>
      </xdr:nvSpPr>
      <xdr:spPr>
        <a:xfrm>
          <a:off x="12547111" y="131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67669</xdr:rowOff>
    </xdr:from>
    <xdr:to>
      <xdr:col>23</xdr:col>
      <xdr:colOff>517525</xdr:colOff>
      <xdr:row>98</xdr:row>
      <xdr:rowOff>106232</xdr:rowOff>
    </xdr:to>
    <xdr:cxnSp macro="">
      <xdr:nvCxnSpPr>
        <xdr:cNvPr id="668" name="直線コネクタ 667"/>
        <xdr:cNvCxnSpPr/>
      </xdr:nvCxnSpPr>
      <xdr:spPr>
        <a:xfrm flipV="1">
          <a:off x="15481300" y="16526869"/>
          <a:ext cx="838200" cy="3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15204</xdr:rowOff>
    </xdr:from>
    <xdr:to>
      <xdr:col>22</xdr:col>
      <xdr:colOff>365125</xdr:colOff>
      <xdr:row>98</xdr:row>
      <xdr:rowOff>106232</xdr:rowOff>
    </xdr:to>
    <xdr:cxnSp macro="">
      <xdr:nvCxnSpPr>
        <xdr:cNvPr id="671" name="直線コネクタ 670"/>
        <xdr:cNvCxnSpPr/>
      </xdr:nvCxnSpPr>
      <xdr:spPr>
        <a:xfrm>
          <a:off x="14592300" y="16645854"/>
          <a:ext cx="889000" cy="26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15204</xdr:rowOff>
    </xdr:from>
    <xdr:to>
      <xdr:col>21</xdr:col>
      <xdr:colOff>161925</xdr:colOff>
      <xdr:row>97</xdr:row>
      <xdr:rowOff>125802</xdr:rowOff>
    </xdr:to>
    <xdr:cxnSp macro="">
      <xdr:nvCxnSpPr>
        <xdr:cNvPr id="674" name="直線コネクタ 673"/>
        <xdr:cNvCxnSpPr/>
      </xdr:nvCxnSpPr>
      <xdr:spPr>
        <a:xfrm flipV="1">
          <a:off x="13703300" y="16645854"/>
          <a:ext cx="889000" cy="1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125802</xdr:rowOff>
    </xdr:from>
    <xdr:to>
      <xdr:col>19</xdr:col>
      <xdr:colOff>644525</xdr:colOff>
      <xdr:row>98</xdr:row>
      <xdr:rowOff>130648</xdr:rowOff>
    </xdr:to>
    <xdr:cxnSp macro="">
      <xdr:nvCxnSpPr>
        <xdr:cNvPr id="677" name="直線コネクタ 676"/>
        <xdr:cNvCxnSpPr/>
      </xdr:nvCxnSpPr>
      <xdr:spPr>
        <a:xfrm flipV="1">
          <a:off x="12814300" y="16756452"/>
          <a:ext cx="889000" cy="1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70828</xdr:rowOff>
    </xdr:from>
    <xdr:ext cx="534377" cy="259045"/>
    <xdr:sp macro="" textlink="">
      <xdr:nvSpPr>
        <xdr:cNvPr id="679" name="テキスト ボックス 678"/>
        <xdr:cNvSpPr txBox="1"/>
      </xdr:nvSpPr>
      <xdr:spPr>
        <a:xfrm>
          <a:off x="13436111" y="163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16869</xdr:rowOff>
    </xdr:from>
    <xdr:to>
      <xdr:col>23</xdr:col>
      <xdr:colOff>568325</xdr:colOff>
      <xdr:row>96</xdr:row>
      <xdr:rowOff>118469</xdr:rowOff>
    </xdr:to>
    <xdr:sp macro="" textlink="">
      <xdr:nvSpPr>
        <xdr:cNvPr id="687" name="円/楕円 686"/>
        <xdr:cNvSpPr/>
      </xdr:nvSpPr>
      <xdr:spPr>
        <a:xfrm>
          <a:off x="16268700" y="164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39746</xdr:rowOff>
    </xdr:from>
    <xdr:ext cx="534377" cy="259045"/>
    <xdr:sp macro="" textlink="">
      <xdr:nvSpPr>
        <xdr:cNvPr id="688" name="積立金該当値テキスト"/>
        <xdr:cNvSpPr txBox="1"/>
      </xdr:nvSpPr>
      <xdr:spPr>
        <a:xfrm>
          <a:off x="16370300" y="1632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55432</xdr:rowOff>
    </xdr:from>
    <xdr:to>
      <xdr:col>22</xdr:col>
      <xdr:colOff>415925</xdr:colOff>
      <xdr:row>98</xdr:row>
      <xdr:rowOff>157032</xdr:rowOff>
    </xdr:to>
    <xdr:sp macro="" textlink="">
      <xdr:nvSpPr>
        <xdr:cNvPr id="689" name="円/楕円 688"/>
        <xdr:cNvSpPr/>
      </xdr:nvSpPr>
      <xdr:spPr>
        <a:xfrm>
          <a:off x="15430500" y="168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148159</xdr:rowOff>
    </xdr:from>
    <xdr:ext cx="469744" cy="259045"/>
    <xdr:sp macro="" textlink="">
      <xdr:nvSpPr>
        <xdr:cNvPr id="690" name="テキスト ボックス 689"/>
        <xdr:cNvSpPr txBox="1"/>
      </xdr:nvSpPr>
      <xdr:spPr>
        <a:xfrm>
          <a:off x="15246427" y="1695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135854</xdr:rowOff>
    </xdr:from>
    <xdr:to>
      <xdr:col>21</xdr:col>
      <xdr:colOff>212725</xdr:colOff>
      <xdr:row>97</xdr:row>
      <xdr:rowOff>66004</xdr:rowOff>
    </xdr:to>
    <xdr:sp macro="" textlink="">
      <xdr:nvSpPr>
        <xdr:cNvPr id="691" name="円/楕円 690"/>
        <xdr:cNvSpPr/>
      </xdr:nvSpPr>
      <xdr:spPr>
        <a:xfrm>
          <a:off x="14541500" y="165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57131</xdr:rowOff>
    </xdr:from>
    <xdr:ext cx="534377" cy="259045"/>
    <xdr:sp macro="" textlink="">
      <xdr:nvSpPr>
        <xdr:cNvPr id="692" name="テキスト ボックス 691"/>
        <xdr:cNvSpPr txBox="1"/>
      </xdr:nvSpPr>
      <xdr:spPr>
        <a:xfrm>
          <a:off x="14325111" y="166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75002</xdr:rowOff>
    </xdr:from>
    <xdr:to>
      <xdr:col>20</xdr:col>
      <xdr:colOff>9525</xdr:colOff>
      <xdr:row>98</xdr:row>
      <xdr:rowOff>5152</xdr:rowOff>
    </xdr:to>
    <xdr:sp macro="" textlink="">
      <xdr:nvSpPr>
        <xdr:cNvPr id="693" name="円/楕円 692"/>
        <xdr:cNvSpPr/>
      </xdr:nvSpPr>
      <xdr:spPr>
        <a:xfrm>
          <a:off x="13652500" y="167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167729</xdr:rowOff>
    </xdr:from>
    <xdr:ext cx="469744" cy="259045"/>
    <xdr:sp macro="" textlink="">
      <xdr:nvSpPr>
        <xdr:cNvPr id="694" name="テキスト ボックス 693"/>
        <xdr:cNvSpPr txBox="1"/>
      </xdr:nvSpPr>
      <xdr:spPr>
        <a:xfrm>
          <a:off x="13468427" y="167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79848</xdr:rowOff>
    </xdr:from>
    <xdr:to>
      <xdr:col>18</xdr:col>
      <xdr:colOff>492125</xdr:colOff>
      <xdr:row>99</xdr:row>
      <xdr:rowOff>9998</xdr:rowOff>
    </xdr:to>
    <xdr:sp macro="" textlink="">
      <xdr:nvSpPr>
        <xdr:cNvPr id="695" name="円/楕円 694"/>
        <xdr:cNvSpPr/>
      </xdr:nvSpPr>
      <xdr:spPr>
        <a:xfrm>
          <a:off x="12763500" y="168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1125</xdr:rowOff>
    </xdr:from>
    <xdr:ext cx="378565" cy="259045"/>
    <xdr:sp macro="" textlink="">
      <xdr:nvSpPr>
        <xdr:cNvPr id="696" name="テキスト ボックス 695"/>
        <xdr:cNvSpPr txBox="1"/>
      </xdr:nvSpPr>
      <xdr:spPr>
        <a:xfrm>
          <a:off x="12625017" y="1697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24530</xdr:rowOff>
    </xdr:from>
    <xdr:to>
      <xdr:col>32</xdr:col>
      <xdr:colOff>187325</xdr:colOff>
      <xdr:row>58</xdr:row>
      <xdr:rowOff>28666</xdr:rowOff>
    </xdr:to>
    <xdr:cxnSp macro="">
      <xdr:nvCxnSpPr>
        <xdr:cNvPr id="786" name="直線コネクタ 785"/>
        <xdr:cNvCxnSpPr/>
      </xdr:nvCxnSpPr>
      <xdr:spPr>
        <a:xfrm>
          <a:off x="21323300" y="9968630"/>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21481</xdr:rowOff>
    </xdr:from>
    <xdr:to>
      <xdr:col>31</xdr:col>
      <xdr:colOff>34925</xdr:colOff>
      <xdr:row>58</xdr:row>
      <xdr:rowOff>24530</xdr:rowOff>
    </xdr:to>
    <xdr:cxnSp macro="">
      <xdr:nvCxnSpPr>
        <xdr:cNvPr id="789" name="直線コネクタ 788"/>
        <xdr:cNvCxnSpPr/>
      </xdr:nvCxnSpPr>
      <xdr:spPr>
        <a:xfrm>
          <a:off x="20434300" y="996558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20175</xdr:rowOff>
    </xdr:from>
    <xdr:to>
      <xdr:col>29</xdr:col>
      <xdr:colOff>517525</xdr:colOff>
      <xdr:row>58</xdr:row>
      <xdr:rowOff>21481</xdr:rowOff>
    </xdr:to>
    <xdr:cxnSp macro="">
      <xdr:nvCxnSpPr>
        <xdr:cNvPr id="792" name="直線コネクタ 791"/>
        <xdr:cNvCxnSpPr/>
      </xdr:nvCxnSpPr>
      <xdr:spPr>
        <a:xfrm>
          <a:off x="19545300" y="996427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17562</xdr:rowOff>
    </xdr:from>
    <xdr:to>
      <xdr:col>28</xdr:col>
      <xdr:colOff>314325</xdr:colOff>
      <xdr:row>58</xdr:row>
      <xdr:rowOff>20175</xdr:rowOff>
    </xdr:to>
    <xdr:cxnSp macro="">
      <xdr:nvCxnSpPr>
        <xdr:cNvPr id="795" name="直線コネクタ 794"/>
        <xdr:cNvCxnSpPr/>
      </xdr:nvCxnSpPr>
      <xdr:spPr>
        <a:xfrm>
          <a:off x="18656300" y="996166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149316</xdr:rowOff>
    </xdr:from>
    <xdr:to>
      <xdr:col>32</xdr:col>
      <xdr:colOff>238125</xdr:colOff>
      <xdr:row>58</xdr:row>
      <xdr:rowOff>79466</xdr:rowOff>
    </xdr:to>
    <xdr:sp macro="" textlink="">
      <xdr:nvSpPr>
        <xdr:cNvPr id="805" name="円/楕円 804"/>
        <xdr:cNvSpPr/>
      </xdr:nvSpPr>
      <xdr:spPr>
        <a:xfrm>
          <a:off x="22110700" y="99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127743</xdr:rowOff>
    </xdr:from>
    <xdr:ext cx="469744" cy="259045"/>
    <xdr:sp macro="" textlink="">
      <xdr:nvSpPr>
        <xdr:cNvPr id="806" name="貸付金該当値テキスト"/>
        <xdr:cNvSpPr txBox="1"/>
      </xdr:nvSpPr>
      <xdr:spPr>
        <a:xfrm>
          <a:off x="22212300" y="990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145180</xdr:rowOff>
    </xdr:from>
    <xdr:to>
      <xdr:col>31</xdr:col>
      <xdr:colOff>85725</xdr:colOff>
      <xdr:row>58</xdr:row>
      <xdr:rowOff>75330</xdr:rowOff>
    </xdr:to>
    <xdr:sp macro="" textlink="">
      <xdr:nvSpPr>
        <xdr:cNvPr id="807" name="円/楕円 806"/>
        <xdr:cNvSpPr/>
      </xdr:nvSpPr>
      <xdr:spPr>
        <a:xfrm>
          <a:off x="21272500" y="99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66457</xdr:rowOff>
    </xdr:from>
    <xdr:ext cx="469744" cy="259045"/>
    <xdr:sp macro="" textlink="">
      <xdr:nvSpPr>
        <xdr:cNvPr id="808" name="テキスト ボックス 807"/>
        <xdr:cNvSpPr txBox="1"/>
      </xdr:nvSpPr>
      <xdr:spPr>
        <a:xfrm>
          <a:off x="21088427" y="100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142131</xdr:rowOff>
    </xdr:from>
    <xdr:to>
      <xdr:col>29</xdr:col>
      <xdr:colOff>568325</xdr:colOff>
      <xdr:row>58</xdr:row>
      <xdr:rowOff>72281</xdr:rowOff>
    </xdr:to>
    <xdr:sp macro="" textlink="">
      <xdr:nvSpPr>
        <xdr:cNvPr id="809" name="円/楕円 808"/>
        <xdr:cNvSpPr/>
      </xdr:nvSpPr>
      <xdr:spPr>
        <a:xfrm>
          <a:off x="20383500" y="9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63408</xdr:rowOff>
    </xdr:from>
    <xdr:ext cx="469744" cy="259045"/>
    <xdr:sp macro="" textlink="">
      <xdr:nvSpPr>
        <xdr:cNvPr id="810" name="テキスト ボックス 809"/>
        <xdr:cNvSpPr txBox="1"/>
      </xdr:nvSpPr>
      <xdr:spPr>
        <a:xfrm>
          <a:off x="20199427" y="100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140825</xdr:rowOff>
    </xdr:from>
    <xdr:to>
      <xdr:col>28</xdr:col>
      <xdr:colOff>365125</xdr:colOff>
      <xdr:row>58</xdr:row>
      <xdr:rowOff>70975</xdr:rowOff>
    </xdr:to>
    <xdr:sp macro="" textlink="">
      <xdr:nvSpPr>
        <xdr:cNvPr id="811" name="円/楕円 810"/>
        <xdr:cNvSpPr/>
      </xdr:nvSpPr>
      <xdr:spPr>
        <a:xfrm>
          <a:off x="19494500" y="99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62102</xdr:rowOff>
    </xdr:from>
    <xdr:ext cx="469744" cy="259045"/>
    <xdr:sp macro="" textlink="">
      <xdr:nvSpPr>
        <xdr:cNvPr id="812" name="テキスト ボックス 811"/>
        <xdr:cNvSpPr txBox="1"/>
      </xdr:nvSpPr>
      <xdr:spPr>
        <a:xfrm>
          <a:off x="19310427" y="100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138212</xdr:rowOff>
    </xdr:from>
    <xdr:to>
      <xdr:col>27</xdr:col>
      <xdr:colOff>161925</xdr:colOff>
      <xdr:row>58</xdr:row>
      <xdr:rowOff>68362</xdr:rowOff>
    </xdr:to>
    <xdr:sp macro="" textlink="">
      <xdr:nvSpPr>
        <xdr:cNvPr id="813" name="円/楕円 812"/>
        <xdr:cNvSpPr/>
      </xdr:nvSpPr>
      <xdr:spPr>
        <a:xfrm>
          <a:off x="186055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59489</xdr:rowOff>
    </xdr:from>
    <xdr:ext cx="469744" cy="259045"/>
    <xdr:sp macro="" textlink="">
      <xdr:nvSpPr>
        <xdr:cNvPr id="814" name="テキスト ボックス 813"/>
        <xdr:cNvSpPr txBox="1"/>
      </xdr:nvSpPr>
      <xdr:spPr>
        <a:xfrm>
          <a:off x="18421427" y="1000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140385</xdr:rowOff>
    </xdr:from>
    <xdr:to>
      <xdr:col>32</xdr:col>
      <xdr:colOff>187325</xdr:colOff>
      <xdr:row>77</xdr:row>
      <xdr:rowOff>10464</xdr:rowOff>
    </xdr:to>
    <xdr:cxnSp macro="">
      <xdr:nvCxnSpPr>
        <xdr:cNvPr id="844" name="直線コネクタ 843"/>
        <xdr:cNvCxnSpPr/>
      </xdr:nvCxnSpPr>
      <xdr:spPr>
        <a:xfrm>
          <a:off x="21323300" y="13170585"/>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140385</xdr:rowOff>
    </xdr:from>
    <xdr:to>
      <xdr:col>31</xdr:col>
      <xdr:colOff>34925</xdr:colOff>
      <xdr:row>77</xdr:row>
      <xdr:rowOff>33382</xdr:rowOff>
    </xdr:to>
    <xdr:cxnSp macro="">
      <xdr:nvCxnSpPr>
        <xdr:cNvPr id="847" name="直線コネクタ 846"/>
        <xdr:cNvCxnSpPr/>
      </xdr:nvCxnSpPr>
      <xdr:spPr>
        <a:xfrm flipV="1">
          <a:off x="20434300" y="13170585"/>
          <a:ext cx="889000" cy="6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33382</xdr:rowOff>
    </xdr:from>
    <xdr:to>
      <xdr:col>29</xdr:col>
      <xdr:colOff>517525</xdr:colOff>
      <xdr:row>77</xdr:row>
      <xdr:rowOff>121983</xdr:rowOff>
    </xdr:to>
    <xdr:cxnSp macro="">
      <xdr:nvCxnSpPr>
        <xdr:cNvPr id="850" name="直線コネクタ 849"/>
        <xdr:cNvCxnSpPr/>
      </xdr:nvCxnSpPr>
      <xdr:spPr>
        <a:xfrm flipV="1">
          <a:off x="19545300" y="13235032"/>
          <a:ext cx="889000" cy="8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52" name="テキスト ボックス 851"/>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70758</xdr:rowOff>
    </xdr:from>
    <xdr:to>
      <xdr:col>28</xdr:col>
      <xdr:colOff>314325</xdr:colOff>
      <xdr:row>77</xdr:row>
      <xdr:rowOff>121983</xdr:rowOff>
    </xdr:to>
    <xdr:cxnSp macro="">
      <xdr:nvCxnSpPr>
        <xdr:cNvPr id="853" name="直線コネクタ 852"/>
        <xdr:cNvCxnSpPr/>
      </xdr:nvCxnSpPr>
      <xdr:spPr>
        <a:xfrm>
          <a:off x="18656300" y="13272408"/>
          <a:ext cx="889000" cy="5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5" name="テキスト ボックス 854"/>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7" name="テキスト ボックス 856"/>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131114</xdr:rowOff>
    </xdr:from>
    <xdr:to>
      <xdr:col>32</xdr:col>
      <xdr:colOff>238125</xdr:colOff>
      <xdr:row>77</xdr:row>
      <xdr:rowOff>61264</xdr:rowOff>
    </xdr:to>
    <xdr:sp macro="" textlink="">
      <xdr:nvSpPr>
        <xdr:cNvPr id="863" name="円/楕円 862"/>
        <xdr:cNvSpPr/>
      </xdr:nvSpPr>
      <xdr:spPr>
        <a:xfrm>
          <a:off x="221107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109541</xdr:rowOff>
    </xdr:from>
    <xdr:ext cx="534377" cy="259045"/>
    <xdr:sp macro="" textlink="">
      <xdr:nvSpPr>
        <xdr:cNvPr id="864" name="繰出金該当値テキスト"/>
        <xdr:cNvSpPr txBox="1"/>
      </xdr:nvSpPr>
      <xdr:spPr>
        <a:xfrm>
          <a:off x="22212300" y="131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39,784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89585</xdr:rowOff>
    </xdr:from>
    <xdr:to>
      <xdr:col>31</xdr:col>
      <xdr:colOff>85725</xdr:colOff>
      <xdr:row>77</xdr:row>
      <xdr:rowOff>19735</xdr:rowOff>
    </xdr:to>
    <xdr:sp macro="" textlink="">
      <xdr:nvSpPr>
        <xdr:cNvPr id="865" name="円/楕円 864"/>
        <xdr:cNvSpPr/>
      </xdr:nvSpPr>
      <xdr:spPr>
        <a:xfrm>
          <a:off x="21272500" y="131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10862</xdr:rowOff>
    </xdr:from>
    <xdr:ext cx="534377" cy="259045"/>
    <xdr:sp macro="" textlink="">
      <xdr:nvSpPr>
        <xdr:cNvPr id="866" name="テキスト ボックス 865"/>
        <xdr:cNvSpPr txBox="1"/>
      </xdr:nvSpPr>
      <xdr:spPr>
        <a:xfrm>
          <a:off x="21056111" y="132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154032</xdr:rowOff>
    </xdr:from>
    <xdr:to>
      <xdr:col>29</xdr:col>
      <xdr:colOff>568325</xdr:colOff>
      <xdr:row>77</xdr:row>
      <xdr:rowOff>84182</xdr:rowOff>
    </xdr:to>
    <xdr:sp macro="" textlink="">
      <xdr:nvSpPr>
        <xdr:cNvPr id="867" name="円/楕円 866"/>
        <xdr:cNvSpPr/>
      </xdr:nvSpPr>
      <xdr:spPr>
        <a:xfrm>
          <a:off x="20383500" y="131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75309</xdr:rowOff>
    </xdr:from>
    <xdr:ext cx="534377" cy="259045"/>
    <xdr:sp macro="" textlink="">
      <xdr:nvSpPr>
        <xdr:cNvPr id="868" name="テキスト ボックス 867"/>
        <xdr:cNvSpPr txBox="1"/>
      </xdr:nvSpPr>
      <xdr:spPr>
        <a:xfrm>
          <a:off x="20167111" y="132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71183</xdr:rowOff>
    </xdr:from>
    <xdr:to>
      <xdr:col>28</xdr:col>
      <xdr:colOff>365125</xdr:colOff>
      <xdr:row>78</xdr:row>
      <xdr:rowOff>1333</xdr:rowOff>
    </xdr:to>
    <xdr:sp macro="" textlink="">
      <xdr:nvSpPr>
        <xdr:cNvPr id="869" name="円/楕円 868"/>
        <xdr:cNvSpPr/>
      </xdr:nvSpPr>
      <xdr:spPr>
        <a:xfrm>
          <a:off x="19494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163910</xdr:rowOff>
    </xdr:from>
    <xdr:ext cx="534377" cy="259045"/>
    <xdr:sp macro="" textlink="">
      <xdr:nvSpPr>
        <xdr:cNvPr id="870" name="テキスト ボックス 869"/>
        <xdr:cNvSpPr txBox="1"/>
      </xdr:nvSpPr>
      <xdr:spPr>
        <a:xfrm>
          <a:off x="19278111" y="13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19958</xdr:rowOff>
    </xdr:from>
    <xdr:to>
      <xdr:col>27</xdr:col>
      <xdr:colOff>161925</xdr:colOff>
      <xdr:row>77</xdr:row>
      <xdr:rowOff>121558</xdr:rowOff>
    </xdr:to>
    <xdr:sp macro="" textlink="">
      <xdr:nvSpPr>
        <xdr:cNvPr id="871" name="円/楕円 870"/>
        <xdr:cNvSpPr/>
      </xdr:nvSpPr>
      <xdr:spPr>
        <a:xfrm>
          <a:off x="18605500" y="13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112685</xdr:rowOff>
    </xdr:from>
    <xdr:ext cx="534377" cy="259045"/>
    <xdr:sp macro="" textlink="">
      <xdr:nvSpPr>
        <xdr:cNvPr id="872" name="テキスト ボックス 871"/>
        <xdr:cNvSpPr txBox="1"/>
      </xdr:nvSpPr>
      <xdr:spPr>
        <a:xfrm>
          <a:off x="18389111" y="133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区画整理事業の影響から人口は右肩上がりで増加している。そのため、児童数も急激に増加しておりそれに対応するためのインフラ整備が急務となっている。そのことが原因で普通建設事業は増加傾向にある。扶助費については福祉サービスの利用者が増加しているため今後も上昇していくことが予想される。ふるさと寄附金が好調だったことで財政調整基金の取崩しを行わずに済んだことと医療施設整備に要する積立を行ったことで積立金も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40,545
39,694
56.72
15,625,794
14,955,948
630,178
8,493,845
5,815,049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141605</xdr:rowOff>
    </xdr:from>
    <xdr:to>
      <xdr:col>6</xdr:col>
      <xdr:colOff>511175</xdr:colOff>
      <xdr:row>35</xdr:row>
      <xdr:rowOff>99695</xdr:rowOff>
    </xdr:to>
    <xdr:cxnSp macro="">
      <xdr:nvCxnSpPr>
        <xdr:cNvPr id="61" name="直線コネクタ 60"/>
        <xdr:cNvCxnSpPr/>
      </xdr:nvCxnSpPr>
      <xdr:spPr>
        <a:xfrm>
          <a:off x="3797300" y="5970905"/>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141605</xdr:rowOff>
    </xdr:from>
    <xdr:to>
      <xdr:col>5</xdr:col>
      <xdr:colOff>358775</xdr:colOff>
      <xdr:row>34</xdr:row>
      <xdr:rowOff>166751</xdr:rowOff>
    </xdr:to>
    <xdr:cxnSp macro="">
      <xdr:nvCxnSpPr>
        <xdr:cNvPr id="64" name="直線コネクタ 63"/>
        <xdr:cNvCxnSpPr/>
      </xdr:nvCxnSpPr>
      <xdr:spPr>
        <a:xfrm flipV="1">
          <a:off x="2908300" y="597090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166751</xdr:rowOff>
    </xdr:from>
    <xdr:to>
      <xdr:col>4</xdr:col>
      <xdr:colOff>155575</xdr:colOff>
      <xdr:row>35</xdr:row>
      <xdr:rowOff>77597</xdr:rowOff>
    </xdr:to>
    <xdr:cxnSp macro="">
      <xdr:nvCxnSpPr>
        <xdr:cNvPr id="67" name="直線コネクタ 66"/>
        <xdr:cNvCxnSpPr/>
      </xdr:nvCxnSpPr>
      <xdr:spPr>
        <a:xfrm flipV="1">
          <a:off x="2019300" y="5996051"/>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27686</xdr:rowOff>
    </xdr:from>
    <xdr:to>
      <xdr:col>2</xdr:col>
      <xdr:colOff>638175</xdr:colOff>
      <xdr:row>35</xdr:row>
      <xdr:rowOff>77597</xdr:rowOff>
    </xdr:to>
    <xdr:cxnSp macro="">
      <xdr:nvCxnSpPr>
        <xdr:cNvPr id="70" name="直線コネクタ 69"/>
        <xdr:cNvCxnSpPr/>
      </xdr:nvCxnSpPr>
      <xdr:spPr>
        <a:xfrm>
          <a:off x="1130300" y="6028436"/>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48895</xdr:rowOff>
    </xdr:from>
    <xdr:to>
      <xdr:col>6</xdr:col>
      <xdr:colOff>561975</xdr:colOff>
      <xdr:row>35</xdr:row>
      <xdr:rowOff>150495</xdr:rowOff>
    </xdr:to>
    <xdr:sp macro="" textlink="">
      <xdr:nvSpPr>
        <xdr:cNvPr id="80" name="円/楕円 79"/>
        <xdr:cNvSpPr/>
      </xdr:nvSpPr>
      <xdr:spPr>
        <a:xfrm>
          <a:off x="4584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27322</xdr:rowOff>
    </xdr:from>
    <xdr:ext cx="469744" cy="259045"/>
    <xdr:sp macro="" textlink="">
      <xdr:nvSpPr>
        <xdr:cNvPr id="81" name="議会費該当値テキスト"/>
        <xdr:cNvSpPr txBox="1"/>
      </xdr:nvSpPr>
      <xdr:spPr>
        <a:xfrm>
          <a:off x="4686300" y="60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90805</xdr:rowOff>
    </xdr:from>
    <xdr:to>
      <xdr:col>5</xdr:col>
      <xdr:colOff>409575</xdr:colOff>
      <xdr:row>35</xdr:row>
      <xdr:rowOff>20955</xdr:rowOff>
    </xdr:to>
    <xdr:sp macro="" textlink="">
      <xdr:nvSpPr>
        <xdr:cNvPr id="82" name="円/楕円 81"/>
        <xdr:cNvSpPr/>
      </xdr:nvSpPr>
      <xdr:spPr>
        <a:xfrm>
          <a:off x="3746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12082</xdr:rowOff>
    </xdr:from>
    <xdr:ext cx="469744" cy="259045"/>
    <xdr:sp macro="" textlink="">
      <xdr:nvSpPr>
        <xdr:cNvPr id="83" name="テキスト ボックス 82"/>
        <xdr:cNvSpPr txBox="1"/>
      </xdr:nvSpPr>
      <xdr:spPr>
        <a:xfrm>
          <a:off x="3562427"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115951</xdr:rowOff>
    </xdr:from>
    <xdr:to>
      <xdr:col>4</xdr:col>
      <xdr:colOff>206375</xdr:colOff>
      <xdr:row>35</xdr:row>
      <xdr:rowOff>46101</xdr:rowOff>
    </xdr:to>
    <xdr:sp macro="" textlink="">
      <xdr:nvSpPr>
        <xdr:cNvPr id="84" name="円/楕円 83"/>
        <xdr:cNvSpPr/>
      </xdr:nvSpPr>
      <xdr:spPr>
        <a:xfrm>
          <a:off x="2857500" y="59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37228</xdr:rowOff>
    </xdr:from>
    <xdr:ext cx="469744" cy="259045"/>
    <xdr:sp macro="" textlink="">
      <xdr:nvSpPr>
        <xdr:cNvPr id="85" name="テキスト ボックス 84"/>
        <xdr:cNvSpPr txBox="1"/>
      </xdr:nvSpPr>
      <xdr:spPr>
        <a:xfrm>
          <a:off x="2673427" y="603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26797</xdr:rowOff>
    </xdr:from>
    <xdr:to>
      <xdr:col>3</xdr:col>
      <xdr:colOff>3175</xdr:colOff>
      <xdr:row>35</xdr:row>
      <xdr:rowOff>128397</xdr:rowOff>
    </xdr:to>
    <xdr:sp macro="" textlink="">
      <xdr:nvSpPr>
        <xdr:cNvPr id="86" name="円/楕円 85"/>
        <xdr:cNvSpPr/>
      </xdr:nvSpPr>
      <xdr:spPr>
        <a:xfrm>
          <a:off x="19685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119524</xdr:rowOff>
    </xdr:from>
    <xdr:ext cx="469744" cy="259045"/>
    <xdr:sp macro="" textlink="">
      <xdr:nvSpPr>
        <xdr:cNvPr id="87" name="テキスト ボックス 86"/>
        <xdr:cNvSpPr txBox="1"/>
      </xdr:nvSpPr>
      <xdr:spPr>
        <a:xfrm>
          <a:off x="1784427"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148336</xdr:rowOff>
    </xdr:from>
    <xdr:to>
      <xdr:col>1</xdr:col>
      <xdr:colOff>485775</xdr:colOff>
      <xdr:row>35</xdr:row>
      <xdr:rowOff>78486</xdr:rowOff>
    </xdr:to>
    <xdr:sp macro="" textlink="">
      <xdr:nvSpPr>
        <xdr:cNvPr id="88" name="円/楕円 87"/>
        <xdr:cNvSpPr/>
      </xdr:nvSpPr>
      <xdr:spPr>
        <a:xfrm>
          <a:off x="1079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69613</xdr:rowOff>
    </xdr:from>
    <xdr:ext cx="469744" cy="259045"/>
    <xdr:sp macro="" textlink="">
      <xdr:nvSpPr>
        <xdr:cNvPr id="89" name="テキスト ボックス 88"/>
        <xdr:cNvSpPr txBox="1"/>
      </xdr:nvSpPr>
      <xdr:spPr>
        <a:xfrm>
          <a:off x="895427"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92140</xdr:rowOff>
    </xdr:from>
    <xdr:to>
      <xdr:col>6</xdr:col>
      <xdr:colOff>511175</xdr:colOff>
      <xdr:row>58</xdr:row>
      <xdr:rowOff>48902</xdr:rowOff>
    </xdr:to>
    <xdr:cxnSp macro="">
      <xdr:nvCxnSpPr>
        <xdr:cNvPr id="121" name="直線コネクタ 120"/>
        <xdr:cNvCxnSpPr/>
      </xdr:nvCxnSpPr>
      <xdr:spPr>
        <a:xfrm flipV="1">
          <a:off x="3797300" y="9864790"/>
          <a:ext cx="838200" cy="12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48902</xdr:rowOff>
    </xdr:from>
    <xdr:to>
      <xdr:col>5</xdr:col>
      <xdr:colOff>358775</xdr:colOff>
      <xdr:row>59</xdr:row>
      <xdr:rowOff>2866</xdr:rowOff>
    </xdr:to>
    <xdr:cxnSp macro="">
      <xdr:nvCxnSpPr>
        <xdr:cNvPr id="124" name="直線コネクタ 123"/>
        <xdr:cNvCxnSpPr/>
      </xdr:nvCxnSpPr>
      <xdr:spPr>
        <a:xfrm flipV="1">
          <a:off x="2908300" y="9993002"/>
          <a:ext cx="889000" cy="1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2866</xdr:rowOff>
    </xdr:from>
    <xdr:to>
      <xdr:col>4</xdr:col>
      <xdr:colOff>155575</xdr:colOff>
      <xdr:row>59</xdr:row>
      <xdr:rowOff>24867</xdr:rowOff>
    </xdr:to>
    <xdr:cxnSp macro="">
      <xdr:nvCxnSpPr>
        <xdr:cNvPr id="127" name="直線コネクタ 126"/>
        <xdr:cNvCxnSpPr/>
      </xdr:nvCxnSpPr>
      <xdr:spPr>
        <a:xfrm flipV="1">
          <a:off x="2019300" y="10118416"/>
          <a:ext cx="889000" cy="2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152687</xdr:rowOff>
    </xdr:from>
    <xdr:to>
      <xdr:col>2</xdr:col>
      <xdr:colOff>638175</xdr:colOff>
      <xdr:row>59</xdr:row>
      <xdr:rowOff>24867</xdr:rowOff>
    </xdr:to>
    <xdr:cxnSp macro="">
      <xdr:nvCxnSpPr>
        <xdr:cNvPr id="130" name="直線コネクタ 129"/>
        <xdr:cNvCxnSpPr/>
      </xdr:nvCxnSpPr>
      <xdr:spPr>
        <a:xfrm>
          <a:off x="1130300" y="10096787"/>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93881</xdr:rowOff>
    </xdr:from>
    <xdr:ext cx="534377" cy="259045"/>
    <xdr:sp macro="" textlink="">
      <xdr:nvSpPr>
        <xdr:cNvPr id="132" name="テキスト ボックス 131"/>
        <xdr:cNvSpPr txBox="1"/>
      </xdr:nvSpPr>
      <xdr:spPr>
        <a:xfrm>
          <a:off x="1752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41340</xdr:rowOff>
    </xdr:from>
    <xdr:to>
      <xdr:col>6</xdr:col>
      <xdr:colOff>561975</xdr:colOff>
      <xdr:row>57</xdr:row>
      <xdr:rowOff>142940</xdr:rowOff>
    </xdr:to>
    <xdr:sp macro="" textlink="">
      <xdr:nvSpPr>
        <xdr:cNvPr id="140" name="円/楕円 139"/>
        <xdr:cNvSpPr/>
      </xdr:nvSpPr>
      <xdr:spPr>
        <a:xfrm>
          <a:off x="4584700" y="98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19767</xdr:rowOff>
    </xdr:from>
    <xdr:ext cx="534377" cy="259045"/>
    <xdr:sp macro="" textlink="">
      <xdr:nvSpPr>
        <xdr:cNvPr id="141" name="総務費該当値テキスト"/>
        <xdr:cNvSpPr txBox="1"/>
      </xdr:nvSpPr>
      <xdr:spPr>
        <a:xfrm>
          <a:off x="4686300" y="97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169552</xdr:rowOff>
    </xdr:from>
    <xdr:to>
      <xdr:col>5</xdr:col>
      <xdr:colOff>409575</xdr:colOff>
      <xdr:row>58</xdr:row>
      <xdr:rowOff>99702</xdr:rowOff>
    </xdr:to>
    <xdr:sp macro="" textlink="">
      <xdr:nvSpPr>
        <xdr:cNvPr id="142" name="円/楕円 141"/>
        <xdr:cNvSpPr/>
      </xdr:nvSpPr>
      <xdr:spPr>
        <a:xfrm>
          <a:off x="3746500" y="99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90829</xdr:rowOff>
    </xdr:from>
    <xdr:ext cx="534377" cy="259045"/>
    <xdr:sp macro="" textlink="">
      <xdr:nvSpPr>
        <xdr:cNvPr id="143" name="テキスト ボックス 142"/>
        <xdr:cNvSpPr txBox="1"/>
      </xdr:nvSpPr>
      <xdr:spPr>
        <a:xfrm>
          <a:off x="3530111" y="100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123516</xdr:rowOff>
    </xdr:from>
    <xdr:to>
      <xdr:col>4</xdr:col>
      <xdr:colOff>206375</xdr:colOff>
      <xdr:row>59</xdr:row>
      <xdr:rowOff>53666</xdr:rowOff>
    </xdr:to>
    <xdr:sp macro="" textlink="">
      <xdr:nvSpPr>
        <xdr:cNvPr id="144" name="円/楕円 143"/>
        <xdr:cNvSpPr/>
      </xdr:nvSpPr>
      <xdr:spPr>
        <a:xfrm>
          <a:off x="2857500" y="100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44793</xdr:rowOff>
    </xdr:from>
    <xdr:ext cx="534377" cy="259045"/>
    <xdr:sp macro="" textlink="">
      <xdr:nvSpPr>
        <xdr:cNvPr id="145" name="テキスト ボックス 144"/>
        <xdr:cNvSpPr txBox="1"/>
      </xdr:nvSpPr>
      <xdr:spPr>
        <a:xfrm>
          <a:off x="2641111" y="101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145517</xdr:rowOff>
    </xdr:from>
    <xdr:to>
      <xdr:col>3</xdr:col>
      <xdr:colOff>3175</xdr:colOff>
      <xdr:row>59</xdr:row>
      <xdr:rowOff>75667</xdr:rowOff>
    </xdr:to>
    <xdr:sp macro="" textlink="">
      <xdr:nvSpPr>
        <xdr:cNvPr id="146" name="円/楕円 145"/>
        <xdr:cNvSpPr/>
      </xdr:nvSpPr>
      <xdr:spPr>
        <a:xfrm>
          <a:off x="1968500" y="100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66794</xdr:rowOff>
    </xdr:from>
    <xdr:ext cx="534377" cy="259045"/>
    <xdr:sp macro="" textlink="">
      <xdr:nvSpPr>
        <xdr:cNvPr id="147" name="テキスト ボックス 146"/>
        <xdr:cNvSpPr txBox="1"/>
      </xdr:nvSpPr>
      <xdr:spPr>
        <a:xfrm>
          <a:off x="1752111" y="101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101887</xdr:rowOff>
    </xdr:from>
    <xdr:to>
      <xdr:col>1</xdr:col>
      <xdr:colOff>485775</xdr:colOff>
      <xdr:row>59</xdr:row>
      <xdr:rowOff>32037</xdr:rowOff>
    </xdr:to>
    <xdr:sp macro="" textlink="">
      <xdr:nvSpPr>
        <xdr:cNvPr id="148" name="円/楕円 147"/>
        <xdr:cNvSpPr/>
      </xdr:nvSpPr>
      <xdr:spPr>
        <a:xfrm>
          <a:off x="1079500" y="100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23164</xdr:rowOff>
    </xdr:from>
    <xdr:ext cx="534377" cy="259045"/>
    <xdr:sp macro="" textlink="">
      <xdr:nvSpPr>
        <xdr:cNvPr id="149" name="テキスト ボックス 148"/>
        <xdr:cNvSpPr txBox="1"/>
      </xdr:nvSpPr>
      <xdr:spPr>
        <a:xfrm>
          <a:off x="863111" y="101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66046</xdr:rowOff>
    </xdr:from>
    <xdr:to>
      <xdr:col>6</xdr:col>
      <xdr:colOff>511175</xdr:colOff>
      <xdr:row>78</xdr:row>
      <xdr:rowOff>79204</xdr:rowOff>
    </xdr:to>
    <xdr:cxnSp macro="">
      <xdr:nvCxnSpPr>
        <xdr:cNvPr id="178" name="直線コネクタ 177"/>
        <xdr:cNvCxnSpPr/>
      </xdr:nvCxnSpPr>
      <xdr:spPr>
        <a:xfrm flipV="1">
          <a:off x="3797300" y="13439146"/>
          <a:ext cx="8382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76141</xdr:rowOff>
    </xdr:from>
    <xdr:to>
      <xdr:col>5</xdr:col>
      <xdr:colOff>358775</xdr:colOff>
      <xdr:row>78</xdr:row>
      <xdr:rowOff>79204</xdr:rowOff>
    </xdr:to>
    <xdr:cxnSp macro="">
      <xdr:nvCxnSpPr>
        <xdr:cNvPr id="181" name="直線コネクタ 180"/>
        <xdr:cNvCxnSpPr/>
      </xdr:nvCxnSpPr>
      <xdr:spPr>
        <a:xfrm>
          <a:off x="2908300" y="13449241"/>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76141</xdr:rowOff>
    </xdr:from>
    <xdr:to>
      <xdr:col>4</xdr:col>
      <xdr:colOff>155575</xdr:colOff>
      <xdr:row>78</xdr:row>
      <xdr:rowOff>84821</xdr:rowOff>
    </xdr:to>
    <xdr:cxnSp macro="">
      <xdr:nvCxnSpPr>
        <xdr:cNvPr id="184" name="直線コネクタ 183"/>
        <xdr:cNvCxnSpPr/>
      </xdr:nvCxnSpPr>
      <xdr:spPr>
        <a:xfrm flipV="1">
          <a:off x="2019300" y="13449241"/>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84821</xdr:rowOff>
    </xdr:from>
    <xdr:to>
      <xdr:col>2</xdr:col>
      <xdr:colOff>638175</xdr:colOff>
      <xdr:row>78</xdr:row>
      <xdr:rowOff>88663</xdr:rowOff>
    </xdr:to>
    <xdr:cxnSp macro="">
      <xdr:nvCxnSpPr>
        <xdr:cNvPr id="187" name="直線コネクタ 186"/>
        <xdr:cNvCxnSpPr/>
      </xdr:nvCxnSpPr>
      <xdr:spPr>
        <a:xfrm flipV="1">
          <a:off x="1130300" y="13457921"/>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150330</xdr:rowOff>
    </xdr:from>
    <xdr:ext cx="599010" cy="259045"/>
    <xdr:sp macro="" textlink="">
      <xdr:nvSpPr>
        <xdr:cNvPr id="189" name="テキスト ボックス 188"/>
        <xdr:cNvSpPr txBox="1"/>
      </xdr:nvSpPr>
      <xdr:spPr>
        <a:xfrm>
          <a:off x="1719794" y="131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15246</xdr:rowOff>
    </xdr:from>
    <xdr:to>
      <xdr:col>6</xdr:col>
      <xdr:colOff>561975</xdr:colOff>
      <xdr:row>78</xdr:row>
      <xdr:rowOff>116846</xdr:rowOff>
    </xdr:to>
    <xdr:sp macro="" textlink="">
      <xdr:nvSpPr>
        <xdr:cNvPr id="197" name="円/楕円 196"/>
        <xdr:cNvSpPr/>
      </xdr:nvSpPr>
      <xdr:spPr>
        <a:xfrm>
          <a:off x="4584700" y="1338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28404</xdr:rowOff>
    </xdr:from>
    <xdr:to>
      <xdr:col>5</xdr:col>
      <xdr:colOff>409575</xdr:colOff>
      <xdr:row>78</xdr:row>
      <xdr:rowOff>130004</xdr:rowOff>
    </xdr:to>
    <xdr:sp macro="" textlink="">
      <xdr:nvSpPr>
        <xdr:cNvPr id="199" name="円/楕円 198"/>
        <xdr:cNvSpPr/>
      </xdr:nvSpPr>
      <xdr:spPr>
        <a:xfrm>
          <a:off x="3746500" y="134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121131</xdr:rowOff>
    </xdr:from>
    <xdr:ext cx="599010" cy="259045"/>
    <xdr:sp macro="" textlink="">
      <xdr:nvSpPr>
        <xdr:cNvPr id="200" name="テキスト ボックス 199"/>
        <xdr:cNvSpPr txBox="1"/>
      </xdr:nvSpPr>
      <xdr:spPr>
        <a:xfrm>
          <a:off x="3497794" y="1349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25341</xdr:rowOff>
    </xdr:from>
    <xdr:to>
      <xdr:col>4</xdr:col>
      <xdr:colOff>206375</xdr:colOff>
      <xdr:row>78</xdr:row>
      <xdr:rowOff>126941</xdr:rowOff>
    </xdr:to>
    <xdr:sp macro="" textlink="">
      <xdr:nvSpPr>
        <xdr:cNvPr id="201" name="円/楕円 200"/>
        <xdr:cNvSpPr/>
      </xdr:nvSpPr>
      <xdr:spPr>
        <a:xfrm>
          <a:off x="2857500" y="133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118068</xdr:rowOff>
    </xdr:from>
    <xdr:ext cx="599010" cy="259045"/>
    <xdr:sp macro="" textlink="">
      <xdr:nvSpPr>
        <xdr:cNvPr id="202" name="テキスト ボックス 201"/>
        <xdr:cNvSpPr txBox="1"/>
      </xdr:nvSpPr>
      <xdr:spPr>
        <a:xfrm>
          <a:off x="2608794" y="1349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34021</xdr:rowOff>
    </xdr:from>
    <xdr:to>
      <xdr:col>3</xdr:col>
      <xdr:colOff>3175</xdr:colOff>
      <xdr:row>78</xdr:row>
      <xdr:rowOff>135621</xdr:rowOff>
    </xdr:to>
    <xdr:sp macro="" textlink="">
      <xdr:nvSpPr>
        <xdr:cNvPr id="203" name="円/楕円 202"/>
        <xdr:cNvSpPr/>
      </xdr:nvSpPr>
      <xdr:spPr>
        <a:xfrm>
          <a:off x="1968500" y="134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126748</xdr:rowOff>
    </xdr:from>
    <xdr:ext cx="599010" cy="259045"/>
    <xdr:sp macro="" textlink="">
      <xdr:nvSpPr>
        <xdr:cNvPr id="204" name="テキスト ボックス 203"/>
        <xdr:cNvSpPr txBox="1"/>
      </xdr:nvSpPr>
      <xdr:spPr>
        <a:xfrm>
          <a:off x="1719794" y="1349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37863</xdr:rowOff>
    </xdr:from>
    <xdr:to>
      <xdr:col>1</xdr:col>
      <xdr:colOff>485775</xdr:colOff>
      <xdr:row>78</xdr:row>
      <xdr:rowOff>139463</xdr:rowOff>
    </xdr:to>
    <xdr:sp macro="" textlink="">
      <xdr:nvSpPr>
        <xdr:cNvPr id="205" name="円/楕円 204"/>
        <xdr:cNvSpPr/>
      </xdr:nvSpPr>
      <xdr:spPr>
        <a:xfrm>
          <a:off x="1079500" y="134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130590</xdr:rowOff>
    </xdr:from>
    <xdr:ext cx="599010" cy="259045"/>
    <xdr:sp macro="" textlink="">
      <xdr:nvSpPr>
        <xdr:cNvPr id="206" name="テキスト ボックス 205"/>
        <xdr:cNvSpPr txBox="1"/>
      </xdr:nvSpPr>
      <xdr:spPr>
        <a:xfrm>
          <a:off x="830794" y="1350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46965</xdr:rowOff>
    </xdr:from>
    <xdr:to>
      <xdr:col>6</xdr:col>
      <xdr:colOff>511175</xdr:colOff>
      <xdr:row>98</xdr:row>
      <xdr:rowOff>92551</xdr:rowOff>
    </xdr:to>
    <xdr:cxnSp macro="">
      <xdr:nvCxnSpPr>
        <xdr:cNvPr id="236" name="直線コネクタ 235"/>
        <xdr:cNvCxnSpPr/>
      </xdr:nvCxnSpPr>
      <xdr:spPr>
        <a:xfrm flipV="1">
          <a:off x="3797300" y="16849065"/>
          <a:ext cx="8382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35764</xdr:rowOff>
    </xdr:from>
    <xdr:to>
      <xdr:col>5</xdr:col>
      <xdr:colOff>358775</xdr:colOff>
      <xdr:row>98</xdr:row>
      <xdr:rowOff>92551</xdr:rowOff>
    </xdr:to>
    <xdr:cxnSp macro="">
      <xdr:nvCxnSpPr>
        <xdr:cNvPr id="239" name="直線コネクタ 238"/>
        <xdr:cNvCxnSpPr/>
      </xdr:nvCxnSpPr>
      <xdr:spPr>
        <a:xfrm>
          <a:off x="2908300" y="16837864"/>
          <a:ext cx="889000" cy="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35764</xdr:rowOff>
    </xdr:from>
    <xdr:to>
      <xdr:col>4</xdr:col>
      <xdr:colOff>155575</xdr:colOff>
      <xdr:row>98</xdr:row>
      <xdr:rowOff>77730</xdr:rowOff>
    </xdr:to>
    <xdr:cxnSp macro="">
      <xdr:nvCxnSpPr>
        <xdr:cNvPr id="242" name="直線コネクタ 241"/>
        <xdr:cNvCxnSpPr/>
      </xdr:nvCxnSpPr>
      <xdr:spPr>
        <a:xfrm flipV="1">
          <a:off x="2019300" y="16837864"/>
          <a:ext cx="889000" cy="4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72834</xdr:rowOff>
    </xdr:from>
    <xdr:to>
      <xdr:col>2</xdr:col>
      <xdr:colOff>638175</xdr:colOff>
      <xdr:row>98</xdr:row>
      <xdr:rowOff>77730</xdr:rowOff>
    </xdr:to>
    <xdr:cxnSp macro="">
      <xdr:nvCxnSpPr>
        <xdr:cNvPr id="245" name="直線コネクタ 244"/>
        <xdr:cNvCxnSpPr/>
      </xdr:nvCxnSpPr>
      <xdr:spPr>
        <a:xfrm>
          <a:off x="1130300" y="16874934"/>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167615</xdr:rowOff>
    </xdr:from>
    <xdr:to>
      <xdr:col>6</xdr:col>
      <xdr:colOff>561975</xdr:colOff>
      <xdr:row>98</xdr:row>
      <xdr:rowOff>97765</xdr:rowOff>
    </xdr:to>
    <xdr:sp macro="" textlink="">
      <xdr:nvSpPr>
        <xdr:cNvPr id="255" name="円/楕円 254"/>
        <xdr:cNvSpPr/>
      </xdr:nvSpPr>
      <xdr:spPr>
        <a:xfrm>
          <a:off x="4584700" y="167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146042</xdr:rowOff>
    </xdr:from>
    <xdr:ext cx="534377" cy="259045"/>
    <xdr:sp macro="" textlink="">
      <xdr:nvSpPr>
        <xdr:cNvPr id="256" name="衛生費該当値テキスト"/>
        <xdr:cNvSpPr txBox="1"/>
      </xdr:nvSpPr>
      <xdr:spPr>
        <a:xfrm>
          <a:off x="4686300" y="1677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41751</xdr:rowOff>
    </xdr:from>
    <xdr:to>
      <xdr:col>5</xdr:col>
      <xdr:colOff>409575</xdr:colOff>
      <xdr:row>98</xdr:row>
      <xdr:rowOff>143351</xdr:rowOff>
    </xdr:to>
    <xdr:sp macro="" textlink="">
      <xdr:nvSpPr>
        <xdr:cNvPr id="257" name="円/楕円 256"/>
        <xdr:cNvSpPr/>
      </xdr:nvSpPr>
      <xdr:spPr>
        <a:xfrm>
          <a:off x="3746500" y="168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134478</xdr:rowOff>
    </xdr:from>
    <xdr:ext cx="534377" cy="259045"/>
    <xdr:sp macro="" textlink="">
      <xdr:nvSpPr>
        <xdr:cNvPr id="258" name="テキスト ボックス 257"/>
        <xdr:cNvSpPr txBox="1"/>
      </xdr:nvSpPr>
      <xdr:spPr>
        <a:xfrm>
          <a:off x="3530111" y="169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156414</xdr:rowOff>
    </xdr:from>
    <xdr:to>
      <xdr:col>4</xdr:col>
      <xdr:colOff>206375</xdr:colOff>
      <xdr:row>98</xdr:row>
      <xdr:rowOff>86564</xdr:rowOff>
    </xdr:to>
    <xdr:sp macro="" textlink="">
      <xdr:nvSpPr>
        <xdr:cNvPr id="259" name="円/楕円 258"/>
        <xdr:cNvSpPr/>
      </xdr:nvSpPr>
      <xdr:spPr>
        <a:xfrm>
          <a:off x="2857500" y="167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77691</xdr:rowOff>
    </xdr:from>
    <xdr:ext cx="534377" cy="259045"/>
    <xdr:sp macro="" textlink="">
      <xdr:nvSpPr>
        <xdr:cNvPr id="260" name="テキスト ボックス 259"/>
        <xdr:cNvSpPr txBox="1"/>
      </xdr:nvSpPr>
      <xdr:spPr>
        <a:xfrm>
          <a:off x="2641111" y="168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26930</xdr:rowOff>
    </xdr:from>
    <xdr:to>
      <xdr:col>3</xdr:col>
      <xdr:colOff>3175</xdr:colOff>
      <xdr:row>98</xdr:row>
      <xdr:rowOff>128530</xdr:rowOff>
    </xdr:to>
    <xdr:sp macro="" textlink="">
      <xdr:nvSpPr>
        <xdr:cNvPr id="261" name="円/楕円 260"/>
        <xdr:cNvSpPr/>
      </xdr:nvSpPr>
      <xdr:spPr>
        <a:xfrm>
          <a:off x="1968500" y="16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119657</xdr:rowOff>
    </xdr:from>
    <xdr:ext cx="534377" cy="259045"/>
    <xdr:sp macro="" textlink="">
      <xdr:nvSpPr>
        <xdr:cNvPr id="262" name="テキスト ボックス 261"/>
        <xdr:cNvSpPr txBox="1"/>
      </xdr:nvSpPr>
      <xdr:spPr>
        <a:xfrm>
          <a:off x="1752111" y="169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22034</xdr:rowOff>
    </xdr:from>
    <xdr:to>
      <xdr:col>1</xdr:col>
      <xdr:colOff>485775</xdr:colOff>
      <xdr:row>98</xdr:row>
      <xdr:rowOff>123634</xdr:rowOff>
    </xdr:to>
    <xdr:sp macro="" textlink="">
      <xdr:nvSpPr>
        <xdr:cNvPr id="263" name="円/楕円 262"/>
        <xdr:cNvSpPr/>
      </xdr:nvSpPr>
      <xdr:spPr>
        <a:xfrm>
          <a:off x="1079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114761</xdr:rowOff>
    </xdr:from>
    <xdr:ext cx="534377" cy="259045"/>
    <xdr:sp macro="" textlink="">
      <xdr:nvSpPr>
        <xdr:cNvPr id="264" name="テキスト ボックス 263"/>
        <xdr:cNvSpPr txBox="1"/>
      </xdr:nvSpPr>
      <xdr:spPr>
        <a:xfrm>
          <a:off x="863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101219</xdr:rowOff>
    </xdr:from>
    <xdr:to>
      <xdr:col>15</xdr:col>
      <xdr:colOff>180975</xdr:colOff>
      <xdr:row>38</xdr:row>
      <xdr:rowOff>70548</xdr:rowOff>
    </xdr:to>
    <xdr:cxnSp macro="">
      <xdr:nvCxnSpPr>
        <xdr:cNvPr id="293" name="直線コネクタ 292"/>
        <xdr:cNvCxnSpPr/>
      </xdr:nvCxnSpPr>
      <xdr:spPr>
        <a:xfrm>
          <a:off x="9639300" y="6444869"/>
          <a:ext cx="838200" cy="1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101219</xdr:rowOff>
    </xdr:from>
    <xdr:to>
      <xdr:col>14</xdr:col>
      <xdr:colOff>28575</xdr:colOff>
      <xdr:row>37</xdr:row>
      <xdr:rowOff>105220</xdr:rowOff>
    </xdr:to>
    <xdr:cxnSp macro="">
      <xdr:nvCxnSpPr>
        <xdr:cNvPr id="296" name="直線コネクタ 295"/>
        <xdr:cNvCxnSpPr/>
      </xdr:nvCxnSpPr>
      <xdr:spPr>
        <a:xfrm flipV="1">
          <a:off x="8750300" y="644486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105220</xdr:rowOff>
    </xdr:from>
    <xdr:to>
      <xdr:col>12</xdr:col>
      <xdr:colOff>511175</xdr:colOff>
      <xdr:row>38</xdr:row>
      <xdr:rowOff>20828</xdr:rowOff>
    </xdr:to>
    <xdr:cxnSp macro="">
      <xdr:nvCxnSpPr>
        <xdr:cNvPr id="299" name="直線コネクタ 298"/>
        <xdr:cNvCxnSpPr/>
      </xdr:nvCxnSpPr>
      <xdr:spPr>
        <a:xfrm flipV="1">
          <a:off x="7861300" y="6448870"/>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27703</xdr:rowOff>
    </xdr:from>
    <xdr:ext cx="469744" cy="259045"/>
    <xdr:sp macro="" textlink="">
      <xdr:nvSpPr>
        <xdr:cNvPr id="301" name="テキスト ボックス 300"/>
        <xdr:cNvSpPr txBox="1"/>
      </xdr:nvSpPr>
      <xdr:spPr>
        <a:xfrm>
          <a:off x="8515427"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90170</xdr:rowOff>
    </xdr:from>
    <xdr:to>
      <xdr:col>11</xdr:col>
      <xdr:colOff>307975</xdr:colOff>
      <xdr:row>38</xdr:row>
      <xdr:rowOff>20828</xdr:rowOff>
    </xdr:to>
    <xdr:cxnSp macro="">
      <xdr:nvCxnSpPr>
        <xdr:cNvPr id="302" name="直線コネクタ 301"/>
        <xdr:cNvCxnSpPr/>
      </xdr:nvCxnSpPr>
      <xdr:spPr>
        <a:xfrm>
          <a:off x="6972300" y="6433820"/>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19748</xdr:rowOff>
    </xdr:from>
    <xdr:to>
      <xdr:col>15</xdr:col>
      <xdr:colOff>231775</xdr:colOff>
      <xdr:row>38</xdr:row>
      <xdr:rowOff>121348</xdr:rowOff>
    </xdr:to>
    <xdr:sp macro="" textlink="">
      <xdr:nvSpPr>
        <xdr:cNvPr id="312" name="円/楕円 311"/>
        <xdr:cNvSpPr/>
      </xdr:nvSpPr>
      <xdr:spPr>
        <a:xfrm>
          <a:off x="104267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169625</xdr:rowOff>
    </xdr:from>
    <xdr:ext cx="378565" cy="259045"/>
    <xdr:sp macro="" textlink="">
      <xdr:nvSpPr>
        <xdr:cNvPr id="313" name="労働費該当値テキスト"/>
        <xdr:cNvSpPr txBox="1"/>
      </xdr:nvSpPr>
      <xdr:spPr>
        <a:xfrm>
          <a:off x="10528300" y="651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50419</xdr:rowOff>
    </xdr:from>
    <xdr:to>
      <xdr:col>14</xdr:col>
      <xdr:colOff>79375</xdr:colOff>
      <xdr:row>37</xdr:row>
      <xdr:rowOff>152019</xdr:rowOff>
    </xdr:to>
    <xdr:sp macro="" textlink="">
      <xdr:nvSpPr>
        <xdr:cNvPr id="314" name="円/楕円 313"/>
        <xdr:cNvSpPr/>
      </xdr:nvSpPr>
      <xdr:spPr>
        <a:xfrm>
          <a:off x="9588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168546</xdr:rowOff>
    </xdr:from>
    <xdr:ext cx="469744" cy="259045"/>
    <xdr:sp macro="" textlink="">
      <xdr:nvSpPr>
        <xdr:cNvPr id="315" name="テキスト ボックス 314"/>
        <xdr:cNvSpPr txBox="1"/>
      </xdr:nvSpPr>
      <xdr:spPr>
        <a:xfrm>
          <a:off x="9404427" y="61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54420</xdr:rowOff>
    </xdr:from>
    <xdr:to>
      <xdr:col>12</xdr:col>
      <xdr:colOff>561975</xdr:colOff>
      <xdr:row>37</xdr:row>
      <xdr:rowOff>156020</xdr:rowOff>
    </xdr:to>
    <xdr:sp macro="" textlink="">
      <xdr:nvSpPr>
        <xdr:cNvPr id="316" name="円/楕円 315"/>
        <xdr:cNvSpPr/>
      </xdr:nvSpPr>
      <xdr:spPr>
        <a:xfrm>
          <a:off x="8699500" y="63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1097</xdr:rowOff>
    </xdr:from>
    <xdr:ext cx="469744" cy="259045"/>
    <xdr:sp macro="" textlink="">
      <xdr:nvSpPr>
        <xdr:cNvPr id="317" name="テキスト ボックス 316"/>
        <xdr:cNvSpPr txBox="1"/>
      </xdr:nvSpPr>
      <xdr:spPr>
        <a:xfrm>
          <a:off x="8515427" y="617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141478</xdr:rowOff>
    </xdr:from>
    <xdr:to>
      <xdr:col>11</xdr:col>
      <xdr:colOff>358775</xdr:colOff>
      <xdr:row>38</xdr:row>
      <xdr:rowOff>71628</xdr:rowOff>
    </xdr:to>
    <xdr:sp macro="" textlink="">
      <xdr:nvSpPr>
        <xdr:cNvPr id="318" name="円/楕円 317"/>
        <xdr:cNvSpPr/>
      </xdr:nvSpPr>
      <xdr:spPr>
        <a:xfrm>
          <a:off x="7810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62755</xdr:rowOff>
    </xdr:from>
    <xdr:ext cx="469744" cy="259045"/>
    <xdr:sp macro="" textlink="">
      <xdr:nvSpPr>
        <xdr:cNvPr id="319" name="テキスト ボックス 318"/>
        <xdr:cNvSpPr txBox="1"/>
      </xdr:nvSpPr>
      <xdr:spPr>
        <a:xfrm>
          <a:off x="7626427" y="657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39370</xdr:rowOff>
    </xdr:from>
    <xdr:to>
      <xdr:col>10</xdr:col>
      <xdr:colOff>155575</xdr:colOff>
      <xdr:row>37</xdr:row>
      <xdr:rowOff>140970</xdr:rowOff>
    </xdr:to>
    <xdr:sp macro="" textlink="">
      <xdr:nvSpPr>
        <xdr:cNvPr id="320" name="円/楕円 319"/>
        <xdr:cNvSpPr/>
      </xdr:nvSpPr>
      <xdr:spPr>
        <a:xfrm>
          <a:off x="6921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132097</xdr:rowOff>
    </xdr:from>
    <xdr:ext cx="469744" cy="259045"/>
    <xdr:sp macro="" textlink="">
      <xdr:nvSpPr>
        <xdr:cNvPr id="321" name="テキスト ボックス 320"/>
        <xdr:cNvSpPr txBox="1"/>
      </xdr:nvSpPr>
      <xdr:spPr>
        <a:xfrm>
          <a:off x="6737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115392</xdr:rowOff>
    </xdr:from>
    <xdr:to>
      <xdr:col>15</xdr:col>
      <xdr:colOff>180975</xdr:colOff>
      <xdr:row>57</xdr:row>
      <xdr:rowOff>131070</xdr:rowOff>
    </xdr:to>
    <xdr:cxnSp macro="">
      <xdr:nvCxnSpPr>
        <xdr:cNvPr id="350" name="直線コネクタ 349"/>
        <xdr:cNvCxnSpPr/>
      </xdr:nvCxnSpPr>
      <xdr:spPr>
        <a:xfrm>
          <a:off x="9639300" y="9888042"/>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115392</xdr:rowOff>
    </xdr:from>
    <xdr:to>
      <xdr:col>14</xdr:col>
      <xdr:colOff>28575</xdr:colOff>
      <xdr:row>57</xdr:row>
      <xdr:rowOff>158369</xdr:rowOff>
    </xdr:to>
    <xdr:cxnSp macro="">
      <xdr:nvCxnSpPr>
        <xdr:cNvPr id="353" name="直線コネクタ 352"/>
        <xdr:cNvCxnSpPr/>
      </xdr:nvCxnSpPr>
      <xdr:spPr>
        <a:xfrm flipV="1">
          <a:off x="8750300" y="988804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158369</xdr:rowOff>
    </xdr:from>
    <xdr:to>
      <xdr:col>12</xdr:col>
      <xdr:colOff>511175</xdr:colOff>
      <xdr:row>57</xdr:row>
      <xdr:rowOff>166732</xdr:rowOff>
    </xdr:to>
    <xdr:cxnSp macro="">
      <xdr:nvCxnSpPr>
        <xdr:cNvPr id="356" name="直線コネクタ 355"/>
        <xdr:cNvCxnSpPr/>
      </xdr:nvCxnSpPr>
      <xdr:spPr>
        <a:xfrm flipV="1">
          <a:off x="7861300" y="9931019"/>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127322</xdr:rowOff>
    </xdr:from>
    <xdr:ext cx="534377" cy="259045"/>
    <xdr:sp macro="" textlink="">
      <xdr:nvSpPr>
        <xdr:cNvPr id="358" name="テキスト ボックス 357"/>
        <xdr:cNvSpPr txBox="1"/>
      </xdr:nvSpPr>
      <xdr:spPr>
        <a:xfrm>
          <a:off x="8483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10008</xdr:rowOff>
    </xdr:from>
    <xdr:to>
      <xdr:col>11</xdr:col>
      <xdr:colOff>307975</xdr:colOff>
      <xdr:row>57</xdr:row>
      <xdr:rowOff>166732</xdr:rowOff>
    </xdr:to>
    <xdr:cxnSp macro="">
      <xdr:nvCxnSpPr>
        <xdr:cNvPr id="359" name="直線コネクタ 358"/>
        <xdr:cNvCxnSpPr/>
      </xdr:nvCxnSpPr>
      <xdr:spPr>
        <a:xfrm>
          <a:off x="6972300" y="9782658"/>
          <a:ext cx="889000" cy="15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123836</xdr:rowOff>
    </xdr:from>
    <xdr:ext cx="534377" cy="259045"/>
    <xdr:sp macro="" textlink="">
      <xdr:nvSpPr>
        <xdr:cNvPr id="361" name="テキスト ボックス 360"/>
        <xdr:cNvSpPr txBox="1"/>
      </xdr:nvSpPr>
      <xdr:spPr>
        <a:xfrm>
          <a:off x="7594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80270</xdr:rowOff>
    </xdr:from>
    <xdr:to>
      <xdr:col>15</xdr:col>
      <xdr:colOff>231775</xdr:colOff>
      <xdr:row>58</xdr:row>
      <xdr:rowOff>10420</xdr:rowOff>
    </xdr:to>
    <xdr:sp macro="" textlink="">
      <xdr:nvSpPr>
        <xdr:cNvPr id="369" name="円/楕円 368"/>
        <xdr:cNvSpPr/>
      </xdr:nvSpPr>
      <xdr:spPr>
        <a:xfrm>
          <a:off x="10426700" y="9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58697</xdr:rowOff>
    </xdr:from>
    <xdr:ext cx="534377" cy="259045"/>
    <xdr:sp macro="" textlink="">
      <xdr:nvSpPr>
        <xdr:cNvPr id="370" name="農林水産業費該当値テキスト"/>
        <xdr:cNvSpPr txBox="1"/>
      </xdr:nvSpPr>
      <xdr:spPr>
        <a:xfrm>
          <a:off x="10528300" y="98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64592</xdr:rowOff>
    </xdr:from>
    <xdr:to>
      <xdr:col>14</xdr:col>
      <xdr:colOff>79375</xdr:colOff>
      <xdr:row>57</xdr:row>
      <xdr:rowOff>166192</xdr:rowOff>
    </xdr:to>
    <xdr:sp macro="" textlink="">
      <xdr:nvSpPr>
        <xdr:cNvPr id="371" name="円/楕円 370"/>
        <xdr:cNvSpPr/>
      </xdr:nvSpPr>
      <xdr:spPr>
        <a:xfrm>
          <a:off x="9588500" y="98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157319</xdr:rowOff>
    </xdr:from>
    <xdr:ext cx="534377" cy="259045"/>
    <xdr:sp macro="" textlink="">
      <xdr:nvSpPr>
        <xdr:cNvPr id="372" name="テキスト ボックス 371"/>
        <xdr:cNvSpPr txBox="1"/>
      </xdr:nvSpPr>
      <xdr:spPr>
        <a:xfrm>
          <a:off x="9372111" y="99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107569</xdr:rowOff>
    </xdr:from>
    <xdr:to>
      <xdr:col>12</xdr:col>
      <xdr:colOff>561975</xdr:colOff>
      <xdr:row>58</xdr:row>
      <xdr:rowOff>37719</xdr:rowOff>
    </xdr:to>
    <xdr:sp macro="" textlink="">
      <xdr:nvSpPr>
        <xdr:cNvPr id="373" name="円/楕円 372"/>
        <xdr:cNvSpPr/>
      </xdr:nvSpPr>
      <xdr:spPr>
        <a:xfrm>
          <a:off x="8699500" y="9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28846</xdr:rowOff>
    </xdr:from>
    <xdr:ext cx="534377" cy="259045"/>
    <xdr:sp macro="" textlink="">
      <xdr:nvSpPr>
        <xdr:cNvPr id="374" name="テキスト ボックス 373"/>
        <xdr:cNvSpPr txBox="1"/>
      </xdr:nvSpPr>
      <xdr:spPr>
        <a:xfrm>
          <a:off x="8483111" y="99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115932</xdr:rowOff>
    </xdr:from>
    <xdr:to>
      <xdr:col>11</xdr:col>
      <xdr:colOff>358775</xdr:colOff>
      <xdr:row>58</xdr:row>
      <xdr:rowOff>46082</xdr:rowOff>
    </xdr:to>
    <xdr:sp macro="" textlink="">
      <xdr:nvSpPr>
        <xdr:cNvPr id="375" name="円/楕円 374"/>
        <xdr:cNvSpPr/>
      </xdr:nvSpPr>
      <xdr:spPr>
        <a:xfrm>
          <a:off x="7810500" y="98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37209</xdr:rowOff>
    </xdr:from>
    <xdr:ext cx="534377" cy="259045"/>
    <xdr:sp macro="" textlink="">
      <xdr:nvSpPr>
        <xdr:cNvPr id="376" name="テキスト ボックス 375"/>
        <xdr:cNvSpPr txBox="1"/>
      </xdr:nvSpPr>
      <xdr:spPr>
        <a:xfrm>
          <a:off x="7594111"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130658</xdr:rowOff>
    </xdr:from>
    <xdr:to>
      <xdr:col>10</xdr:col>
      <xdr:colOff>155575</xdr:colOff>
      <xdr:row>57</xdr:row>
      <xdr:rowOff>60808</xdr:rowOff>
    </xdr:to>
    <xdr:sp macro="" textlink="">
      <xdr:nvSpPr>
        <xdr:cNvPr id="377" name="円/楕円 376"/>
        <xdr:cNvSpPr/>
      </xdr:nvSpPr>
      <xdr:spPr>
        <a:xfrm>
          <a:off x="6921500" y="97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77335</xdr:rowOff>
    </xdr:from>
    <xdr:ext cx="534377" cy="259045"/>
    <xdr:sp macro="" textlink="">
      <xdr:nvSpPr>
        <xdr:cNvPr id="378" name="テキスト ボックス 377"/>
        <xdr:cNvSpPr txBox="1"/>
      </xdr:nvSpPr>
      <xdr:spPr>
        <a:xfrm>
          <a:off x="6705111" y="950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62204</xdr:rowOff>
    </xdr:from>
    <xdr:to>
      <xdr:col>15</xdr:col>
      <xdr:colOff>180975</xdr:colOff>
      <xdr:row>78</xdr:row>
      <xdr:rowOff>87161</xdr:rowOff>
    </xdr:to>
    <xdr:cxnSp macro="">
      <xdr:nvCxnSpPr>
        <xdr:cNvPr id="407" name="直線コネクタ 406"/>
        <xdr:cNvCxnSpPr/>
      </xdr:nvCxnSpPr>
      <xdr:spPr>
        <a:xfrm>
          <a:off x="9639300" y="13435304"/>
          <a:ext cx="8382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62204</xdr:rowOff>
    </xdr:from>
    <xdr:to>
      <xdr:col>14</xdr:col>
      <xdr:colOff>28575</xdr:colOff>
      <xdr:row>78</xdr:row>
      <xdr:rowOff>86703</xdr:rowOff>
    </xdr:to>
    <xdr:cxnSp macro="">
      <xdr:nvCxnSpPr>
        <xdr:cNvPr id="410" name="直線コネクタ 409"/>
        <xdr:cNvCxnSpPr/>
      </xdr:nvCxnSpPr>
      <xdr:spPr>
        <a:xfrm flipV="1">
          <a:off x="8750300" y="13435304"/>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65329</xdr:rowOff>
    </xdr:from>
    <xdr:to>
      <xdr:col>12</xdr:col>
      <xdr:colOff>511175</xdr:colOff>
      <xdr:row>78</xdr:row>
      <xdr:rowOff>86703</xdr:rowOff>
    </xdr:to>
    <xdr:cxnSp macro="">
      <xdr:nvCxnSpPr>
        <xdr:cNvPr id="413" name="直線コネクタ 412"/>
        <xdr:cNvCxnSpPr/>
      </xdr:nvCxnSpPr>
      <xdr:spPr>
        <a:xfrm>
          <a:off x="7861300" y="1343842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65329</xdr:rowOff>
    </xdr:from>
    <xdr:to>
      <xdr:col>11</xdr:col>
      <xdr:colOff>307975</xdr:colOff>
      <xdr:row>78</xdr:row>
      <xdr:rowOff>79197</xdr:rowOff>
    </xdr:to>
    <xdr:cxnSp macro="">
      <xdr:nvCxnSpPr>
        <xdr:cNvPr id="416" name="直線コネクタ 415"/>
        <xdr:cNvCxnSpPr/>
      </xdr:nvCxnSpPr>
      <xdr:spPr>
        <a:xfrm flipV="1">
          <a:off x="6972300" y="1343842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36361</xdr:rowOff>
    </xdr:from>
    <xdr:to>
      <xdr:col>15</xdr:col>
      <xdr:colOff>231775</xdr:colOff>
      <xdr:row>78</xdr:row>
      <xdr:rowOff>137961</xdr:rowOff>
    </xdr:to>
    <xdr:sp macro="" textlink="">
      <xdr:nvSpPr>
        <xdr:cNvPr id="426" name="円/楕円 425"/>
        <xdr:cNvSpPr/>
      </xdr:nvSpPr>
      <xdr:spPr>
        <a:xfrm>
          <a:off x="104267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122738</xdr:rowOff>
    </xdr:from>
    <xdr:ext cx="469744" cy="259045"/>
    <xdr:sp macro="" textlink="">
      <xdr:nvSpPr>
        <xdr:cNvPr id="427" name="商工費該当値テキスト"/>
        <xdr:cNvSpPr txBox="1"/>
      </xdr:nvSpPr>
      <xdr:spPr>
        <a:xfrm>
          <a:off x="10528300" y="133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11404</xdr:rowOff>
    </xdr:from>
    <xdr:to>
      <xdr:col>14</xdr:col>
      <xdr:colOff>79375</xdr:colOff>
      <xdr:row>78</xdr:row>
      <xdr:rowOff>113004</xdr:rowOff>
    </xdr:to>
    <xdr:sp macro="" textlink="">
      <xdr:nvSpPr>
        <xdr:cNvPr id="428" name="円/楕円 427"/>
        <xdr:cNvSpPr/>
      </xdr:nvSpPr>
      <xdr:spPr>
        <a:xfrm>
          <a:off x="9588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104131</xdr:rowOff>
    </xdr:from>
    <xdr:ext cx="469744" cy="259045"/>
    <xdr:sp macro="" textlink="">
      <xdr:nvSpPr>
        <xdr:cNvPr id="429" name="テキスト ボックス 428"/>
        <xdr:cNvSpPr txBox="1"/>
      </xdr:nvSpPr>
      <xdr:spPr>
        <a:xfrm>
          <a:off x="9404427"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35903</xdr:rowOff>
    </xdr:from>
    <xdr:to>
      <xdr:col>12</xdr:col>
      <xdr:colOff>561975</xdr:colOff>
      <xdr:row>78</xdr:row>
      <xdr:rowOff>137503</xdr:rowOff>
    </xdr:to>
    <xdr:sp macro="" textlink="">
      <xdr:nvSpPr>
        <xdr:cNvPr id="430" name="円/楕円 429"/>
        <xdr:cNvSpPr/>
      </xdr:nvSpPr>
      <xdr:spPr>
        <a:xfrm>
          <a:off x="8699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128630</xdr:rowOff>
    </xdr:from>
    <xdr:ext cx="469744" cy="259045"/>
    <xdr:sp macro="" textlink="">
      <xdr:nvSpPr>
        <xdr:cNvPr id="431" name="テキスト ボックス 430"/>
        <xdr:cNvSpPr txBox="1"/>
      </xdr:nvSpPr>
      <xdr:spPr>
        <a:xfrm>
          <a:off x="8515427"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14529</xdr:rowOff>
    </xdr:from>
    <xdr:to>
      <xdr:col>11</xdr:col>
      <xdr:colOff>358775</xdr:colOff>
      <xdr:row>78</xdr:row>
      <xdr:rowOff>116129</xdr:rowOff>
    </xdr:to>
    <xdr:sp macro="" textlink="">
      <xdr:nvSpPr>
        <xdr:cNvPr id="432" name="円/楕円 431"/>
        <xdr:cNvSpPr/>
      </xdr:nvSpPr>
      <xdr:spPr>
        <a:xfrm>
          <a:off x="7810500" y="133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107256</xdr:rowOff>
    </xdr:from>
    <xdr:ext cx="469744" cy="259045"/>
    <xdr:sp macro="" textlink="">
      <xdr:nvSpPr>
        <xdr:cNvPr id="433" name="テキスト ボックス 432"/>
        <xdr:cNvSpPr txBox="1"/>
      </xdr:nvSpPr>
      <xdr:spPr>
        <a:xfrm>
          <a:off x="7626427" y="134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28397</xdr:rowOff>
    </xdr:from>
    <xdr:to>
      <xdr:col>10</xdr:col>
      <xdr:colOff>155575</xdr:colOff>
      <xdr:row>78</xdr:row>
      <xdr:rowOff>129997</xdr:rowOff>
    </xdr:to>
    <xdr:sp macro="" textlink="">
      <xdr:nvSpPr>
        <xdr:cNvPr id="434" name="円/楕円 433"/>
        <xdr:cNvSpPr/>
      </xdr:nvSpPr>
      <xdr:spPr>
        <a:xfrm>
          <a:off x="6921500" y="1340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121124</xdr:rowOff>
    </xdr:from>
    <xdr:ext cx="469744" cy="259045"/>
    <xdr:sp macro="" textlink="">
      <xdr:nvSpPr>
        <xdr:cNvPr id="435" name="テキスト ボックス 434"/>
        <xdr:cNvSpPr txBox="1"/>
      </xdr:nvSpPr>
      <xdr:spPr>
        <a:xfrm>
          <a:off x="6737427" y="1349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55460</xdr:rowOff>
    </xdr:from>
    <xdr:to>
      <xdr:col>15</xdr:col>
      <xdr:colOff>180975</xdr:colOff>
      <xdr:row>96</xdr:row>
      <xdr:rowOff>87968</xdr:rowOff>
    </xdr:to>
    <xdr:cxnSp macro="">
      <xdr:nvCxnSpPr>
        <xdr:cNvPr id="463" name="直線コネクタ 462"/>
        <xdr:cNvCxnSpPr/>
      </xdr:nvCxnSpPr>
      <xdr:spPr>
        <a:xfrm>
          <a:off x="9639300" y="16514660"/>
          <a:ext cx="838200" cy="3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55460</xdr:rowOff>
    </xdr:from>
    <xdr:to>
      <xdr:col>14</xdr:col>
      <xdr:colOff>28575</xdr:colOff>
      <xdr:row>97</xdr:row>
      <xdr:rowOff>14427</xdr:rowOff>
    </xdr:to>
    <xdr:cxnSp macro="">
      <xdr:nvCxnSpPr>
        <xdr:cNvPr id="466" name="直線コネクタ 465"/>
        <xdr:cNvCxnSpPr/>
      </xdr:nvCxnSpPr>
      <xdr:spPr>
        <a:xfrm flipV="1">
          <a:off x="8750300" y="16514660"/>
          <a:ext cx="889000" cy="1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169373</xdr:rowOff>
    </xdr:from>
    <xdr:to>
      <xdr:col>12</xdr:col>
      <xdr:colOff>511175</xdr:colOff>
      <xdr:row>97</xdr:row>
      <xdr:rowOff>14427</xdr:rowOff>
    </xdr:to>
    <xdr:cxnSp macro="">
      <xdr:nvCxnSpPr>
        <xdr:cNvPr id="469" name="直線コネクタ 468"/>
        <xdr:cNvCxnSpPr/>
      </xdr:nvCxnSpPr>
      <xdr:spPr>
        <a:xfrm>
          <a:off x="7861300" y="16628573"/>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164548</xdr:rowOff>
    </xdr:from>
    <xdr:to>
      <xdr:col>11</xdr:col>
      <xdr:colOff>307975</xdr:colOff>
      <xdr:row>96</xdr:row>
      <xdr:rowOff>169373</xdr:rowOff>
    </xdr:to>
    <xdr:cxnSp macro="">
      <xdr:nvCxnSpPr>
        <xdr:cNvPr id="472" name="直線コネクタ 471"/>
        <xdr:cNvCxnSpPr/>
      </xdr:nvCxnSpPr>
      <xdr:spPr>
        <a:xfrm>
          <a:off x="6972300" y="16280848"/>
          <a:ext cx="889000" cy="3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64860</xdr:rowOff>
    </xdr:from>
    <xdr:ext cx="534377" cy="259045"/>
    <xdr:sp macro="" textlink="">
      <xdr:nvSpPr>
        <xdr:cNvPr id="474" name="テキスト ボックス 473"/>
        <xdr:cNvSpPr txBox="1"/>
      </xdr:nvSpPr>
      <xdr:spPr>
        <a:xfrm>
          <a:off x="7594111" y="1618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138239</xdr:rowOff>
    </xdr:from>
    <xdr:ext cx="534377" cy="259045"/>
    <xdr:sp macro="" textlink="">
      <xdr:nvSpPr>
        <xdr:cNvPr id="476" name="テキスト ボックス 475"/>
        <xdr:cNvSpPr txBox="1"/>
      </xdr:nvSpPr>
      <xdr:spPr>
        <a:xfrm>
          <a:off x="6705111" y="165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37168</xdr:rowOff>
    </xdr:from>
    <xdr:to>
      <xdr:col>15</xdr:col>
      <xdr:colOff>231775</xdr:colOff>
      <xdr:row>96</xdr:row>
      <xdr:rowOff>138768</xdr:rowOff>
    </xdr:to>
    <xdr:sp macro="" textlink="">
      <xdr:nvSpPr>
        <xdr:cNvPr id="482" name="円/楕円 481"/>
        <xdr:cNvSpPr/>
      </xdr:nvSpPr>
      <xdr:spPr>
        <a:xfrm>
          <a:off x="10426700" y="164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15595</xdr:rowOff>
    </xdr:from>
    <xdr:ext cx="534377" cy="259045"/>
    <xdr:sp macro="" textlink="">
      <xdr:nvSpPr>
        <xdr:cNvPr id="483" name="土木費該当値テキスト"/>
        <xdr:cNvSpPr txBox="1"/>
      </xdr:nvSpPr>
      <xdr:spPr>
        <a:xfrm>
          <a:off x="10528300" y="164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4660</xdr:rowOff>
    </xdr:from>
    <xdr:to>
      <xdr:col>14</xdr:col>
      <xdr:colOff>79375</xdr:colOff>
      <xdr:row>96</xdr:row>
      <xdr:rowOff>106260</xdr:rowOff>
    </xdr:to>
    <xdr:sp macro="" textlink="">
      <xdr:nvSpPr>
        <xdr:cNvPr id="484" name="円/楕円 483"/>
        <xdr:cNvSpPr/>
      </xdr:nvSpPr>
      <xdr:spPr>
        <a:xfrm>
          <a:off x="9588500" y="164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122787</xdr:rowOff>
    </xdr:from>
    <xdr:ext cx="534377" cy="259045"/>
    <xdr:sp macro="" textlink="">
      <xdr:nvSpPr>
        <xdr:cNvPr id="485" name="テキスト ボックス 484"/>
        <xdr:cNvSpPr txBox="1"/>
      </xdr:nvSpPr>
      <xdr:spPr>
        <a:xfrm>
          <a:off x="9372111" y="162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135077</xdr:rowOff>
    </xdr:from>
    <xdr:to>
      <xdr:col>12</xdr:col>
      <xdr:colOff>561975</xdr:colOff>
      <xdr:row>97</xdr:row>
      <xdr:rowOff>65227</xdr:rowOff>
    </xdr:to>
    <xdr:sp macro="" textlink="">
      <xdr:nvSpPr>
        <xdr:cNvPr id="486" name="円/楕円 485"/>
        <xdr:cNvSpPr/>
      </xdr:nvSpPr>
      <xdr:spPr>
        <a:xfrm>
          <a:off x="86995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56354</xdr:rowOff>
    </xdr:from>
    <xdr:ext cx="534377" cy="259045"/>
    <xdr:sp macro="" textlink="">
      <xdr:nvSpPr>
        <xdr:cNvPr id="487" name="テキスト ボックス 486"/>
        <xdr:cNvSpPr txBox="1"/>
      </xdr:nvSpPr>
      <xdr:spPr>
        <a:xfrm>
          <a:off x="8483111" y="166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118573</xdr:rowOff>
    </xdr:from>
    <xdr:to>
      <xdr:col>11</xdr:col>
      <xdr:colOff>358775</xdr:colOff>
      <xdr:row>97</xdr:row>
      <xdr:rowOff>48723</xdr:rowOff>
    </xdr:to>
    <xdr:sp macro="" textlink="">
      <xdr:nvSpPr>
        <xdr:cNvPr id="488" name="円/楕円 487"/>
        <xdr:cNvSpPr/>
      </xdr:nvSpPr>
      <xdr:spPr>
        <a:xfrm>
          <a:off x="7810500" y="165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39850</xdr:rowOff>
    </xdr:from>
    <xdr:ext cx="534377" cy="259045"/>
    <xdr:sp macro="" textlink="">
      <xdr:nvSpPr>
        <xdr:cNvPr id="489" name="テキスト ボックス 488"/>
        <xdr:cNvSpPr txBox="1"/>
      </xdr:nvSpPr>
      <xdr:spPr>
        <a:xfrm>
          <a:off x="7594111" y="1667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113748</xdr:rowOff>
    </xdr:from>
    <xdr:to>
      <xdr:col>10</xdr:col>
      <xdr:colOff>155575</xdr:colOff>
      <xdr:row>95</xdr:row>
      <xdr:rowOff>43898</xdr:rowOff>
    </xdr:to>
    <xdr:sp macro="" textlink="">
      <xdr:nvSpPr>
        <xdr:cNvPr id="490" name="円/楕円 489"/>
        <xdr:cNvSpPr/>
      </xdr:nvSpPr>
      <xdr:spPr>
        <a:xfrm>
          <a:off x="6921500" y="162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60425</xdr:rowOff>
    </xdr:from>
    <xdr:ext cx="534377" cy="259045"/>
    <xdr:sp macro="" textlink="">
      <xdr:nvSpPr>
        <xdr:cNvPr id="491" name="テキスト ボックス 490"/>
        <xdr:cNvSpPr txBox="1"/>
      </xdr:nvSpPr>
      <xdr:spPr>
        <a:xfrm>
          <a:off x="6705111" y="160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64986</xdr:rowOff>
    </xdr:from>
    <xdr:to>
      <xdr:col>23</xdr:col>
      <xdr:colOff>517525</xdr:colOff>
      <xdr:row>38</xdr:row>
      <xdr:rowOff>67881</xdr:rowOff>
    </xdr:to>
    <xdr:cxnSp macro="">
      <xdr:nvCxnSpPr>
        <xdr:cNvPr id="521" name="直線コネクタ 520"/>
        <xdr:cNvCxnSpPr/>
      </xdr:nvCxnSpPr>
      <xdr:spPr>
        <a:xfrm>
          <a:off x="15481300" y="6408636"/>
          <a:ext cx="838200" cy="1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64986</xdr:rowOff>
    </xdr:from>
    <xdr:to>
      <xdr:col>22</xdr:col>
      <xdr:colOff>365125</xdr:colOff>
      <xdr:row>38</xdr:row>
      <xdr:rowOff>87160</xdr:rowOff>
    </xdr:to>
    <xdr:cxnSp macro="">
      <xdr:nvCxnSpPr>
        <xdr:cNvPr id="524" name="直線コネクタ 523"/>
        <xdr:cNvCxnSpPr/>
      </xdr:nvCxnSpPr>
      <xdr:spPr>
        <a:xfrm flipV="1">
          <a:off x="14592300" y="6408636"/>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49137</xdr:rowOff>
    </xdr:from>
    <xdr:to>
      <xdr:col>21</xdr:col>
      <xdr:colOff>161925</xdr:colOff>
      <xdr:row>38</xdr:row>
      <xdr:rowOff>87160</xdr:rowOff>
    </xdr:to>
    <xdr:cxnSp macro="">
      <xdr:nvCxnSpPr>
        <xdr:cNvPr id="527" name="直線コネクタ 526"/>
        <xdr:cNvCxnSpPr/>
      </xdr:nvCxnSpPr>
      <xdr:spPr>
        <a:xfrm>
          <a:off x="13703300" y="6564237"/>
          <a:ext cx="889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60452</xdr:rowOff>
    </xdr:from>
    <xdr:to>
      <xdr:col>19</xdr:col>
      <xdr:colOff>644525</xdr:colOff>
      <xdr:row>38</xdr:row>
      <xdr:rowOff>49137</xdr:rowOff>
    </xdr:to>
    <xdr:cxnSp macro="">
      <xdr:nvCxnSpPr>
        <xdr:cNvPr id="530" name="直線コネクタ 529"/>
        <xdr:cNvCxnSpPr/>
      </xdr:nvCxnSpPr>
      <xdr:spPr>
        <a:xfrm>
          <a:off x="12814300" y="6404102"/>
          <a:ext cx="889000" cy="1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3891</xdr:rowOff>
    </xdr:from>
    <xdr:ext cx="534377" cy="259045"/>
    <xdr:sp macro="" textlink="">
      <xdr:nvSpPr>
        <xdr:cNvPr id="534" name="テキスト ボックス 533"/>
        <xdr:cNvSpPr txBox="1"/>
      </xdr:nvSpPr>
      <xdr:spPr>
        <a:xfrm>
          <a:off x="12547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17081</xdr:rowOff>
    </xdr:from>
    <xdr:to>
      <xdr:col>23</xdr:col>
      <xdr:colOff>568325</xdr:colOff>
      <xdr:row>38</xdr:row>
      <xdr:rowOff>118681</xdr:rowOff>
    </xdr:to>
    <xdr:sp macro="" textlink="">
      <xdr:nvSpPr>
        <xdr:cNvPr id="540" name="円/楕円 539"/>
        <xdr:cNvSpPr/>
      </xdr:nvSpPr>
      <xdr:spPr>
        <a:xfrm>
          <a:off x="16268700" y="65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103459</xdr:rowOff>
    </xdr:from>
    <xdr:ext cx="534377" cy="259045"/>
    <xdr:sp macro="" textlink="">
      <xdr:nvSpPr>
        <xdr:cNvPr id="541" name="消防費該当値テキスト"/>
        <xdr:cNvSpPr txBox="1"/>
      </xdr:nvSpPr>
      <xdr:spPr>
        <a:xfrm>
          <a:off x="16370300" y="64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14186</xdr:rowOff>
    </xdr:from>
    <xdr:to>
      <xdr:col>22</xdr:col>
      <xdr:colOff>415925</xdr:colOff>
      <xdr:row>37</xdr:row>
      <xdr:rowOff>115786</xdr:rowOff>
    </xdr:to>
    <xdr:sp macro="" textlink="">
      <xdr:nvSpPr>
        <xdr:cNvPr id="542" name="円/楕円 541"/>
        <xdr:cNvSpPr/>
      </xdr:nvSpPr>
      <xdr:spPr>
        <a:xfrm>
          <a:off x="15430500" y="63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106913</xdr:rowOff>
    </xdr:from>
    <xdr:ext cx="534377" cy="259045"/>
    <xdr:sp macro="" textlink="">
      <xdr:nvSpPr>
        <xdr:cNvPr id="543" name="テキスト ボックス 542"/>
        <xdr:cNvSpPr txBox="1"/>
      </xdr:nvSpPr>
      <xdr:spPr>
        <a:xfrm>
          <a:off x="15214111" y="64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36360</xdr:rowOff>
    </xdr:from>
    <xdr:to>
      <xdr:col>21</xdr:col>
      <xdr:colOff>212725</xdr:colOff>
      <xdr:row>38</xdr:row>
      <xdr:rowOff>137960</xdr:rowOff>
    </xdr:to>
    <xdr:sp macro="" textlink="">
      <xdr:nvSpPr>
        <xdr:cNvPr id="544" name="円/楕円 543"/>
        <xdr:cNvSpPr/>
      </xdr:nvSpPr>
      <xdr:spPr>
        <a:xfrm>
          <a:off x="14541500" y="65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129087</xdr:rowOff>
    </xdr:from>
    <xdr:ext cx="534377" cy="259045"/>
    <xdr:sp macro="" textlink="">
      <xdr:nvSpPr>
        <xdr:cNvPr id="545" name="テキスト ボックス 544"/>
        <xdr:cNvSpPr txBox="1"/>
      </xdr:nvSpPr>
      <xdr:spPr>
        <a:xfrm>
          <a:off x="14325111" y="664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169787</xdr:rowOff>
    </xdr:from>
    <xdr:to>
      <xdr:col>20</xdr:col>
      <xdr:colOff>9525</xdr:colOff>
      <xdr:row>38</xdr:row>
      <xdr:rowOff>99937</xdr:rowOff>
    </xdr:to>
    <xdr:sp macro="" textlink="">
      <xdr:nvSpPr>
        <xdr:cNvPr id="546" name="円/楕円 545"/>
        <xdr:cNvSpPr/>
      </xdr:nvSpPr>
      <xdr:spPr>
        <a:xfrm>
          <a:off x="13652500" y="65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91064</xdr:rowOff>
    </xdr:from>
    <xdr:ext cx="534377" cy="259045"/>
    <xdr:sp macro="" textlink="">
      <xdr:nvSpPr>
        <xdr:cNvPr id="547" name="テキスト ボックス 546"/>
        <xdr:cNvSpPr txBox="1"/>
      </xdr:nvSpPr>
      <xdr:spPr>
        <a:xfrm>
          <a:off x="13436111" y="6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9652</xdr:rowOff>
    </xdr:from>
    <xdr:to>
      <xdr:col>18</xdr:col>
      <xdr:colOff>492125</xdr:colOff>
      <xdr:row>37</xdr:row>
      <xdr:rowOff>111252</xdr:rowOff>
    </xdr:to>
    <xdr:sp macro="" textlink="">
      <xdr:nvSpPr>
        <xdr:cNvPr id="548" name="円/楕円 547"/>
        <xdr:cNvSpPr/>
      </xdr:nvSpPr>
      <xdr:spPr>
        <a:xfrm>
          <a:off x="12763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127779</xdr:rowOff>
    </xdr:from>
    <xdr:ext cx="534377" cy="259045"/>
    <xdr:sp macro="" textlink="">
      <xdr:nvSpPr>
        <xdr:cNvPr id="549" name="テキスト ボックス 548"/>
        <xdr:cNvSpPr txBox="1"/>
      </xdr:nvSpPr>
      <xdr:spPr>
        <a:xfrm>
          <a:off x="12547111" y="612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74239</xdr:rowOff>
    </xdr:from>
    <xdr:to>
      <xdr:col>23</xdr:col>
      <xdr:colOff>517525</xdr:colOff>
      <xdr:row>57</xdr:row>
      <xdr:rowOff>19522</xdr:rowOff>
    </xdr:to>
    <xdr:cxnSp macro="">
      <xdr:nvCxnSpPr>
        <xdr:cNvPr id="581" name="直線コネクタ 580"/>
        <xdr:cNvCxnSpPr/>
      </xdr:nvCxnSpPr>
      <xdr:spPr>
        <a:xfrm flipV="1">
          <a:off x="15481300" y="9503989"/>
          <a:ext cx="838200" cy="2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98062</xdr:rowOff>
    </xdr:from>
    <xdr:to>
      <xdr:col>22</xdr:col>
      <xdr:colOff>365125</xdr:colOff>
      <xdr:row>57</xdr:row>
      <xdr:rowOff>19522</xdr:rowOff>
    </xdr:to>
    <xdr:cxnSp macro="">
      <xdr:nvCxnSpPr>
        <xdr:cNvPr id="584" name="直線コネクタ 583"/>
        <xdr:cNvCxnSpPr/>
      </xdr:nvCxnSpPr>
      <xdr:spPr>
        <a:xfrm>
          <a:off x="14592300" y="9699262"/>
          <a:ext cx="889000" cy="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98062</xdr:rowOff>
    </xdr:from>
    <xdr:to>
      <xdr:col>21</xdr:col>
      <xdr:colOff>161925</xdr:colOff>
      <xdr:row>57</xdr:row>
      <xdr:rowOff>25025</xdr:rowOff>
    </xdr:to>
    <xdr:cxnSp macro="">
      <xdr:nvCxnSpPr>
        <xdr:cNvPr id="587" name="直線コネクタ 586"/>
        <xdr:cNvCxnSpPr/>
      </xdr:nvCxnSpPr>
      <xdr:spPr>
        <a:xfrm flipV="1">
          <a:off x="13703300" y="9699262"/>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132111</xdr:rowOff>
    </xdr:from>
    <xdr:ext cx="534377" cy="259045"/>
    <xdr:sp macro="" textlink="">
      <xdr:nvSpPr>
        <xdr:cNvPr id="589" name="テキスト ボックス 588"/>
        <xdr:cNvSpPr txBox="1"/>
      </xdr:nvSpPr>
      <xdr:spPr>
        <a:xfrm>
          <a:off x="14325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25025</xdr:rowOff>
    </xdr:from>
    <xdr:to>
      <xdr:col>19</xdr:col>
      <xdr:colOff>644525</xdr:colOff>
      <xdr:row>57</xdr:row>
      <xdr:rowOff>103646</xdr:rowOff>
    </xdr:to>
    <xdr:cxnSp macro="">
      <xdr:nvCxnSpPr>
        <xdr:cNvPr id="590" name="直線コネクタ 589"/>
        <xdr:cNvCxnSpPr/>
      </xdr:nvCxnSpPr>
      <xdr:spPr>
        <a:xfrm flipV="1">
          <a:off x="12814300" y="9797675"/>
          <a:ext cx="889000" cy="7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132177</xdr:rowOff>
    </xdr:from>
    <xdr:ext cx="534377" cy="259045"/>
    <xdr:sp macro="" textlink="">
      <xdr:nvSpPr>
        <xdr:cNvPr id="592" name="テキスト ボックス 591"/>
        <xdr:cNvSpPr txBox="1"/>
      </xdr:nvSpPr>
      <xdr:spPr>
        <a:xfrm>
          <a:off x="13436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32409</xdr:rowOff>
    </xdr:from>
    <xdr:ext cx="534377" cy="259045"/>
    <xdr:sp macro="" textlink="">
      <xdr:nvSpPr>
        <xdr:cNvPr id="594" name="テキスト ボックス 593"/>
        <xdr:cNvSpPr txBox="1"/>
      </xdr:nvSpPr>
      <xdr:spPr>
        <a:xfrm>
          <a:off x="12547111" y="94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23439</xdr:rowOff>
    </xdr:from>
    <xdr:to>
      <xdr:col>23</xdr:col>
      <xdr:colOff>568325</xdr:colOff>
      <xdr:row>55</xdr:row>
      <xdr:rowOff>125039</xdr:rowOff>
    </xdr:to>
    <xdr:sp macro="" textlink="">
      <xdr:nvSpPr>
        <xdr:cNvPr id="600" name="円/楕円 599"/>
        <xdr:cNvSpPr/>
      </xdr:nvSpPr>
      <xdr:spPr>
        <a:xfrm>
          <a:off x="16268700" y="94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46316</xdr:rowOff>
    </xdr:from>
    <xdr:ext cx="534377" cy="259045"/>
    <xdr:sp macro="" textlink="">
      <xdr:nvSpPr>
        <xdr:cNvPr id="601" name="教育費該当値テキスト"/>
        <xdr:cNvSpPr txBox="1"/>
      </xdr:nvSpPr>
      <xdr:spPr>
        <a:xfrm>
          <a:off x="16370300" y="93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140172</xdr:rowOff>
    </xdr:from>
    <xdr:to>
      <xdr:col>22</xdr:col>
      <xdr:colOff>415925</xdr:colOff>
      <xdr:row>57</xdr:row>
      <xdr:rowOff>70322</xdr:rowOff>
    </xdr:to>
    <xdr:sp macro="" textlink="">
      <xdr:nvSpPr>
        <xdr:cNvPr id="602" name="円/楕円 601"/>
        <xdr:cNvSpPr/>
      </xdr:nvSpPr>
      <xdr:spPr>
        <a:xfrm>
          <a:off x="15430500" y="97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61449</xdr:rowOff>
    </xdr:from>
    <xdr:ext cx="534377" cy="259045"/>
    <xdr:sp macro="" textlink="">
      <xdr:nvSpPr>
        <xdr:cNvPr id="603" name="テキスト ボックス 602"/>
        <xdr:cNvSpPr txBox="1"/>
      </xdr:nvSpPr>
      <xdr:spPr>
        <a:xfrm>
          <a:off x="15214111" y="98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47262</xdr:rowOff>
    </xdr:from>
    <xdr:to>
      <xdr:col>21</xdr:col>
      <xdr:colOff>212725</xdr:colOff>
      <xdr:row>56</xdr:row>
      <xdr:rowOff>148862</xdr:rowOff>
    </xdr:to>
    <xdr:sp macro="" textlink="">
      <xdr:nvSpPr>
        <xdr:cNvPr id="604" name="円/楕円 603"/>
        <xdr:cNvSpPr/>
      </xdr:nvSpPr>
      <xdr:spPr>
        <a:xfrm>
          <a:off x="14541500" y="9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139989</xdr:rowOff>
    </xdr:from>
    <xdr:ext cx="534377" cy="259045"/>
    <xdr:sp macro="" textlink="">
      <xdr:nvSpPr>
        <xdr:cNvPr id="605" name="テキスト ボックス 604"/>
        <xdr:cNvSpPr txBox="1"/>
      </xdr:nvSpPr>
      <xdr:spPr>
        <a:xfrm>
          <a:off x="14325111" y="97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145675</xdr:rowOff>
    </xdr:from>
    <xdr:to>
      <xdr:col>20</xdr:col>
      <xdr:colOff>9525</xdr:colOff>
      <xdr:row>57</xdr:row>
      <xdr:rowOff>75825</xdr:rowOff>
    </xdr:to>
    <xdr:sp macro="" textlink="">
      <xdr:nvSpPr>
        <xdr:cNvPr id="606" name="円/楕円 605"/>
        <xdr:cNvSpPr/>
      </xdr:nvSpPr>
      <xdr:spPr>
        <a:xfrm>
          <a:off x="13652500" y="9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66952</xdr:rowOff>
    </xdr:from>
    <xdr:ext cx="534377" cy="259045"/>
    <xdr:sp macro="" textlink="">
      <xdr:nvSpPr>
        <xdr:cNvPr id="607" name="テキスト ボックス 606"/>
        <xdr:cNvSpPr txBox="1"/>
      </xdr:nvSpPr>
      <xdr:spPr>
        <a:xfrm>
          <a:off x="13436111" y="98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52846</xdr:rowOff>
    </xdr:from>
    <xdr:to>
      <xdr:col>18</xdr:col>
      <xdr:colOff>492125</xdr:colOff>
      <xdr:row>57</xdr:row>
      <xdr:rowOff>154446</xdr:rowOff>
    </xdr:to>
    <xdr:sp macro="" textlink="">
      <xdr:nvSpPr>
        <xdr:cNvPr id="608" name="円/楕円 607"/>
        <xdr:cNvSpPr/>
      </xdr:nvSpPr>
      <xdr:spPr>
        <a:xfrm>
          <a:off x="12763500" y="98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145573</xdr:rowOff>
    </xdr:from>
    <xdr:ext cx="534377" cy="259045"/>
    <xdr:sp macro="" textlink="">
      <xdr:nvSpPr>
        <xdr:cNvPr id="609" name="テキスト ボックス 608"/>
        <xdr:cNvSpPr txBox="1"/>
      </xdr:nvSpPr>
      <xdr:spPr>
        <a:xfrm>
          <a:off x="12547111" y="99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42774</xdr:rowOff>
    </xdr:from>
    <xdr:to>
      <xdr:col>23</xdr:col>
      <xdr:colOff>517525</xdr:colOff>
      <xdr:row>79</xdr:row>
      <xdr:rowOff>42774</xdr:rowOff>
    </xdr:to>
    <xdr:cxnSp macro="">
      <xdr:nvCxnSpPr>
        <xdr:cNvPr id="638" name="直線コネクタ 637"/>
        <xdr:cNvCxnSpPr/>
      </xdr:nvCxnSpPr>
      <xdr:spPr>
        <a:xfrm>
          <a:off x="15481300" y="135873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41630</xdr:rowOff>
    </xdr:from>
    <xdr:to>
      <xdr:col>22</xdr:col>
      <xdr:colOff>365125</xdr:colOff>
      <xdr:row>79</xdr:row>
      <xdr:rowOff>42774</xdr:rowOff>
    </xdr:to>
    <xdr:cxnSp macro="">
      <xdr:nvCxnSpPr>
        <xdr:cNvPr id="641" name="直線コネクタ 640"/>
        <xdr:cNvCxnSpPr/>
      </xdr:nvCxnSpPr>
      <xdr:spPr>
        <a:xfrm>
          <a:off x="14592300" y="13586180"/>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40793</xdr:rowOff>
    </xdr:from>
    <xdr:to>
      <xdr:col>21</xdr:col>
      <xdr:colOff>161925</xdr:colOff>
      <xdr:row>79</xdr:row>
      <xdr:rowOff>41630</xdr:rowOff>
    </xdr:to>
    <xdr:cxnSp macro="">
      <xdr:nvCxnSpPr>
        <xdr:cNvPr id="644" name="直線コネクタ 643"/>
        <xdr:cNvCxnSpPr/>
      </xdr:nvCxnSpPr>
      <xdr:spPr>
        <a:xfrm>
          <a:off x="13703300" y="13585343"/>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6" name="テキスト ボックス 645"/>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40793</xdr:rowOff>
    </xdr:from>
    <xdr:to>
      <xdr:col>19</xdr:col>
      <xdr:colOff>644525</xdr:colOff>
      <xdr:row>79</xdr:row>
      <xdr:rowOff>42163</xdr:rowOff>
    </xdr:to>
    <xdr:cxnSp macro="">
      <xdr:nvCxnSpPr>
        <xdr:cNvPr id="647" name="直線コネクタ 646"/>
        <xdr:cNvCxnSpPr/>
      </xdr:nvCxnSpPr>
      <xdr:spPr>
        <a:xfrm flipV="1">
          <a:off x="12814300" y="1358534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9" name="テキスト ボックス 648"/>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163424</xdr:rowOff>
    </xdr:from>
    <xdr:to>
      <xdr:col>23</xdr:col>
      <xdr:colOff>568325</xdr:colOff>
      <xdr:row>79</xdr:row>
      <xdr:rowOff>93574</xdr:rowOff>
    </xdr:to>
    <xdr:sp macro="" textlink="">
      <xdr:nvSpPr>
        <xdr:cNvPr id="657" name="円/楕円 656"/>
        <xdr:cNvSpPr/>
      </xdr:nvSpPr>
      <xdr:spPr>
        <a:xfrm>
          <a:off x="162687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78351</xdr:rowOff>
    </xdr:from>
    <xdr:ext cx="313932" cy="259045"/>
    <xdr:sp macro="" textlink="">
      <xdr:nvSpPr>
        <xdr:cNvPr id="658" name="災害復旧費該当値テキスト"/>
        <xdr:cNvSpPr txBox="1"/>
      </xdr:nvSpPr>
      <xdr:spPr>
        <a:xfrm>
          <a:off x="16370300" y="1345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163424</xdr:rowOff>
    </xdr:from>
    <xdr:to>
      <xdr:col>22</xdr:col>
      <xdr:colOff>415925</xdr:colOff>
      <xdr:row>79</xdr:row>
      <xdr:rowOff>93574</xdr:rowOff>
    </xdr:to>
    <xdr:sp macro="" textlink="">
      <xdr:nvSpPr>
        <xdr:cNvPr id="659" name="円/楕円 658"/>
        <xdr:cNvSpPr/>
      </xdr:nvSpPr>
      <xdr:spPr>
        <a:xfrm>
          <a:off x="154305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84701</xdr:rowOff>
    </xdr:from>
    <xdr:ext cx="313932" cy="259045"/>
    <xdr:sp macro="" textlink="">
      <xdr:nvSpPr>
        <xdr:cNvPr id="660" name="テキスト ボックス 659"/>
        <xdr:cNvSpPr txBox="1"/>
      </xdr:nvSpPr>
      <xdr:spPr>
        <a:xfrm>
          <a:off x="15324333" y="13629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162280</xdr:rowOff>
    </xdr:from>
    <xdr:to>
      <xdr:col>21</xdr:col>
      <xdr:colOff>212725</xdr:colOff>
      <xdr:row>79</xdr:row>
      <xdr:rowOff>92430</xdr:rowOff>
    </xdr:to>
    <xdr:sp macro="" textlink="">
      <xdr:nvSpPr>
        <xdr:cNvPr id="661" name="円/楕円 660"/>
        <xdr:cNvSpPr/>
      </xdr:nvSpPr>
      <xdr:spPr>
        <a:xfrm>
          <a:off x="14541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83557</xdr:rowOff>
    </xdr:from>
    <xdr:ext cx="313932" cy="259045"/>
    <xdr:sp macro="" textlink="">
      <xdr:nvSpPr>
        <xdr:cNvPr id="662" name="テキスト ボックス 661"/>
        <xdr:cNvSpPr txBox="1"/>
      </xdr:nvSpPr>
      <xdr:spPr>
        <a:xfrm>
          <a:off x="14435333" y="13628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161443</xdr:rowOff>
    </xdr:from>
    <xdr:to>
      <xdr:col>20</xdr:col>
      <xdr:colOff>9525</xdr:colOff>
      <xdr:row>79</xdr:row>
      <xdr:rowOff>91593</xdr:rowOff>
    </xdr:to>
    <xdr:sp macro="" textlink="">
      <xdr:nvSpPr>
        <xdr:cNvPr id="663" name="円/楕円 662"/>
        <xdr:cNvSpPr/>
      </xdr:nvSpPr>
      <xdr:spPr>
        <a:xfrm>
          <a:off x="13652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82720</xdr:rowOff>
    </xdr:from>
    <xdr:ext cx="313932" cy="259045"/>
    <xdr:sp macro="" textlink="">
      <xdr:nvSpPr>
        <xdr:cNvPr id="664" name="テキスト ボックス 663"/>
        <xdr:cNvSpPr txBox="1"/>
      </xdr:nvSpPr>
      <xdr:spPr>
        <a:xfrm>
          <a:off x="13546333" y="1362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162813</xdr:rowOff>
    </xdr:from>
    <xdr:to>
      <xdr:col>18</xdr:col>
      <xdr:colOff>492125</xdr:colOff>
      <xdr:row>79</xdr:row>
      <xdr:rowOff>92963</xdr:rowOff>
    </xdr:to>
    <xdr:sp macro="" textlink="">
      <xdr:nvSpPr>
        <xdr:cNvPr id="665" name="円/楕円 664"/>
        <xdr:cNvSpPr/>
      </xdr:nvSpPr>
      <xdr:spPr>
        <a:xfrm>
          <a:off x="12763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84090</xdr:rowOff>
    </xdr:from>
    <xdr:ext cx="313932" cy="259045"/>
    <xdr:sp macro="" textlink="">
      <xdr:nvSpPr>
        <xdr:cNvPr id="666" name="テキスト ボックス 665"/>
        <xdr:cNvSpPr txBox="1"/>
      </xdr:nvSpPr>
      <xdr:spPr>
        <a:xfrm>
          <a:off x="12657333" y="13628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140843</xdr:rowOff>
    </xdr:from>
    <xdr:to>
      <xdr:col>23</xdr:col>
      <xdr:colOff>517525</xdr:colOff>
      <xdr:row>97</xdr:row>
      <xdr:rowOff>50530</xdr:rowOff>
    </xdr:to>
    <xdr:cxnSp macro="">
      <xdr:nvCxnSpPr>
        <xdr:cNvPr id="697" name="直線コネクタ 696"/>
        <xdr:cNvCxnSpPr/>
      </xdr:nvCxnSpPr>
      <xdr:spPr>
        <a:xfrm>
          <a:off x="15481300" y="16600043"/>
          <a:ext cx="838200" cy="8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67300</xdr:rowOff>
    </xdr:from>
    <xdr:to>
      <xdr:col>22</xdr:col>
      <xdr:colOff>365125</xdr:colOff>
      <xdr:row>96</xdr:row>
      <xdr:rowOff>140843</xdr:rowOff>
    </xdr:to>
    <xdr:cxnSp macro="">
      <xdr:nvCxnSpPr>
        <xdr:cNvPr id="700" name="直線コネクタ 699"/>
        <xdr:cNvCxnSpPr/>
      </xdr:nvCxnSpPr>
      <xdr:spPr>
        <a:xfrm>
          <a:off x="14592300" y="16526500"/>
          <a:ext cx="889000" cy="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67300</xdr:rowOff>
    </xdr:from>
    <xdr:to>
      <xdr:col>21</xdr:col>
      <xdr:colOff>161925</xdr:colOff>
      <xdr:row>96</xdr:row>
      <xdr:rowOff>95580</xdr:rowOff>
    </xdr:to>
    <xdr:cxnSp macro="">
      <xdr:nvCxnSpPr>
        <xdr:cNvPr id="703" name="直線コネクタ 702"/>
        <xdr:cNvCxnSpPr/>
      </xdr:nvCxnSpPr>
      <xdr:spPr>
        <a:xfrm flipV="1">
          <a:off x="13703300" y="16526500"/>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88934</xdr:rowOff>
    </xdr:from>
    <xdr:to>
      <xdr:col>19</xdr:col>
      <xdr:colOff>644525</xdr:colOff>
      <xdr:row>96</xdr:row>
      <xdr:rowOff>95580</xdr:rowOff>
    </xdr:to>
    <xdr:cxnSp macro="">
      <xdr:nvCxnSpPr>
        <xdr:cNvPr id="706" name="直線コネクタ 705"/>
        <xdr:cNvCxnSpPr/>
      </xdr:nvCxnSpPr>
      <xdr:spPr>
        <a:xfrm>
          <a:off x="12814300" y="16548134"/>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171180</xdr:rowOff>
    </xdr:from>
    <xdr:to>
      <xdr:col>23</xdr:col>
      <xdr:colOff>568325</xdr:colOff>
      <xdr:row>97</xdr:row>
      <xdr:rowOff>101330</xdr:rowOff>
    </xdr:to>
    <xdr:sp macro="" textlink="">
      <xdr:nvSpPr>
        <xdr:cNvPr id="716" name="円/楕円 715"/>
        <xdr:cNvSpPr/>
      </xdr:nvSpPr>
      <xdr:spPr>
        <a:xfrm>
          <a:off x="16268700" y="166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149607</xdr:rowOff>
    </xdr:from>
    <xdr:ext cx="534377" cy="259045"/>
    <xdr:sp macro="" textlink="">
      <xdr:nvSpPr>
        <xdr:cNvPr id="717" name="公債費該当値テキスト"/>
        <xdr:cNvSpPr txBox="1"/>
      </xdr:nvSpPr>
      <xdr:spPr>
        <a:xfrm>
          <a:off x="16370300"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90043</xdr:rowOff>
    </xdr:from>
    <xdr:to>
      <xdr:col>22</xdr:col>
      <xdr:colOff>415925</xdr:colOff>
      <xdr:row>97</xdr:row>
      <xdr:rowOff>20193</xdr:rowOff>
    </xdr:to>
    <xdr:sp macro="" textlink="">
      <xdr:nvSpPr>
        <xdr:cNvPr id="718" name="円/楕円 717"/>
        <xdr:cNvSpPr/>
      </xdr:nvSpPr>
      <xdr:spPr>
        <a:xfrm>
          <a:off x="15430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11320</xdr:rowOff>
    </xdr:from>
    <xdr:ext cx="534377" cy="259045"/>
    <xdr:sp macro="" textlink="">
      <xdr:nvSpPr>
        <xdr:cNvPr id="719" name="テキスト ボックス 718"/>
        <xdr:cNvSpPr txBox="1"/>
      </xdr:nvSpPr>
      <xdr:spPr>
        <a:xfrm>
          <a:off x="15214111" y="166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16500</xdr:rowOff>
    </xdr:from>
    <xdr:to>
      <xdr:col>21</xdr:col>
      <xdr:colOff>212725</xdr:colOff>
      <xdr:row>96</xdr:row>
      <xdr:rowOff>118100</xdr:rowOff>
    </xdr:to>
    <xdr:sp macro="" textlink="">
      <xdr:nvSpPr>
        <xdr:cNvPr id="720" name="円/楕円 719"/>
        <xdr:cNvSpPr/>
      </xdr:nvSpPr>
      <xdr:spPr>
        <a:xfrm>
          <a:off x="14541500" y="164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109227</xdr:rowOff>
    </xdr:from>
    <xdr:ext cx="534377" cy="259045"/>
    <xdr:sp macro="" textlink="">
      <xdr:nvSpPr>
        <xdr:cNvPr id="721" name="テキスト ボックス 720"/>
        <xdr:cNvSpPr txBox="1"/>
      </xdr:nvSpPr>
      <xdr:spPr>
        <a:xfrm>
          <a:off x="14325111" y="165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44780</xdr:rowOff>
    </xdr:from>
    <xdr:to>
      <xdr:col>20</xdr:col>
      <xdr:colOff>9525</xdr:colOff>
      <xdr:row>96</xdr:row>
      <xdr:rowOff>146380</xdr:rowOff>
    </xdr:to>
    <xdr:sp macro="" textlink="">
      <xdr:nvSpPr>
        <xdr:cNvPr id="722" name="円/楕円 721"/>
        <xdr:cNvSpPr/>
      </xdr:nvSpPr>
      <xdr:spPr>
        <a:xfrm>
          <a:off x="13652500" y="165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137507</xdr:rowOff>
    </xdr:from>
    <xdr:ext cx="534377" cy="259045"/>
    <xdr:sp macro="" textlink="">
      <xdr:nvSpPr>
        <xdr:cNvPr id="723" name="テキスト ボックス 722"/>
        <xdr:cNvSpPr txBox="1"/>
      </xdr:nvSpPr>
      <xdr:spPr>
        <a:xfrm>
          <a:off x="13436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38134</xdr:rowOff>
    </xdr:from>
    <xdr:to>
      <xdr:col>18</xdr:col>
      <xdr:colOff>492125</xdr:colOff>
      <xdr:row>96</xdr:row>
      <xdr:rowOff>139734</xdr:rowOff>
    </xdr:to>
    <xdr:sp macro="" textlink="">
      <xdr:nvSpPr>
        <xdr:cNvPr id="724" name="円/楕円 723"/>
        <xdr:cNvSpPr/>
      </xdr:nvSpPr>
      <xdr:spPr>
        <a:xfrm>
          <a:off x="12763500" y="16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130861</xdr:rowOff>
    </xdr:from>
    <xdr:ext cx="534377" cy="259045"/>
    <xdr:sp macro="" textlink="">
      <xdr:nvSpPr>
        <xdr:cNvPr id="725" name="テキスト ボックス 724"/>
        <xdr:cNvSpPr txBox="1"/>
      </xdr:nvSpPr>
      <xdr:spPr>
        <a:xfrm>
          <a:off x="12547111" y="165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総務費：ふるさと寄附金返礼品に要する費用が増加し前年度と比べ増加した。</a:t>
          </a:r>
          <a:endParaRPr kumimoji="1" lang="en-US" altLang="ja-JP" sz="1300">
            <a:latin typeface="ＭＳ Ｐゴシック"/>
          </a:endParaRPr>
        </a:p>
        <a:p>
          <a:r>
            <a:rPr kumimoji="1" lang="ja-JP" altLang="en-US" sz="1300">
              <a:latin typeface="ＭＳ Ｐゴシック"/>
            </a:rPr>
            <a:t>消防費：平成</a:t>
          </a:r>
          <a:r>
            <a:rPr kumimoji="1" lang="en-US" altLang="ja-JP" sz="1300">
              <a:latin typeface="ＭＳ Ｐゴシック"/>
            </a:rPr>
            <a:t>27</a:t>
          </a:r>
          <a:r>
            <a:rPr kumimoji="1" lang="ja-JP" altLang="en-US" sz="1300">
              <a:latin typeface="ＭＳ Ｐゴシック"/>
            </a:rPr>
            <a:t>年度には消防無線のデジタル化という大型事業があり、工事完了に伴い平成</a:t>
          </a:r>
          <a:r>
            <a:rPr kumimoji="1" lang="en-US" altLang="ja-JP" sz="1300">
              <a:latin typeface="ＭＳ Ｐゴシック"/>
            </a:rPr>
            <a:t>28</a:t>
          </a:r>
          <a:r>
            <a:rPr kumimoji="1" lang="ja-JP" altLang="en-US" sz="1300">
              <a:latin typeface="ＭＳ Ｐゴシック"/>
            </a:rPr>
            <a:t>年度は減少している。</a:t>
          </a:r>
          <a:endParaRPr kumimoji="1" lang="en-US" altLang="ja-JP" sz="1300">
            <a:latin typeface="ＭＳ Ｐゴシック"/>
          </a:endParaRPr>
        </a:p>
        <a:p>
          <a:r>
            <a:rPr kumimoji="1" lang="ja-JP" altLang="en-US" sz="1300">
              <a:latin typeface="ＭＳ Ｐゴシック"/>
            </a:rPr>
            <a:t>教育費：人口増加に伴い児童数も増加傾向にある。児童の受け入れ確保のため教育施設の整備を行っているため前年度と比べ上昇している。</a:t>
          </a:r>
          <a:endParaRPr kumimoji="1" lang="en-US" altLang="ja-JP" sz="1300">
            <a:latin typeface="ＭＳ Ｐゴシック"/>
          </a:endParaRPr>
        </a:p>
        <a:p>
          <a:r>
            <a:rPr kumimoji="1" lang="ja-JP" altLang="en-US" sz="1300">
              <a:latin typeface="ＭＳ Ｐゴシック"/>
            </a:rPr>
            <a:t>公債費；大型事業の償還完了に伴い公債費は減少傾向にある。今後も起債の抑制に努め健全財政を心掛けたい。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年度の実質収支比率を見てみると</a:t>
          </a:r>
          <a:r>
            <a:rPr kumimoji="1" lang="en-US" altLang="ja-JP" sz="1400">
              <a:latin typeface="ＭＳ ゴシック" pitchFamily="49" charset="-128"/>
              <a:ea typeface="ＭＳ ゴシック" pitchFamily="49" charset="-128"/>
            </a:rPr>
            <a:t>7.42</a:t>
          </a:r>
          <a:r>
            <a:rPr kumimoji="1" lang="ja-JP" altLang="en-US" sz="1400">
              <a:latin typeface="ＭＳ ゴシック" pitchFamily="49" charset="-128"/>
              <a:ea typeface="ＭＳ ゴシック" pitchFamily="49" charset="-128"/>
            </a:rPr>
            <a:t>で前年度と比べると</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ポイントの減となっているが、おおむね良好とされる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％の範囲内ではないため、財政運営は好ましくないといえる。今後、なお一層の健全な財政運営に努める。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全会計において実質赤字がないため連結実質赤字額比率は算定されていません。今後も実質収支の黒字維持を目指し財政運営を行っていきます。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15625794</v>
      </c>
      <c r="BO4" s="411"/>
      <c r="BP4" s="411"/>
      <c r="BQ4" s="411"/>
      <c r="BR4" s="411"/>
      <c r="BS4" s="411"/>
      <c r="BT4" s="411"/>
      <c r="BU4" s="412"/>
      <c r="BV4" s="410">
        <v>14588100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7.4</v>
      </c>
      <c r="CU4" s="588"/>
      <c r="CV4" s="588"/>
      <c r="CW4" s="588"/>
      <c r="CX4" s="588"/>
      <c r="CY4" s="588"/>
      <c r="CZ4" s="588"/>
      <c r="DA4" s="589"/>
      <c r="DB4" s="587">
        <v>9.6999999999999993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14955948</v>
      </c>
      <c r="BO5" s="416"/>
      <c r="BP5" s="416"/>
      <c r="BQ5" s="416"/>
      <c r="BR5" s="416"/>
      <c r="BS5" s="416"/>
      <c r="BT5" s="416"/>
      <c r="BU5" s="417"/>
      <c r="BV5" s="415">
        <v>13558231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84.8</v>
      </c>
      <c r="CU5" s="386"/>
      <c r="CV5" s="386"/>
      <c r="CW5" s="386"/>
      <c r="CX5" s="386"/>
      <c r="CY5" s="386"/>
      <c r="CZ5" s="386"/>
      <c r="DA5" s="387"/>
      <c r="DB5" s="385">
        <v>80.400000000000006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669846</v>
      </c>
      <c r="BO6" s="416"/>
      <c r="BP6" s="416"/>
      <c r="BQ6" s="416"/>
      <c r="BR6" s="416"/>
      <c r="BS6" s="416"/>
      <c r="BT6" s="416"/>
      <c r="BU6" s="417"/>
      <c r="BV6" s="415">
        <v>1029869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84.8</v>
      </c>
      <c r="CU6" s="562"/>
      <c r="CV6" s="562"/>
      <c r="CW6" s="562"/>
      <c r="CX6" s="562"/>
      <c r="CY6" s="562"/>
      <c r="CZ6" s="562"/>
      <c r="DA6" s="563"/>
      <c r="DB6" s="561">
        <v>93.5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39668</v>
      </c>
      <c r="BO7" s="416"/>
      <c r="BP7" s="416"/>
      <c r="BQ7" s="416"/>
      <c r="BR7" s="416"/>
      <c r="BS7" s="416"/>
      <c r="BT7" s="416"/>
      <c r="BU7" s="417"/>
      <c r="BV7" s="415">
        <v>57834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8493845</v>
      </c>
      <c r="CU7" s="416"/>
      <c r="CV7" s="416"/>
      <c r="CW7" s="416"/>
      <c r="CX7" s="416"/>
      <c r="CY7" s="416"/>
      <c r="CZ7" s="416"/>
      <c r="DA7" s="417"/>
      <c r="DB7" s="415">
        <v>10056993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630178</v>
      </c>
      <c r="BO8" s="416"/>
      <c r="BP8" s="416"/>
      <c r="BQ8" s="416"/>
      <c r="BR8" s="416"/>
      <c r="BS8" s="416"/>
      <c r="BT8" s="416"/>
      <c r="BU8" s="417"/>
      <c r="BV8" s="415">
        <v>972035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1.18</v>
      </c>
      <c r="CU8" s="525"/>
      <c r="CV8" s="525"/>
      <c r="CW8" s="525"/>
      <c r="CX8" s="525"/>
      <c r="CY8" s="525"/>
      <c r="CZ8" s="525"/>
      <c r="DA8" s="526"/>
      <c r="DB8" s="524">
        <v>1.17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39549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86</v>
      </c>
      <c r="AV9" s="473"/>
      <c r="AW9" s="473"/>
      <c r="AX9" s="473"/>
      <c r="AY9" s="395" t="s">
        <v>101</v>
      </c>
      <c r="AZ9" s="396"/>
      <c r="BA9" s="396"/>
      <c r="BB9" s="396"/>
      <c r="BC9" s="396"/>
      <c r="BD9" s="396"/>
      <c r="BE9" s="396"/>
      <c r="BF9" s="396"/>
      <c r="BG9" s="396"/>
      <c r="BH9" s="396"/>
      <c r="BI9" s="396"/>
      <c r="BJ9" s="396"/>
      <c r="BK9" s="396"/>
      <c r="BL9" s="396"/>
      <c r="BM9" s="397"/>
      <c r="BN9" s="415">
        <v>-341857</v>
      </c>
      <c r="BO9" s="416"/>
      <c r="BP9" s="416"/>
      <c r="BQ9" s="416"/>
      <c r="BR9" s="416"/>
      <c r="BS9" s="416"/>
      <c r="BT9" s="416"/>
      <c r="BU9" s="417"/>
      <c r="BV9" s="415">
        <v>122325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8.1999999999999993</v>
      </c>
      <c r="CU9" s="386"/>
      <c r="CV9" s="386"/>
      <c r="CW9" s="386"/>
      <c r="CX9" s="386"/>
      <c r="CY9" s="386"/>
      <c r="CZ9" s="386"/>
      <c r="DA9" s="387"/>
      <c r="DB9" s="385">
        <v>9.8000000000000007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37930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424845</v>
      </c>
      <c r="BO10" s="416"/>
      <c r="BP10" s="416"/>
      <c r="BQ10" s="416"/>
      <c r="BR10" s="416"/>
      <c r="BS10" s="416"/>
      <c r="BT10" s="416"/>
      <c r="BU10" s="417"/>
      <c r="BV10" s="415">
        <v>54951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40545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39694</v>
      </c>
      <c r="S13" s="517"/>
      <c r="T13" s="517"/>
      <c r="U13" s="517"/>
      <c r="V13" s="518"/>
      <c r="W13" s="504" t="s">
        <v>124</v>
      </c>
      <c r="X13" s="428"/>
      <c r="Y13" s="428"/>
      <c r="Z13" s="428"/>
      <c r="AA13" s="428"/>
      <c r="AB13" s="429"/>
      <c r="AC13" s="391">
        <v>755</v>
      </c>
      <c r="AD13" s="392"/>
      <c r="AE13" s="392"/>
      <c r="AF13" s="392"/>
      <c r="AG13" s="393"/>
      <c r="AH13" s="391">
        <v>804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82988</v>
      </c>
      <c r="BO13" s="416"/>
      <c r="BP13" s="416"/>
      <c r="BQ13" s="416"/>
      <c r="BR13" s="416"/>
      <c r="BS13" s="416"/>
      <c r="BT13" s="416"/>
      <c r="BU13" s="417"/>
      <c r="BV13" s="415">
        <v>177276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6.5</v>
      </c>
      <c r="CU13" s="386"/>
      <c r="CV13" s="386"/>
      <c r="CW13" s="386"/>
      <c r="CX13" s="386"/>
      <c r="CY13" s="386"/>
      <c r="CZ13" s="386"/>
      <c r="DA13" s="387"/>
      <c r="DB13" s="385">
        <v>7.3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39852</v>
      </c>
      <c r="S14" s="517"/>
      <c r="T14" s="517"/>
      <c r="U14" s="517"/>
      <c r="V14" s="518"/>
      <c r="W14" s="519"/>
      <c r="X14" s="431"/>
      <c r="Y14" s="431"/>
      <c r="Z14" s="431"/>
      <c r="AA14" s="431"/>
      <c r="AB14" s="432"/>
      <c r="AC14" s="509">
        <v>3.8</v>
      </c>
      <c r="AD14" s="510"/>
      <c r="AE14" s="510"/>
      <c r="AF14" s="510"/>
      <c r="AG14" s="511"/>
      <c r="AH14" s="509">
        <v>4.3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39100</v>
      </c>
      <c r="S15" s="517"/>
      <c r="T15" s="517"/>
      <c r="U15" s="517"/>
      <c r="V15" s="518"/>
      <c r="W15" s="504" t="s">
        <v>131</v>
      </c>
      <c r="X15" s="428"/>
      <c r="Y15" s="428"/>
      <c r="Z15" s="428"/>
      <c r="AA15" s="428"/>
      <c r="AB15" s="429"/>
      <c r="AC15" s="391">
        <v>8831</v>
      </c>
      <c r="AD15" s="392"/>
      <c r="AE15" s="392"/>
      <c r="AF15" s="392"/>
      <c r="AG15" s="393"/>
      <c r="AH15" s="391">
        <v>8506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6574644</v>
      </c>
      <c r="BO15" s="411"/>
      <c r="BP15" s="411"/>
      <c r="BQ15" s="411"/>
      <c r="BR15" s="411"/>
      <c r="BS15" s="411"/>
      <c r="BT15" s="411"/>
      <c r="BU15" s="412"/>
      <c r="BV15" s="410">
        <v>7748522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45</v>
      </c>
      <c r="AD16" s="510"/>
      <c r="AE16" s="510"/>
      <c r="AF16" s="510"/>
      <c r="AG16" s="511"/>
      <c r="AH16" s="509">
        <v>45.9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6175288</v>
      </c>
      <c r="BO16" s="416"/>
      <c r="BP16" s="416"/>
      <c r="BQ16" s="416"/>
      <c r="BR16" s="416"/>
      <c r="BS16" s="416"/>
      <c r="BT16" s="416"/>
      <c r="BU16" s="417"/>
      <c r="BV16" s="415">
        <v>6217127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10029</v>
      </c>
      <c r="AD17" s="392"/>
      <c r="AE17" s="392"/>
      <c r="AF17" s="392"/>
      <c r="AG17" s="393"/>
      <c r="AH17" s="391">
        <v>9223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8493845</v>
      </c>
      <c r="BO17" s="416"/>
      <c r="BP17" s="416"/>
      <c r="BQ17" s="416"/>
      <c r="BR17" s="416"/>
      <c r="BS17" s="416"/>
      <c r="BT17" s="416"/>
      <c r="BU17" s="417"/>
      <c r="BV17" s="415">
        <v>10056993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56.72</v>
      </c>
      <c r="M18" s="480"/>
      <c r="N18" s="480"/>
      <c r="O18" s="480"/>
      <c r="P18" s="480"/>
      <c r="Q18" s="480"/>
      <c r="R18" s="481"/>
      <c r="S18" s="481"/>
      <c r="T18" s="481"/>
      <c r="U18" s="481"/>
      <c r="V18" s="482"/>
      <c r="W18" s="496"/>
      <c r="X18" s="497"/>
      <c r="Y18" s="497"/>
      <c r="Z18" s="497"/>
      <c r="AA18" s="497"/>
      <c r="AB18" s="505"/>
      <c r="AC18" s="379">
        <v>51.1</v>
      </c>
      <c r="AD18" s="380"/>
      <c r="AE18" s="380"/>
      <c r="AF18" s="380"/>
      <c r="AG18" s="483"/>
      <c r="AH18" s="379">
        <v>49.8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7826548</v>
      </c>
      <c r="BO18" s="416"/>
      <c r="BP18" s="416"/>
      <c r="BQ18" s="416"/>
      <c r="BR18" s="416"/>
      <c r="BS18" s="416"/>
      <c r="BT18" s="416"/>
      <c r="BU18" s="417"/>
      <c r="BV18" s="415">
        <v>8060510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697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11747160</v>
      </c>
      <c r="BO19" s="416"/>
      <c r="BP19" s="416"/>
      <c r="BQ19" s="416"/>
      <c r="BR19" s="416"/>
      <c r="BS19" s="416"/>
      <c r="BT19" s="416"/>
      <c r="BU19" s="417"/>
      <c r="BV19" s="415">
        <v>11582788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13693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5815049</v>
      </c>
      <c r="BO23" s="416"/>
      <c r="BP23" s="416"/>
      <c r="BQ23" s="416"/>
      <c r="BR23" s="416"/>
      <c r="BS23" s="416"/>
      <c r="BT23" s="416"/>
      <c r="BU23" s="417"/>
      <c r="BV23" s="415">
        <v>6412347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8600</v>
      </c>
      <c r="R24" s="392"/>
      <c r="S24" s="392"/>
      <c r="T24" s="392"/>
      <c r="U24" s="392"/>
      <c r="V24" s="393"/>
      <c r="W24" s="457"/>
      <c r="X24" s="448"/>
      <c r="Y24" s="449"/>
      <c r="Z24" s="388" t="s">
        <v>155</v>
      </c>
      <c r="AA24" s="389"/>
      <c r="AB24" s="389"/>
      <c r="AC24" s="389"/>
      <c r="AD24" s="389"/>
      <c r="AE24" s="389"/>
      <c r="AF24" s="389"/>
      <c r="AG24" s="390"/>
      <c r="AH24" s="391">
        <v>310</v>
      </c>
      <c r="AI24" s="392"/>
      <c r="AJ24" s="392"/>
      <c r="AK24" s="392"/>
      <c r="AL24" s="393"/>
      <c r="AM24" s="391">
        <v>895280</v>
      </c>
      <c r="AN24" s="392"/>
      <c r="AO24" s="392"/>
      <c r="AP24" s="392"/>
      <c r="AQ24" s="392"/>
      <c r="AR24" s="393"/>
      <c r="AS24" s="391">
        <v>2888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2459667</v>
      </c>
      <c r="BO24" s="416"/>
      <c r="BP24" s="416"/>
      <c r="BQ24" s="416"/>
      <c r="BR24" s="416"/>
      <c r="BS24" s="416"/>
      <c r="BT24" s="416"/>
      <c r="BU24" s="417"/>
      <c r="BV24" s="415">
        <v>2644677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6700</v>
      </c>
      <c r="R25" s="392"/>
      <c r="S25" s="392"/>
      <c r="T25" s="392"/>
      <c r="U25" s="392"/>
      <c r="V25" s="393"/>
      <c r="W25" s="457"/>
      <c r="X25" s="448"/>
      <c r="Y25" s="449"/>
      <c r="Z25" s="388" t="s">
        <v>158</v>
      </c>
      <c r="AA25" s="389"/>
      <c r="AB25" s="389"/>
      <c r="AC25" s="389"/>
      <c r="AD25" s="389"/>
      <c r="AE25" s="389"/>
      <c r="AF25" s="389"/>
      <c r="AG25" s="390"/>
      <c r="AH25" s="391">
        <v>56</v>
      </c>
      <c r="AI25" s="392"/>
      <c r="AJ25" s="392"/>
      <c r="AK25" s="392"/>
      <c r="AL25" s="393"/>
      <c r="AM25" s="391">
        <v>157248</v>
      </c>
      <c r="AN25" s="392"/>
      <c r="AO25" s="392"/>
      <c r="AP25" s="392"/>
      <c r="AQ25" s="392"/>
      <c r="AR25" s="393"/>
      <c r="AS25" s="391">
        <v>2808</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3016262</v>
      </c>
      <c r="BO25" s="411"/>
      <c r="BP25" s="411"/>
      <c r="BQ25" s="411"/>
      <c r="BR25" s="411"/>
      <c r="BS25" s="411"/>
      <c r="BT25" s="411"/>
      <c r="BU25" s="412"/>
      <c r="BV25" s="410">
        <v>3756924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6200</v>
      </c>
      <c r="R26" s="392"/>
      <c r="S26" s="392"/>
      <c r="T26" s="392"/>
      <c r="U26" s="392"/>
      <c r="V26" s="393"/>
      <c r="W26" s="457"/>
      <c r="X26" s="448"/>
      <c r="Y26" s="449"/>
      <c r="Z26" s="388" t="s">
        <v>161</v>
      </c>
      <c r="AA26" s="470"/>
      <c r="AB26" s="470"/>
      <c r="AC26" s="470"/>
      <c r="AD26" s="470"/>
      <c r="AE26" s="470"/>
      <c r="AF26" s="470"/>
      <c r="AG26" s="471"/>
      <c r="AH26" s="391">
        <v>13</v>
      </c>
      <c r="AI26" s="392"/>
      <c r="AJ26" s="392"/>
      <c r="AK26" s="392"/>
      <c r="AL26" s="393"/>
      <c r="AM26" s="391">
        <v>30888</v>
      </c>
      <c r="AN26" s="392"/>
      <c r="AO26" s="392"/>
      <c r="AP26" s="392"/>
      <c r="AQ26" s="392"/>
      <c r="AR26" s="393"/>
      <c r="AS26" s="391">
        <v>2376</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4200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15560</v>
      </c>
      <c r="AN27" s="392"/>
      <c r="AO27" s="392"/>
      <c r="AP27" s="392"/>
      <c r="AQ27" s="392"/>
      <c r="AR27" s="393"/>
      <c r="AS27" s="391">
        <v>3890</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362623</v>
      </c>
      <c r="BO27" s="419"/>
      <c r="BP27" s="419"/>
      <c r="BQ27" s="419"/>
      <c r="BR27" s="419"/>
      <c r="BS27" s="419"/>
      <c r="BT27" s="419"/>
      <c r="BU27" s="420"/>
      <c r="BV27" s="418">
        <v>362262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3300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3024425</v>
      </c>
      <c r="BO28" s="411"/>
      <c r="BP28" s="411"/>
      <c r="BQ28" s="411"/>
      <c r="BR28" s="411"/>
      <c r="BS28" s="411"/>
      <c r="BT28" s="411"/>
      <c r="BU28" s="412"/>
      <c r="BV28" s="410">
        <v>2599580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314</v>
      </c>
      <c r="AI29" s="392"/>
      <c r="AJ29" s="392"/>
      <c r="AK29" s="392"/>
      <c r="AL29" s="393"/>
      <c r="AM29" s="391">
        <v>910840</v>
      </c>
      <c r="AN29" s="392"/>
      <c r="AO29" s="392"/>
      <c r="AP29" s="392"/>
      <c r="AQ29" s="392"/>
      <c r="AR29" s="393"/>
      <c r="AS29" s="391">
        <v>2901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1179005</v>
      </c>
      <c r="BO30" s="419"/>
      <c r="BP30" s="419"/>
      <c r="BQ30" s="419"/>
      <c r="BR30" s="419"/>
      <c r="BS30" s="419"/>
      <c r="BT30" s="419"/>
      <c r="BU30" s="420"/>
      <c r="BV30" s="418">
        <v>1204924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岡崎市幸田町衛生組合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岡崎市額田郡模範造林組合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幸田駅前土地区画整理事業特別会計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愛知県市町村職員退職手当組合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愛知県後期高齢者医療広域連合（一般会計）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愛知県後期高齢者医療広域連合（後期高齢者医療特別会計）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15.59</v>
      </c>
      <c r="G34" s="33">
        <v>16.71</v>
      </c>
      <c r="H34" s="33">
        <v>15.23</v>
      </c>
      <c r="I34" s="33">
        <v>13.62</v>
      </c>
      <c r="J34" s="34">
        <v>15.62</v>
      </c>
      <c r="K34" s="22"/>
      <c r="L34" s="22"/>
      <c r="M34" s="22"/>
      <c r="N34" s="22"/>
      <c r="O34" s="22"/>
      <c r="P34" s="22"/>
    </row>
    <row r="35" spans="1:16" ht="39" customHeight="1" x14ac:dyDescent="0.15">
      <c r="A35" s="22"/>
      <c r="B35" s="35"/>
      <c r="C35" s="1178" t="s">
        <v>528</v>
      </c>
      <c r="D35" s="1179"/>
      <c r="E35" s="1180"/>
      <c r="F35" s="36">
        <v>7.68</v>
      </c>
      <c r="G35" s="37">
        <v>9.0299999999999994</v>
      </c>
      <c r="H35" s="37">
        <v>8.6999999999999993</v>
      </c>
      <c r="I35" s="37">
        <v>9.66</v>
      </c>
      <c r="J35" s="38">
        <v>7.41</v>
      </c>
      <c r="K35" s="22"/>
      <c r="L35" s="22"/>
      <c r="M35" s="22"/>
      <c r="N35" s="22"/>
      <c r="O35" s="22"/>
      <c r="P35" s="22"/>
    </row>
    <row r="36" spans="1:16" ht="39" customHeight="1" x14ac:dyDescent="0.15">
      <c r="A36" s="22"/>
      <c r="B36" s="35"/>
      <c r="C36" s="1178" t="s">
        <v>529</v>
      </c>
      <c r="D36" s="1179"/>
      <c r="E36" s="1180"/>
      <c r="F36" s="36">
        <v>1.39</v>
      </c>
      <c r="G36" s="37">
        <v>2.11</v>
      </c>
      <c r="H36" s="37">
        <v>0.91</v>
      </c>
      <c r="I36" s="37">
        <v>1.06</v>
      </c>
      <c r="J36" s="38">
        <v>1.39</v>
      </c>
      <c r="K36" s="22"/>
      <c r="L36" s="22"/>
      <c r="M36" s="22"/>
      <c r="N36" s="22"/>
      <c r="O36" s="22"/>
      <c r="P36" s="22"/>
    </row>
    <row r="37" spans="1:16" ht="39" customHeight="1" x14ac:dyDescent="0.15">
      <c r="A37" s="22"/>
      <c r="B37" s="35"/>
      <c r="C37" s="1178" t="s">
        <v>530</v>
      </c>
      <c r="D37" s="1179"/>
      <c r="E37" s="1180"/>
      <c r="F37" s="36">
        <v>0.15</v>
      </c>
      <c r="G37" s="37">
        <v>0.3</v>
      </c>
      <c r="H37" s="37">
        <v>0.6</v>
      </c>
      <c r="I37" s="37">
        <v>0.52</v>
      </c>
      <c r="J37" s="38">
        <v>1.08</v>
      </c>
      <c r="K37" s="22"/>
      <c r="L37" s="22"/>
      <c r="M37" s="22"/>
      <c r="N37" s="22"/>
      <c r="O37" s="22"/>
      <c r="P37" s="22"/>
    </row>
    <row r="38" spans="1:16" ht="39" customHeight="1" x14ac:dyDescent="0.15">
      <c r="A38" s="22"/>
      <c r="B38" s="35"/>
      <c r="C38" s="1178" t="s">
        <v>531</v>
      </c>
      <c r="D38" s="1179"/>
      <c r="E38" s="1180"/>
      <c r="F38" s="36">
        <v>0.1</v>
      </c>
      <c r="G38" s="37">
        <v>0.11</v>
      </c>
      <c r="H38" s="37">
        <v>0.11</v>
      </c>
      <c r="I38" s="37">
        <v>0.1</v>
      </c>
      <c r="J38" s="38">
        <v>0.13</v>
      </c>
      <c r="K38" s="22"/>
      <c r="L38" s="22"/>
      <c r="M38" s="22"/>
      <c r="N38" s="22"/>
      <c r="O38" s="22"/>
      <c r="P38" s="22"/>
    </row>
    <row r="39" spans="1:16" ht="39" customHeight="1" x14ac:dyDescent="0.15">
      <c r="A39" s="22"/>
      <c r="B39" s="35"/>
      <c r="C39" s="1178" t="s">
        <v>532</v>
      </c>
      <c r="D39" s="1179"/>
      <c r="E39" s="1180"/>
      <c r="F39" s="36">
        <v>0.09</v>
      </c>
      <c r="G39" s="37">
        <v>0.1</v>
      </c>
      <c r="H39" s="37">
        <v>0.1</v>
      </c>
      <c r="I39" s="37">
        <v>0.08</v>
      </c>
      <c r="J39" s="38">
        <v>0.1</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534</v>
      </c>
      <c r="D41" s="1179"/>
      <c r="E41" s="1180"/>
      <c r="F41" s="36">
        <v>0.28999999999999998</v>
      </c>
      <c r="G41" s="37">
        <v>0.56000000000000005</v>
      </c>
      <c r="H41" s="37">
        <v>0.21</v>
      </c>
      <c r="I41" s="37">
        <v>0</v>
      </c>
      <c r="J41" s="38">
        <v>0</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0.01</v>
      </c>
      <c r="G43" s="42">
        <v>0.02</v>
      </c>
      <c r="H43" s="42">
        <v>0.08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1245</v>
      </c>
      <c r="L45" s="60">
        <v>1242</v>
      </c>
      <c r="M45" s="60">
        <v>1316</v>
      </c>
      <c r="N45" s="60">
        <v>1153</v>
      </c>
      <c r="O45" s="61">
        <v>972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394</v>
      </c>
      <c r="L48" s="64">
        <v>358</v>
      </c>
      <c r="M48" s="64">
        <v>407</v>
      </c>
      <c r="N48" s="64">
        <v>452</v>
      </c>
      <c r="O48" s="65">
        <v>429</v>
      </c>
      <c r="P48" s="48"/>
      <c r="Q48" s="48"/>
      <c r="R48" s="48"/>
      <c r="S48" s="48"/>
      <c r="T48" s="48"/>
      <c r="U48" s="48"/>
    </row>
    <row r="49" spans="1:21" ht="30.75" customHeight="1" x14ac:dyDescent="0.15">
      <c r="A49" s="48"/>
      <c r="B49" s="1196"/>
      <c r="C49" s="1197"/>
      <c r="D49" s="62"/>
      <c r="E49" s="1188" t="s">
        <v>16</v>
      </c>
      <c r="F49" s="1188"/>
      <c r="G49" s="1188"/>
      <c r="H49" s="1188"/>
      <c r="I49" s="1188"/>
      <c r="J49" s="1189"/>
      <c r="K49" s="63">
        <v>4</v>
      </c>
      <c r="L49" s="64">
        <v>4</v>
      </c>
      <c r="M49" s="64">
        <v>4</v>
      </c>
      <c r="N49" s="64">
        <v>4</v>
      </c>
      <c r="O49" s="65">
        <v>25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1050</v>
      </c>
      <c r="L52" s="64">
        <v>1054</v>
      </c>
      <c r="M52" s="64">
        <v>1070</v>
      </c>
      <c r="N52" s="64">
        <v>983</v>
      </c>
      <c r="O52" s="65">
        <v>1024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593</v>
      </c>
      <c r="L53" s="69">
        <v>550</v>
      </c>
      <c r="M53" s="69">
        <v>657</v>
      </c>
      <c r="N53" s="69">
        <v>626</v>
      </c>
      <c r="O53" s="70">
        <v>402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8020</v>
      </c>
      <c r="J41" s="83">
        <v>6938</v>
      </c>
      <c r="K41" s="83">
        <v>5745</v>
      </c>
      <c r="L41" s="83">
        <v>6412</v>
      </c>
      <c r="M41" s="84">
        <v>5815</v>
      </c>
    </row>
    <row r="42" spans="2:13" ht="27.75" customHeight="1" x14ac:dyDescent="0.15">
      <c r="B42" s="1204"/>
      <c r="C42" s="1205"/>
      <c r="D42" s="85"/>
      <c r="E42" s="1208" t="s">
        <v>26</v>
      </c>
      <c r="F42" s="1208"/>
      <c r="G42" s="1208"/>
      <c r="H42" s="1209"/>
      <c r="I42" s="86" t="s">
        <v>481</v>
      </c>
      <c r="J42" s="87" t="s">
        <v>481</v>
      </c>
      <c r="K42" s="87" t="s">
        <v>481</v>
      </c>
      <c r="L42" s="87" t="s">
        <v>481</v>
      </c>
      <c r="M42" s="88" t="s">
        <v>481</v>
      </c>
    </row>
    <row r="43" spans="2:13" ht="27.75" customHeight="1" x14ac:dyDescent="0.15">
      <c r="B43" s="1204"/>
      <c r="C43" s="1205"/>
      <c r="D43" s="85"/>
      <c r="E43" s="1208" t="s">
        <v>27</v>
      </c>
      <c r="F43" s="1208"/>
      <c r="G43" s="1208"/>
      <c r="H43" s="1209"/>
      <c r="I43" s="86">
        <v>4472</v>
      </c>
      <c r="J43" s="87">
        <v>4035</v>
      </c>
      <c r="K43" s="87">
        <v>3788</v>
      </c>
      <c r="L43" s="87">
        <v>3701</v>
      </c>
      <c r="M43" s="88">
        <v>3651</v>
      </c>
    </row>
    <row r="44" spans="2:13" ht="27.75" customHeight="1" x14ac:dyDescent="0.15">
      <c r="B44" s="1204"/>
      <c r="C44" s="1205"/>
      <c r="D44" s="85"/>
      <c r="E44" s="1208" t="s">
        <v>28</v>
      </c>
      <c r="F44" s="1208"/>
      <c r="G44" s="1208"/>
      <c r="H44" s="1209"/>
      <c r="I44" s="86">
        <v>42</v>
      </c>
      <c r="J44" s="87">
        <v>38</v>
      </c>
      <c r="K44" s="87">
        <v>158</v>
      </c>
      <c r="L44" s="87">
        <v>168</v>
      </c>
      <c r="M44" s="88">
        <v>314</v>
      </c>
    </row>
    <row r="45" spans="2:13" ht="27.75" customHeight="1" x14ac:dyDescent="0.15">
      <c r="B45" s="1204"/>
      <c r="C45" s="1205"/>
      <c r="D45" s="85"/>
      <c r="E45" s="1208" t="s">
        <v>29</v>
      </c>
      <c r="F45" s="1208"/>
      <c r="G45" s="1208"/>
      <c r="H45" s="1209"/>
      <c r="I45" s="86">
        <v>612</v>
      </c>
      <c r="J45" s="87">
        <v>435</v>
      </c>
      <c r="K45" s="87">
        <v>348</v>
      </c>
      <c r="L45" s="87">
        <v>398</v>
      </c>
      <c r="M45" s="88">
        <v>600</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3507</v>
      </c>
      <c r="J50" s="87">
        <v>3852</v>
      </c>
      <c r="K50" s="87">
        <v>4350</v>
      </c>
      <c r="L50" s="87">
        <v>4410</v>
      </c>
      <c r="M50" s="88">
        <v>4845</v>
      </c>
    </row>
    <row r="51" spans="2:13" ht="27.75" customHeight="1" x14ac:dyDescent="0.15">
      <c r="B51" s="1204"/>
      <c r="C51" s="1205"/>
      <c r="D51" s="85"/>
      <c r="E51" s="1208" t="s">
        <v>36</v>
      </c>
      <c r="F51" s="1208"/>
      <c r="G51" s="1208"/>
      <c r="H51" s="1209"/>
      <c r="I51" s="86">
        <v>2335</v>
      </c>
      <c r="J51" s="87">
        <v>2051</v>
      </c>
      <c r="K51" s="87">
        <v>1835</v>
      </c>
      <c r="L51" s="87">
        <v>1667</v>
      </c>
      <c r="M51" s="88">
        <v>1524</v>
      </c>
    </row>
    <row r="52" spans="2:13" ht="27.75" customHeight="1" x14ac:dyDescent="0.15">
      <c r="B52" s="1206"/>
      <c r="C52" s="1207"/>
      <c r="D52" s="85"/>
      <c r="E52" s="1208" t="s">
        <v>37</v>
      </c>
      <c r="F52" s="1208"/>
      <c r="G52" s="1208"/>
      <c r="H52" s="1209"/>
      <c r="I52" s="86">
        <v>9523</v>
      </c>
      <c r="J52" s="87">
        <v>8827</v>
      </c>
      <c r="K52" s="87">
        <v>8146</v>
      </c>
      <c r="L52" s="87">
        <v>8798</v>
      </c>
      <c r="M52" s="88">
        <v>8232</v>
      </c>
    </row>
    <row r="53" spans="2:13" ht="27.75" customHeight="1" thickBot="1" x14ac:dyDescent="0.2">
      <c r="B53" s="1210" t="s">
        <v>21</v>
      </c>
      <c r="C53" s="1211"/>
      <c r="D53" s="92"/>
      <c r="E53" s="1212" t="s">
        <v>38</v>
      </c>
      <c r="F53" s="1212"/>
      <c r="G53" s="1212"/>
      <c r="H53" s="1213"/>
      <c r="I53" s="93">
        <v>-2219</v>
      </c>
      <c r="J53" s="94">
        <v>-3285</v>
      </c>
      <c r="K53" s="94">
        <v>-4291</v>
      </c>
      <c r="L53" s="94">
        <v>-4197</v>
      </c>
      <c r="M53" s="95">
        <v>-4221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551</v>
      </c>
      <c r="H51" s="1234"/>
      <c r="I51" s="1239" t="s">
        <v>552</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553</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554</v>
      </c>
      <c r="H55" s="1247"/>
      <c r="I55" s="1243" t="s">
        <v>552</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558</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21" t="s">
        <v>559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551</v>
      </c>
      <c r="H73" s="1234"/>
      <c r="I73" s="1239" t="s">
        <v>552</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557</v>
      </c>
      <c r="J75" s="1243"/>
      <c r="K75" s="1254">
        <v>9.4</v>
      </c>
      <c r="L75" s="1254">
        <v>8.5</v>
      </c>
      <c r="M75" s="1254">
        <v>7.7</v>
      </c>
      <c r="N75" s="1254">
        <v>7.3</v>
      </c>
      <c r="O75" s="1254">
        <v>6.5</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554</v>
      </c>
      <c r="H77" s="1247"/>
      <c r="I77" s="1243" t="s">
        <v>552</v>
      </c>
      <c r="J77" s="1243"/>
      <c r="K77" s="1253">
        <v>43</v>
      </c>
      <c r="L77" s="1253">
        <v>37</v>
      </c>
      <c r="M77" s="1242">
        <v>27.8</v>
      </c>
      <c r="N77" s="1242">
        <v>20.2</v>
      </c>
      <c r="O77" s="1242">
        <v>15.5</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557</v>
      </c>
      <c r="J79" s="1252"/>
      <c r="K79" s="1256">
        <v>10.3</v>
      </c>
      <c r="L79" s="1256">
        <v>9.4</v>
      </c>
      <c r="M79" s="1256">
        <v>8.1</v>
      </c>
      <c r="N79" s="1256">
        <v>7.1</v>
      </c>
      <c r="O79" s="1256">
        <v>6.6</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60945</v>
      </c>
      <c r="E3" s="118"/>
      <c r="F3" s="119">
        <v>48407</v>
      </c>
      <c r="G3" s="120"/>
      <c r="H3" s="121"/>
    </row>
    <row r="4" spans="1:8" x14ac:dyDescent="0.15">
      <c r="A4" s="122"/>
      <c r="B4" s="123"/>
      <c r="C4" s="124"/>
      <c r="D4" s="125">
        <v>29124</v>
      </c>
      <c r="E4" s="126"/>
      <c r="F4" s="127">
        <v>23914</v>
      </c>
      <c r="G4" s="128"/>
      <c r="H4" s="129"/>
    </row>
    <row r="5" spans="1:8" x14ac:dyDescent="0.15">
      <c r="A5" s="110" t="s">
        <v>514</v>
      </c>
      <c r="B5" s="115"/>
      <c r="C5" s="116"/>
      <c r="D5" s="117">
        <v>33878</v>
      </c>
      <c r="E5" s="118"/>
      <c r="F5" s="119">
        <v>69477</v>
      </c>
      <c r="G5" s="120"/>
      <c r="H5" s="121"/>
    </row>
    <row r="6" spans="1:8" x14ac:dyDescent="0.15">
      <c r="A6" s="122"/>
      <c r="B6" s="123"/>
      <c r="C6" s="124"/>
      <c r="D6" s="125">
        <v>19979</v>
      </c>
      <c r="E6" s="126"/>
      <c r="F6" s="127">
        <v>31528</v>
      </c>
      <c r="G6" s="128"/>
      <c r="H6" s="129"/>
    </row>
    <row r="7" spans="1:8" x14ac:dyDescent="0.15">
      <c r="A7" s="110" t="s">
        <v>515</v>
      </c>
      <c r="B7" s="115"/>
      <c r="C7" s="116"/>
      <c r="D7" s="117">
        <v>24792</v>
      </c>
      <c r="E7" s="118"/>
      <c r="F7" s="119">
        <v>59668</v>
      </c>
      <c r="G7" s="120"/>
      <c r="H7" s="121"/>
    </row>
    <row r="8" spans="1:8" x14ac:dyDescent="0.15">
      <c r="A8" s="122"/>
      <c r="B8" s="123"/>
      <c r="C8" s="124"/>
      <c r="D8" s="125">
        <v>17666</v>
      </c>
      <c r="E8" s="126"/>
      <c r="F8" s="127">
        <v>31515</v>
      </c>
      <c r="G8" s="128"/>
      <c r="H8" s="129"/>
    </row>
    <row r="9" spans="1:8" x14ac:dyDescent="0.15">
      <c r="A9" s="110" t="s">
        <v>516</v>
      </c>
      <c r="B9" s="115"/>
      <c r="C9" s="116"/>
      <c r="D9" s="117">
        <v>36701</v>
      </c>
      <c r="E9" s="118"/>
      <c r="F9" s="119">
        <v>56894</v>
      </c>
      <c r="G9" s="120"/>
      <c r="H9" s="121"/>
    </row>
    <row r="10" spans="1:8" x14ac:dyDescent="0.15">
      <c r="A10" s="122"/>
      <c r="B10" s="123"/>
      <c r="C10" s="124"/>
      <c r="D10" s="125">
        <v>26622</v>
      </c>
      <c r="E10" s="126"/>
      <c r="F10" s="127">
        <v>32548</v>
      </c>
      <c r="G10" s="128"/>
      <c r="H10" s="129"/>
    </row>
    <row r="11" spans="1:8" x14ac:dyDescent="0.15">
      <c r="A11" s="110" t="s">
        <v>517</v>
      </c>
      <c r="B11" s="115"/>
      <c r="C11" s="116"/>
      <c r="D11" s="117">
        <v>51438</v>
      </c>
      <c r="E11" s="118"/>
      <c r="F11" s="119">
        <v>57122</v>
      </c>
      <c r="G11" s="120"/>
      <c r="H11" s="121"/>
    </row>
    <row r="12" spans="1:8" x14ac:dyDescent="0.15">
      <c r="A12" s="122"/>
      <c r="B12" s="123"/>
      <c r="C12" s="130"/>
      <c r="D12" s="125">
        <v>22856</v>
      </c>
      <c r="E12" s="126"/>
      <c r="F12" s="127">
        <v>36191</v>
      </c>
      <c r="G12" s="128"/>
      <c r="H12" s="129"/>
    </row>
    <row r="13" spans="1:8" x14ac:dyDescent="0.15">
      <c r="A13" s="110"/>
      <c r="B13" s="115"/>
      <c r="C13" s="131"/>
      <c r="D13" s="132">
        <v>41551</v>
      </c>
      <c r="E13" s="133"/>
      <c r="F13" s="134">
        <v>58314</v>
      </c>
      <c r="G13" s="135"/>
      <c r="H13" s="121"/>
    </row>
    <row r="14" spans="1:8" x14ac:dyDescent="0.15">
      <c r="A14" s="122"/>
      <c r="B14" s="123"/>
      <c r="C14" s="124"/>
      <c r="D14" s="125">
        <v>23249</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v>
      </c>
      <c r="C19" s="136">
        <f>ROUND(VALUE(SUBSTITUTE(実質収支比率等に係る経年分析!G$48,"▲","-")),2)</f>
        <v>9.6199999999999992</v>
      </c>
      <c r="D19" s="136">
        <f>ROUND(VALUE(SUBSTITUTE(実質収支比率等に係る経年分析!H$48,"▲","-")),2)</f>
        <v>9.01</v>
      </c>
      <c r="E19" s="136">
        <f>ROUND(VALUE(SUBSTITUTE(実質収支比率等に係る経年分析!I$48,"▲","-")),2)</f>
        <v>9.67</v>
      </c>
      <c r="F19" s="136">
        <f>ROUND(VALUE(SUBSTITUTE(実質収支比率等に係る経年分析!J$48,"▲","-")),2)</f>
        <v>7.42</v>
      </c>
    </row>
    <row r="20" spans="1:11" x14ac:dyDescent="0.15">
      <c r="A20" s="136" t="s">
        <v>43</v>
      </c>
      <c r="B20" s="136">
        <f>ROUND(VALUE(SUBSTITUTE(実質収支比率等に係る経年分析!F$47,"▲","-")),2)</f>
        <v>30.2</v>
      </c>
      <c r="C20" s="136">
        <f>ROUND(VALUE(SUBSTITUTE(実質収支比率等に係る経年分析!G$47,"▲","-")),2)</f>
        <v>32</v>
      </c>
      <c r="D20" s="136">
        <f>ROUND(VALUE(SUBSTITUTE(実質収支比率等に係る経年分析!H$47,"▲","-")),2)</f>
        <v>26.99</v>
      </c>
      <c r="E20" s="136">
        <f>ROUND(VALUE(SUBSTITUTE(実質収支比率等に係る経年分析!I$47,"▲","-")),2)</f>
        <v>25.85</v>
      </c>
      <c r="F20" s="136">
        <f>ROUND(VALUE(SUBSTITUTE(実質収支比率等に係る経年分析!J$47,"▲","-")),2)</f>
        <v>35.61</v>
      </c>
    </row>
    <row r="21" spans="1:11" x14ac:dyDescent="0.15">
      <c r="A21" s="136" t="s">
        <v>44</v>
      </c>
      <c r="B21" s="136">
        <f>IF(ISNUMBER(VALUE(SUBSTITUTE(実質収支比率等に係る経年分析!F$49,"▲","-"))),ROUND(VALUE(SUBSTITUTE(実質収支比率等に係る経年分析!F$49,"▲","-")),2),NA())</f>
        <v>-12.9</v>
      </c>
      <c r="C21" s="136">
        <f>IF(ISNUMBER(VALUE(SUBSTITUTE(実質収支比率等に係る経年分析!G$49,"▲","-"))),ROUND(VALUE(SUBSTITUTE(実質収支比率等に係る経年分析!G$49,"▲","-")),2),NA())</f>
        <v>2.94</v>
      </c>
      <c r="D21" s="136">
        <f>IF(ISNUMBER(VALUE(SUBSTITUTE(実質収支比率等に係る経年分析!H$49,"▲","-"))),ROUND(VALUE(SUBSTITUTE(実質収支比率等に係る経年分析!H$49,"▲","-")),2),NA())</f>
        <v>-0.14000000000000001</v>
      </c>
      <c r="E21" s="136">
        <f>IF(ISNUMBER(VALUE(SUBSTITUTE(実質収支比率等に係る経年分析!I$49,"▲","-"))),ROUND(VALUE(SUBSTITUTE(実質収支比率等に係る経年分析!I$49,"▲","-")),2),NA())</f>
        <v>1.76</v>
      </c>
      <c r="F21" s="136">
        <f>IF(ISNUMBER(VALUE(SUBSTITUTE(実質収支比率等に係る経年分析!J$49,"▲","-"))),ROUND(VALUE(SUBSTITUTE(実質収支比率等に係る経年分析!J$49,"▲","-")),2),NA())</f>
        <v>0.98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0.28999999999999998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0.56000000000000005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9.0299999999999994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8.6999999999999993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7.41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15.62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1050</v>
      </c>
      <c r="E42" s="138"/>
      <c r="F42" s="138"/>
      <c r="G42" s="138">
        <f>'実質公債費比率（分子）の構造'!L$52</f>
        <v>1054</v>
      </c>
      <c r="H42" s="138"/>
      <c r="I42" s="138"/>
      <c r="J42" s="138">
        <f>'実質公債費比率（分子）の構造'!M$52</f>
        <v>1070</v>
      </c>
      <c r="K42" s="138"/>
      <c r="L42" s="138"/>
      <c r="M42" s="138">
        <f>'実質公債費比率（分子）の構造'!N$52</f>
        <v>983</v>
      </c>
      <c r="N42" s="138"/>
      <c r="O42" s="138"/>
      <c r="P42" s="138">
        <f>'実質公債費比率（分子）の構造'!O$52</f>
        <v>1024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v>
      </c>
      <c r="C45" s="138"/>
      <c r="D45" s="138"/>
      <c r="E45" s="138">
        <f>'実質公債費比率（分子）の構造'!L$49</f>
        <v>4</v>
      </c>
      <c r="F45" s="138"/>
      <c r="G45" s="138"/>
      <c r="H45" s="138">
        <f>'実質公債費比率（分子）の構造'!M$49</f>
        <v>4</v>
      </c>
      <c r="I45" s="138"/>
      <c r="J45" s="138"/>
      <c r="K45" s="138">
        <f>'実質公債費比率（分子）の構造'!N$49</f>
        <v>4</v>
      </c>
      <c r="L45" s="138"/>
      <c r="M45" s="138"/>
      <c r="N45" s="138">
        <f>'実質公債費比率（分子）の構造'!O$49</f>
        <v>25</v>
      </c>
      <c r="O45" s="138"/>
      <c r="P45" s="138"/>
    </row>
    <row r="46" spans="1:16" x14ac:dyDescent="0.15">
      <c r="A46" s="138" t="s">
        <v>55</v>
      </c>
      <c r="B46" s="138">
        <f>'実質公債費比率（分子）の構造'!K$48</f>
        <v>394</v>
      </c>
      <c r="C46" s="138"/>
      <c r="D46" s="138"/>
      <c r="E46" s="138">
        <f>'実質公債費比率（分子）の構造'!L$48</f>
        <v>358</v>
      </c>
      <c r="F46" s="138"/>
      <c r="G46" s="138"/>
      <c r="H46" s="138">
        <f>'実質公債費比率（分子）の構造'!M$48</f>
        <v>407</v>
      </c>
      <c r="I46" s="138"/>
      <c r="J46" s="138"/>
      <c r="K46" s="138">
        <f>'実質公債費比率（分子）の構造'!N$48</f>
        <v>452</v>
      </c>
      <c r="L46" s="138"/>
      <c r="M46" s="138"/>
      <c r="N46" s="138">
        <f>'実質公債費比率（分子）の構造'!O$48</f>
        <v>429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1245</v>
      </c>
      <c r="C49" s="138"/>
      <c r="D49" s="138"/>
      <c r="E49" s="138">
        <f>'実質公債費比率（分子）の構造'!L$45</f>
        <v>1242</v>
      </c>
      <c r="F49" s="138"/>
      <c r="G49" s="138"/>
      <c r="H49" s="138">
        <f>'実質公債費比率（分子）の構造'!M$45</f>
        <v>1316</v>
      </c>
      <c r="I49" s="138"/>
      <c r="J49" s="138"/>
      <c r="K49" s="138">
        <f>'実質公債費比率（分子）の構造'!N$45</f>
        <v>1153</v>
      </c>
      <c r="L49" s="138"/>
      <c r="M49" s="138"/>
      <c r="N49" s="138">
        <f>'実質公債費比率（分子）の構造'!O$45</f>
        <v>972</v>
      </c>
      <c r="O49" s="138"/>
      <c r="P49" s="138"/>
    </row>
    <row r="50" spans="1:16" x14ac:dyDescent="0.15">
      <c r="A50" s="138" t="s">
        <v>59</v>
      </c>
      <c r="B50" s="138" t="e">
        <f>NA()</f>
        <v>#N/A</v>
      </c>
      <c r="C50" s="138">
        <f>IF(ISNUMBER('実質公債費比率（分子）の構造'!K$53),'実質公債費比率（分子）の構造'!K$53,NA())</f>
        <v>593</v>
      </c>
      <c r="D50" s="138" t="e">
        <f>NA()</f>
        <v>#N/A</v>
      </c>
      <c r="E50" s="138" t="e">
        <f>NA()</f>
        <v>#N/A</v>
      </c>
      <c r="F50" s="138">
        <f>IF(ISNUMBER('実質公債費比率（分子）の構造'!L$53),'実質公債費比率（分子）の構造'!L$53,NA())</f>
        <v>550</v>
      </c>
      <c r="G50" s="138" t="e">
        <f>NA()</f>
        <v>#N/A</v>
      </c>
      <c r="H50" s="138" t="e">
        <f>NA()</f>
        <v>#N/A</v>
      </c>
      <c r="I50" s="138">
        <f>IF(ISNUMBER('実質公債費比率（分子）の構造'!M$53),'実質公債費比率（分子）の構造'!M$53,NA())</f>
        <v>657</v>
      </c>
      <c r="J50" s="138" t="e">
        <f>NA()</f>
        <v>#N/A</v>
      </c>
      <c r="K50" s="138" t="e">
        <f>NA()</f>
        <v>#N/A</v>
      </c>
      <c r="L50" s="138">
        <f>IF(ISNUMBER('実質公債費比率（分子）の構造'!N$53),'実質公債費比率（分子）の構造'!N$53,NA())</f>
        <v>626</v>
      </c>
      <c r="M50" s="138" t="e">
        <f>NA()</f>
        <v>#N/A</v>
      </c>
      <c r="N50" s="138" t="e">
        <f>NA()</f>
        <v>#N/A</v>
      </c>
      <c r="O50" s="138">
        <f>IF(ISNUMBER('実質公債費比率（分子）の構造'!O$53),'実質公債費比率（分子）の構造'!O$53,NA())</f>
        <v>402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9523</v>
      </c>
      <c r="E56" s="137"/>
      <c r="F56" s="137"/>
      <c r="G56" s="137">
        <f>'将来負担比率（分子）の構造'!J$52</f>
        <v>8827</v>
      </c>
      <c r="H56" s="137"/>
      <c r="I56" s="137"/>
      <c r="J56" s="137">
        <f>'将来負担比率（分子）の構造'!K$52</f>
        <v>8146</v>
      </c>
      <c r="K56" s="137"/>
      <c r="L56" s="137"/>
      <c r="M56" s="137">
        <f>'将来負担比率（分子）の構造'!L$52</f>
        <v>8798</v>
      </c>
      <c r="N56" s="137"/>
      <c r="O56" s="137"/>
      <c r="P56" s="137">
        <f>'将来負担比率（分子）の構造'!M$52</f>
        <v>8232</v>
      </c>
    </row>
    <row r="57" spans="1:16" x14ac:dyDescent="0.15">
      <c r="A57" s="137" t="s">
        <v>36</v>
      </c>
      <c r="B57" s="137"/>
      <c r="C57" s="137"/>
      <c r="D57" s="137">
        <f>'将来負担比率（分子）の構造'!I$51</f>
        <v>2335</v>
      </c>
      <c r="E57" s="137"/>
      <c r="F57" s="137"/>
      <c r="G57" s="137">
        <f>'将来負担比率（分子）の構造'!J$51</f>
        <v>2051</v>
      </c>
      <c r="H57" s="137"/>
      <c r="I57" s="137"/>
      <c r="J57" s="137">
        <f>'将来負担比率（分子）の構造'!K$51</f>
        <v>1835</v>
      </c>
      <c r="K57" s="137"/>
      <c r="L57" s="137"/>
      <c r="M57" s="137">
        <f>'将来負担比率（分子）の構造'!L$51</f>
        <v>1667</v>
      </c>
      <c r="N57" s="137"/>
      <c r="O57" s="137"/>
      <c r="P57" s="137">
        <f>'将来負担比率（分子）の構造'!M$51</f>
        <v>1524</v>
      </c>
    </row>
    <row r="58" spans="1:16" x14ac:dyDescent="0.15">
      <c r="A58" s="137" t="s">
        <v>35</v>
      </c>
      <c r="B58" s="137"/>
      <c r="C58" s="137"/>
      <c r="D58" s="137">
        <f>'将来負担比率（分子）の構造'!I$50</f>
        <v>3507</v>
      </c>
      <c r="E58" s="137"/>
      <c r="F58" s="137"/>
      <c r="G58" s="137">
        <f>'将来負担比率（分子）の構造'!J$50</f>
        <v>3852</v>
      </c>
      <c r="H58" s="137"/>
      <c r="I58" s="137"/>
      <c r="J58" s="137">
        <f>'将来負担比率（分子）の構造'!K$50</f>
        <v>4350</v>
      </c>
      <c r="K58" s="137"/>
      <c r="L58" s="137"/>
      <c r="M58" s="137">
        <f>'将来負担比率（分子）の構造'!L$50</f>
        <v>4410</v>
      </c>
      <c r="N58" s="137"/>
      <c r="O58" s="137"/>
      <c r="P58" s="137">
        <f>'将来負担比率（分子）の構造'!M$50</f>
        <v>4845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612</v>
      </c>
      <c r="C62" s="137"/>
      <c r="D62" s="137"/>
      <c r="E62" s="137">
        <f>'将来負担比率（分子）の構造'!J$45</f>
        <v>435</v>
      </c>
      <c r="F62" s="137"/>
      <c r="G62" s="137"/>
      <c r="H62" s="137">
        <f>'将来負担比率（分子）の構造'!K$45</f>
        <v>348</v>
      </c>
      <c r="I62" s="137"/>
      <c r="J62" s="137"/>
      <c r="K62" s="137">
        <f>'将来負担比率（分子）の構造'!L$45</f>
        <v>398</v>
      </c>
      <c r="L62" s="137"/>
      <c r="M62" s="137"/>
      <c r="N62" s="137">
        <f>'将来負担比率（分子）の構造'!M$45</f>
        <v>600</v>
      </c>
      <c r="O62" s="137"/>
      <c r="P62" s="137"/>
    </row>
    <row r="63" spans="1:16" x14ac:dyDescent="0.15">
      <c r="A63" s="137" t="s">
        <v>28</v>
      </c>
      <c r="B63" s="137">
        <f>'将来負担比率（分子）の構造'!I$44</f>
        <v>42</v>
      </c>
      <c r="C63" s="137"/>
      <c r="D63" s="137"/>
      <c r="E63" s="137">
        <f>'将来負担比率（分子）の構造'!J$44</f>
        <v>38</v>
      </c>
      <c r="F63" s="137"/>
      <c r="G63" s="137"/>
      <c r="H63" s="137">
        <f>'将来負担比率（分子）の構造'!K$44</f>
        <v>158</v>
      </c>
      <c r="I63" s="137"/>
      <c r="J63" s="137"/>
      <c r="K63" s="137">
        <f>'将来負担比率（分子）の構造'!L$44</f>
        <v>168</v>
      </c>
      <c r="L63" s="137"/>
      <c r="M63" s="137"/>
      <c r="N63" s="137">
        <f>'将来負担比率（分子）の構造'!M$44</f>
        <v>314</v>
      </c>
      <c r="O63" s="137"/>
      <c r="P63" s="137"/>
    </row>
    <row r="64" spans="1:16" x14ac:dyDescent="0.15">
      <c r="A64" s="137" t="s">
        <v>27</v>
      </c>
      <c r="B64" s="137">
        <f>'将来負担比率（分子）の構造'!I$43</f>
        <v>4472</v>
      </c>
      <c r="C64" s="137"/>
      <c r="D64" s="137"/>
      <c r="E64" s="137">
        <f>'将来負担比率（分子）の構造'!J$43</f>
        <v>4035</v>
      </c>
      <c r="F64" s="137"/>
      <c r="G64" s="137"/>
      <c r="H64" s="137">
        <f>'将来負担比率（分子）の構造'!K$43</f>
        <v>3788</v>
      </c>
      <c r="I64" s="137"/>
      <c r="J64" s="137"/>
      <c r="K64" s="137">
        <f>'将来負担比率（分子）の構造'!L$43</f>
        <v>3701</v>
      </c>
      <c r="L64" s="137"/>
      <c r="M64" s="137"/>
      <c r="N64" s="137">
        <f>'将来負担比率（分子）の構造'!M$43</f>
        <v>3651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8020</v>
      </c>
      <c r="C66" s="137"/>
      <c r="D66" s="137"/>
      <c r="E66" s="137">
        <f>'将来負担比率（分子）の構造'!J$41</f>
        <v>6938</v>
      </c>
      <c r="F66" s="137"/>
      <c r="G66" s="137"/>
      <c r="H66" s="137">
        <f>'将来負担比率（分子）の構造'!K$41</f>
        <v>5745</v>
      </c>
      <c r="I66" s="137"/>
      <c r="J66" s="137"/>
      <c r="K66" s="137">
        <f>'将来負担比率（分子）の構造'!L$41</f>
        <v>6412</v>
      </c>
      <c r="L66" s="137"/>
      <c r="M66" s="137"/>
      <c r="N66" s="137">
        <f>'将来負担比率（分子）の構造'!M$41</f>
        <v>5815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8472332</v>
      </c>
      <c r="S5" s="671"/>
      <c r="T5" s="671"/>
      <c r="U5" s="671"/>
      <c r="V5" s="671"/>
      <c r="W5" s="671"/>
      <c r="X5" s="671"/>
      <c r="Y5" s="718"/>
      <c r="Z5" s="731">
        <v>54.2</v>
      </c>
      <c r="AA5" s="731"/>
      <c r="AB5" s="731"/>
      <c r="AC5" s="731"/>
      <c r="AD5" s="732">
        <v>8169518</v>
      </c>
      <c r="AE5" s="732"/>
      <c r="AF5" s="732"/>
      <c r="AG5" s="732"/>
      <c r="AH5" s="732"/>
      <c r="AI5" s="732"/>
      <c r="AJ5" s="732"/>
      <c r="AK5" s="732"/>
      <c r="AL5" s="719">
        <v>88.5</v>
      </c>
      <c r="AM5" s="688"/>
      <c r="AN5" s="688"/>
      <c r="AO5" s="720"/>
      <c r="AP5" s="707" t="s">
        <v>210</v>
      </c>
      <c r="AQ5" s="708"/>
      <c r="AR5" s="708"/>
      <c r="AS5" s="708"/>
      <c r="AT5" s="708"/>
      <c r="AU5" s="708"/>
      <c r="AV5" s="708"/>
      <c r="AW5" s="708"/>
      <c r="AX5" s="708"/>
      <c r="AY5" s="708"/>
      <c r="AZ5" s="708"/>
      <c r="BA5" s="708"/>
      <c r="BB5" s="708"/>
      <c r="BC5" s="708"/>
      <c r="BD5" s="708"/>
      <c r="BE5" s="708"/>
      <c r="BF5" s="709"/>
      <c r="BG5" s="620">
        <v>8166170</v>
      </c>
      <c r="BH5" s="621"/>
      <c r="BI5" s="621"/>
      <c r="BJ5" s="621"/>
      <c r="BK5" s="621"/>
      <c r="BL5" s="621"/>
      <c r="BM5" s="621"/>
      <c r="BN5" s="622"/>
      <c r="BO5" s="673">
        <v>96.4</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143173</v>
      </c>
      <c r="S6" s="621"/>
      <c r="T6" s="621"/>
      <c r="U6" s="621"/>
      <c r="V6" s="621"/>
      <c r="W6" s="621"/>
      <c r="X6" s="621"/>
      <c r="Y6" s="622"/>
      <c r="Z6" s="673">
        <v>0.9</v>
      </c>
      <c r="AA6" s="673"/>
      <c r="AB6" s="673"/>
      <c r="AC6" s="673"/>
      <c r="AD6" s="674">
        <v>143173</v>
      </c>
      <c r="AE6" s="674"/>
      <c r="AF6" s="674"/>
      <c r="AG6" s="674"/>
      <c r="AH6" s="674"/>
      <c r="AI6" s="674"/>
      <c r="AJ6" s="674"/>
      <c r="AK6" s="674"/>
      <c r="AL6" s="643">
        <v>1.6</v>
      </c>
      <c r="AM6" s="675"/>
      <c r="AN6" s="675"/>
      <c r="AO6" s="676"/>
      <c r="AP6" s="617" t="s">
        <v>216</v>
      </c>
      <c r="AQ6" s="618"/>
      <c r="AR6" s="618"/>
      <c r="AS6" s="618"/>
      <c r="AT6" s="618"/>
      <c r="AU6" s="618"/>
      <c r="AV6" s="618"/>
      <c r="AW6" s="618"/>
      <c r="AX6" s="618"/>
      <c r="AY6" s="618"/>
      <c r="AZ6" s="618"/>
      <c r="BA6" s="618"/>
      <c r="BB6" s="618"/>
      <c r="BC6" s="618"/>
      <c r="BD6" s="618"/>
      <c r="BE6" s="618"/>
      <c r="BF6" s="619"/>
      <c r="BG6" s="620">
        <v>8166170</v>
      </c>
      <c r="BH6" s="621"/>
      <c r="BI6" s="621"/>
      <c r="BJ6" s="621"/>
      <c r="BK6" s="621"/>
      <c r="BL6" s="621"/>
      <c r="BM6" s="621"/>
      <c r="BN6" s="622"/>
      <c r="BO6" s="673">
        <v>96.4</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148202</v>
      </c>
      <c r="CS6" s="621"/>
      <c r="CT6" s="621"/>
      <c r="CU6" s="621"/>
      <c r="CV6" s="621"/>
      <c r="CW6" s="621"/>
      <c r="CX6" s="621"/>
      <c r="CY6" s="622"/>
      <c r="CZ6" s="673">
        <v>1</v>
      </c>
      <c r="DA6" s="673"/>
      <c r="DB6" s="673"/>
      <c r="DC6" s="673"/>
      <c r="DD6" s="626">
        <v>2430</v>
      </c>
      <c r="DE6" s="621"/>
      <c r="DF6" s="621"/>
      <c r="DG6" s="621"/>
      <c r="DH6" s="621"/>
      <c r="DI6" s="621"/>
      <c r="DJ6" s="621"/>
      <c r="DK6" s="621"/>
      <c r="DL6" s="621"/>
      <c r="DM6" s="621"/>
      <c r="DN6" s="621"/>
      <c r="DO6" s="621"/>
      <c r="DP6" s="622"/>
      <c r="DQ6" s="626">
        <v>148202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6831</v>
      </c>
      <c r="S7" s="621"/>
      <c r="T7" s="621"/>
      <c r="U7" s="621"/>
      <c r="V7" s="621"/>
      <c r="W7" s="621"/>
      <c r="X7" s="621"/>
      <c r="Y7" s="622"/>
      <c r="Z7" s="673">
        <v>0</v>
      </c>
      <c r="AA7" s="673"/>
      <c r="AB7" s="673"/>
      <c r="AC7" s="673"/>
      <c r="AD7" s="674">
        <v>6831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3448576</v>
      </c>
      <c r="BH7" s="621"/>
      <c r="BI7" s="621"/>
      <c r="BJ7" s="621"/>
      <c r="BK7" s="621"/>
      <c r="BL7" s="621"/>
      <c r="BM7" s="621"/>
      <c r="BN7" s="622"/>
      <c r="BO7" s="673">
        <v>40.700000000000003</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2518617</v>
      </c>
      <c r="CS7" s="621"/>
      <c r="CT7" s="621"/>
      <c r="CU7" s="621"/>
      <c r="CV7" s="621"/>
      <c r="CW7" s="621"/>
      <c r="CX7" s="621"/>
      <c r="CY7" s="622"/>
      <c r="CZ7" s="673">
        <v>16.8</v>
      </c>
      <c r="DA7" s="673"/>
      <c r="DB7" s="673"/>
      <c r="DC7" s="673"/>
      <c r="DD7" s="626">
        <v>22562</v>
      </c>
      <c r="DE7" s="621"/>
      <c r="DF7" s="621"/>
      <c r="DG7" s="621"/>
      <c r="DH7" s="621"/>
      <c r="DI7" s="621"/>
      <c r="DJ7" s="621"/>
      <c r="DK7" s="621"/>
      <c r="DL7" s="621"/>
      <c r="DM7" s="621"/>
      <c r="DN7" s="621"/>
      <c r="DO7" s="621"/>
      <c r="DP7" s="622"/>
      <c r="DQ7" s="626">
        <v>2347288</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32236</v>
      </c>
      <c r="S8" s="621"/>
      <c r="T8" s="621"/>
      <c r="U8" s="621"/>
      <c r="V8" s="621"/>
      <c r="W8" s="621"/>
      <c r="X8" s="621"/>
      <c r="Y8" s="622"/>
      <c r="Z8" s="673">
        <v>0.2</v>
      </c>
      <c r="AA8" s="673"/>
      <c r="AB8" s="673"/>
      <c r="AC8" s="673"/>
      <c r="AD8" s="674">
        <v>32236</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70745</v>
      </c>
      <c r="BH8" s="621"/>
      <c r="BI8" s="621"/>
      <c r="BJ8" s="621"/>
      <c r="BK8" s="621"/>
      <c r="BL8" s="621"/>
      <c r="BM8" s="621"/>
      <c r="BN8" s="622"/>
      <c r="BO8" s="673">
        <v>0.8</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4784109</v>
      </c>
      <c r="CS8" s="621"/>
      <c r="CT8" s="621"/>
      <c r="CU8" s="621"/>
      <c r="CV8" s="621"/>
      <c r="CW8" s="621"/>
      <c r="CX8" s="621"/>
      <c r="CY8" s="622"/>
      <c r="CZ8" s="673">
        <v>32</v>
      </c>
      <c r="DA8" s="673"/>
      <c r="DB8" s="673"/>
      <c r="DC8" s="673"/>
      <c r="DD8" s="626">
        <v>296302</v>
      </c>
      <c r="DE8" s="621"/>
      <c r="DF8" s="621"/>
      <c r="DG8" s="621"/>
      <c r="DH8" s="621"/>
      <c r="DI8" s="621"/>
      <c r="DJ8" s="621"/>
      <c r="DK8" s="621"/>
      <c r="DL8" s="621"/>
      <c r="DM8" s="621"/>
      <c r="DN8" s="621"/>
      <c r="DO8" s="621"/>
      <c r="DP8" s="622"/>
      <c r="DQ8" s="626">
        <v>2874129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16762</v>
      </c>
      <c r="S9" s="621"/>
      <c r="T9" s="621"/>
      <c r="U9" s="621"/>
      <c r="V9" s="621"/>
      <c r="W9" s="621"/>
      <c r="X9" s="621"/>
      <c r="Y9" s="622"/>
      <c r="Z9" s="673">
        <v>0.1</v>
      </c>
      <c r="AA9" s="673"/>
      <c r="AB9" s="673"/>
      <c r="AC9" s="673"/>
      <c r="AD9" s="674">
        <v>16762</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2452798</v>
      </c>
      <c r="BH9" s="621"/>
      <c r="BI9" s="621"/>
      <c r="BJ9" s="621"/>
      <c r="BK9" s="621"/>
      <c r="BL9" s="621"/>
      <c r="BM9" s="621"/>
      <c r="BN9" s="622"/>
      <c r="BO9" s="673">
        <v>29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1170434</v>
      </c>
      <c r="CS9" s="621"/>
      <c r="CT9" s="621"/>
      <c r="CU9" s="621"/>
      <c r="CV9" s="621"/>
      <c r="CW9" s="621"/>
      <c r="CX9" s="621"/>
      <c r="CY9" s="622"/>
      <c r="CZ9" s="673">
        <v>7.8</v>
      </c>
      <c r="DA9" s="673"/>
      <c r="DB9" s="673"/>
      <c r="DC9" s="673"/>
      <c r="DD9" s="626">
        <v>141232</v>
      </c>
      <c r="DE9" s="621"/>
      <c r="DF9" s="621"/>
      <c r="DG9" s="621"/>
      <c r="DH9" s="621"/>
      <c r="DI9" s="621"/>
      <c r="DJ9" s="621"/>
      <c r="DK9" s="621"/>
      <c r="DL9" s="621"/>
      <c r="DM9" s="621"/>
      <c r="DN9" s="621"/>
      <c r="DO9" s="621"/>
      <c r="DP9" s="622"/>
      <c r="DQ9" s="626">
        <v>1046168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710260</v>
      </c>
      <c r="S10" s="621"/>
      <c r="T10" s="621"/>
      <c r="U10" s="621"/>
      <c r="V10" s="621"/>
      <c r="W10" s="621"/>
      <c r="X10" s="621"/>
      <c r="Y10" s="622"/>
      <c r="Z10" s="673">
        <v>4.5</v>
      </c>
      <c r="AA10" s="673"/>
      <c r="AB10" s="673"/>
      <c r="AC10" s="673"/>
      <c r="AD10" s="674">
        <v>710260</v>
      </c>
      <c r="AE10" s="674"/>
      <c r="AF10" s="674"/>
      <c r="AG10" s="674"/>
      <c r="AH10" s="674"/>
      <c r="AI10" s="674"/>
      <c r="AJ10" s="674"/>
      <c r="AK10" s="674"/>
      <c r="AL10" s="643">
        <v>7.7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97179</v>
      </c>
      <c r="BH10" s="621"/>
      <c r="BI10" s="621"/>
      <c r="BJ10" s="621"/>
      <c r="BK10" s="621"/>
      <c r="BL10" s="621"/>
      <c r="BM10" s="621"/>
      <c r="BN10" s="622"/>
      <c r="BO10" s="673">
        <v>1.1000000000000001</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30951</v>
      </c>
      <c r="CS10" s="621"/>
      <c r="CT10" s="621"/>
      <c r="CU10" s="621"/>
      <c r="CV10" s="621"/>
      <c r="CW10" s="621"/>
      <c r="CX10" s="621"/>
      <c r="CY10" s="622"/>
      <c r="CZ10" s="673">
        <v>0.2</v>
      </c>
      <c r="DA10" s="673"/>
      <c r="DB10" s="673"/>
      <c r="DC10" s="673"/>
      <c r="DD10" s="626">
        <v>199</v>
      </c>
      <c r="DE10" s="621"/>
      <c r="DF10" s="621"/>
      <c r="DG10" s="621"/>
      <c r="DH10" s="621"/>
      <c r="DI10" s="621"/>
      <c r="DJ10" s="621"/>
      <c r="DK10" s="621"/>
      <c r="DL10" s="621"/>
      <c r="DM10" s="621"/>
      <c r="DN10" s="621"/>
      <c r="DO10" s="621"/>
      <c r="DP10" s="622"/>
      <c r="DQ10" s="626">
        <v>194</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19607</v>
      </c>
      <c r="S11" s="621"/>
      <c r="T11" s="621"/>
      <c r="U11" s="621"/>
      <c r="V11" s="621"/>
      <c r="W11" s="621"/>
      <c r="X11" s="621"/>
      <c r="Y11" s="622"/>
      <c r="Z11" s="673">
        <v>0.1</v>
      </c>
      <c r="AA11" s="673"/>
      <c r="AB11" s="673"/>
      <c r="AC11" s="673"/>
      <c r="AD11" s="674">
        <v>19607</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827854</v>
      </c>
      <c r="BH11" s="621"/>
      <c r="BI11" s="621"/>
      <c r="BJ11" s="621"/>
      <c r="BK11" s="621"/>
      <c r="BL11" s="621"/>
      <c r="BM11" s="621"/>
      <c r="BN11" s="622"/>
      <c r="BO11" s="673">
        <v>9.8000000000000007</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545443</v>
      </c>
      <c r="CS11" s="621"/>
      <c r="CT11" s="621"/>
      <c r="CU11" s="621"/>
      <c r="CV11" s="621"/>
      <c r="CW11" s="621"/>
      <c r="CX11" s="621"/>
      <c r="CY11" s="622"/>
      <c r="CZ11" s="673">
        <v>3.6</v>
      </c>
      <c r="DA11" s="673"/>
      <c r="DB11" s="673"/>
      <c r="DC11" s="673"/>
      <c r="DD11" s="626">
        <v>64956</v>
      </c>
      <c r="DE11" s="621"/>
      <c r="DF11" s="621"/>
      <c r="DG11" s="621"/>
      <c r="DH11" s="621"/>
      <c r="DI11" s="621"/>
      <c r="DJ11" s="621"/>
      <c r="DK11" s="621"/>
      <c r="DL11" s="621"/>
      <c r="DM11" s="621"/>
      <c r="DN11" s="621"/>
      <c r="DO11" s="621"/>
      <c r="DP11" s="622"/>
      <c r="DQ11" s="626">
        <v>471515</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4353735</v>
      </c>
      <c r="BH12" s="621"/>
      <c r="BI12" s="621"/>
      <c r="BJ12" s="621"/>
      <c r="BK12" s="621"/>
      <c r="BL12" s="621"/>
      <c r="BM12" s="621"/>
      <c r="BN12" s="622"/>
      <c r="BO12" s="673">
        <v>51.4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137009</v>
      </c>
      <c r="CS12" s="621"/>
      <c r="CT12" s="621"/>
      <c r="CU12" s="621"/>
      <c r="CV12" s="621"/>
      <c r="CW12" s="621"/>
      <c r="CX12" s="621"/>
      <c r="CY12" s="622"/>
      <c r="CZ12" s="673">
        <v>0.9</v>
      </c>
      <c r="DA12" s="673"/>
      <c r="DB12" s="673"/>
      <c r="DC12" s="673"/>
      <c r="DD12" s="626">
        <v>756</v>
      </c>
      <c r="DE12" s="621"/>
      <c r="DF12" s="621"/>
      <c r="DG12" s="621"/>
      <c r="DH12" s="621"/>
      <c r="DI12" s="621"/>
      <c r="DJ12" s="621"/>
      <c r="DK12" s="621"/>
      <c r="DL12" s="621"/>
      <c r="DM12" s="621"/>
      <c r="DN12" s="621"/>
      <c r="DO12" s="621"/>
      <c r="DP12" s="622"/>
      <c r="DQ12" s="626">
        <v>36267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60283</v>
      </c>
      <c r="S13" s="621"/>
      <c r="T13" s="621"/>
      <c r="U13" s="621"/>
      <c r="V13" s="621"/>
      <c r="W13" s="621"/>
      <c r="X13" s="621"/>
      <c r="Y13" s="622"/>
      <c r="Z13" s="673">
        <v>0.4</v>
      </c>
      <c r="AA13" s="673"/>
      <c r="AB13" s="673"/>
      <c r="AC13" s="673"/>
      <c r="AD13" s="674">
        <v>60283</v>
      </c>
      <c r="AE13" s="674"/>
      <c r="AF13" s="674"/>
      <c r="AG13" s="674"/>
      <c r="AH13" s="674"/>
      <c r="AI13" s="674"/>
      <c r="AJ13" s="674"/>
      <c r="AK13" s="674"/>
      <c r="AL13" s="643">
        <v>0.7</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4346745</v>
      </c>
      <c r="BH13" s="621"/>
      <c r="BI13" s="621"/>
      <c r="BJ13" s="621"/>
      <c r="BK13" s="621"/>
      <c r="BL13" s="621"/>
      <c r="BM13" s="621"/>
      <c r="BN13" s="622"/>
      <c r="BO13" s="673">
        <v>51.3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1510826</v>
      </c>
      <c r="CS13" s="621"/>
      <c r="CT13" s="621"/>
      <c r="CU13" s="621"/>
      <c r="CV13" s="621"/>
      <c r="CW13" s="621"/>
      <c r="CX13" s="621"/>
      <c r="CY13" s="622"/>
      <c r="CZ13" s="673">
        <v>10.1</v>
      </c>
      <c r="DA13" s="673"/>
      <c r="DB13" s="673"/>
      <c r="DC13" s="673"/>
      <c r="DD13" s="626">
        <v>748153</v>
      </c>
      <c r="DE13" s="621"/>
      <c r="DF13" s="621"/>
      <c r="DG13" s="621"/>
      <c r="DH13" s="621"/>
      <c r="DI13" s="621"/>
      <c r="DJ13" s="621"/>
      <c r="DK13" s="621"/>
      <c r="DL13" s="621"/>
      <c r="DM13" s="621"/>
      <c r="DN13" s="621"/>
      <c r="DO13" s="621"/>
      <c r="DP13" s="622"/>
      <c r="DQ13" s="626">
        <v>958042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89483</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562976</v>
      </c>
      <c r="CS14" s="621"/>
      <c r="CT14" s="621"/>
      <c r="CU14" s="621"/>
      <c r="CV14" s="621"/>
      <c r="CW14" s="621"/>
      <c r="CX14" s="621"/>
      <c r="CY14" s="622"/>
      <c r="CZ14" s="673">
        <v>3.8</v>
      </c>
      <c r="DA14" s="673"/>
      <c r="DB14" s="673"/>
      <c r="DC14" s="673"/>
      <c r="DD14" s="626">
        <v>61525</v>
      </c>
      <c r="DE14" s="621"/>
      <c r="DF14" s="621"/>
      <c r="DG14" s="621"/>
      <c r="DH14" s="621"/>
      <c r="DI14" s="621"/>
      <c r="DJ14" s="621"/>
      <c r="DK14" s="621"/>
      <c r="DL14" s="621"/>
      <c r="DM14" s="621"/>
      <c r="DN14" s="621"/>
      <c r="DO14" s="621"/>
      <c r="DP14" s="622"/>
      <c r="DQ14" s="626">
        <v>522971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36767</v>
      </c>
      <c r="S15" s="621"/>
      <c r="T15" s="621"/>
      <c r="U15" s="621"/>
      <c r="V15" s="621"/>
      <c r="W15" s="621"/>
      <c r="X15" s="621"/>
      <c r="Y15" s="622"/>
      <c r="Z15" s="673">
        <v>0.2</v>
      </c>
      <c r="AA15" s="673"/>
      <c r="AB15" s="673"/>
      <c r="AC15" s="673"/>
      <c r="AD15" s="674">
        <v>36767</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274376</v>
      </c>
      <c r="BH15" s="621"/>
      <c r="BI15" s="621"/>
      <c r="BJ15" s="621"/>
      <c r="BK15" s="621"/>
      <c r="BL15" s="621"/>
      <c r="BM15" s="621"/>
      <c r="BN15" s="622"/>
      <c r="BO15" s="673">
        <v>3.2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2574978</v>
      </c>
      <c r="CS15" s="621"/>
      <c r="CT15" s="621"/>
      <c r="CU15" s="621"/>
      <c r="CV15" s="621"/>
      <c r="CW15" s="621"/>
      <c r="CX15" s="621"/>
      <c r="CY15" s="622"/>
      <c r="CZ15" s="673">
        <v>17.2</v>
      </c>
      <c r="DA15" s="673"/>
      <c r="DB15" s="673"/>
      <c r="DC15" s="673"/>
      <c r="DD15" s="626">
        <v>747458</v>
      </c>
      <c r="DE15" s="621"/>
      <c r="DF15" s="621"/>
      <c r="DG15" s="621"/>
      <c r="DH15" s="621"/>
      <c r="DI15" s="621"/>
      <c r="DJ15" s="621"/>
      <c r="DK15" s="621"/>
      <c r="DL15" s="621"/>
      <c r="DM15" s="621"/>
      <c r="DN15" s="621"/>
      <c r="DO15" s="621"/>
      <c r="DP15" s="622"/>
      <c r="DQ15" s="626">
        <v>1709239</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20624</v>
      </c>
      <c r="S16" s="621"/>
      <c r="T16" s="621"/>
      <c r="U16" s="621"/>
      <c r="V16" s="621"/>
      <c r="W16" s="621"/>
      <c r="X16" s="621"/>
      <c r="Y16" s="622"/>
      <c r="Z16" s="673">
        <v>0.1</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899</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899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971504</v>
      </c>
      <c r="CS17" s="621"/>
      <c r="CT17" s="621"/>
      <c r="CU17" s="621"/>
      <c r="CV17" s="621"/>
      <c r="CW17" s="621"/>
      <c r="CX17" s="621"/>
      <c r="CY17" s="622"/>
      <c r="CZ17" s="673">
        <v>6.5</v>
      </c>
      <c r="DA17" s="673"/>
      <c r="DB17" s="673"/>
      <c r="DC17" s="673"/>
      <c r="DD17" s="626" t="s">
        <v>112</v>
      </c>
      <c r="DE17" s="621"/>
      <c r="DF17" s="621"/>
      <c r="DG17" s="621"/>
      <c r="DH17" s="621"/>
      <c r="DI17" s="621"/>
      <c r="DJ17" s="621"/>
      <c r="DK17" s="621"/>
      <c r="DL17" s="621"/>
      <c r="DM17" s="621"/>
      <c r="DN17" s="621"/>
      <c r="DO17" s="621"/>
      <c r="DP17" s="622"/>
      <c r="DQ17" s="626">
        <v>962400</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20624</v>
      </c>
      <c r="S18" s="621"/>
      <c r="T18" s="621"/>
      <c r="U18" s="621"/>
      <c r="V18" s="621"/>
      <c r="W18" s="621"/>
      <c r="X18" s="621"/>
      <c r="Y18" s="622"/>
      <c r="Z18" s="673">
        <v>0.1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306162</v>
      </c>
      <c r="BH19" s="621"/>
      <c r="BI19" s="621"/>
      <c r="BJ19" s="621"/>
      <c r="BK19" s="621"/>
      <c r="BL19" s="621"/>
      <c r="BM19" s="621"/>
      <c r="BN19" s="622"/>
      <c r="BO19" s="673">
        <v>3.6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9518875</v>
      </c>
      <c r="S20" s="621"/>
      <c r="T20" s="621"/>
      <c r="U20" s="621"/>
      <c r="V20" s="621"/>
      <c r="W20" s="621"/>
      <c r="X20" s="621"/>
      <c r="Y20" s="622"/>
      <c r="Z20" s="673">
        <v>60.9</v>
      </c>
      <c r="AA20" s="673"/>
      <c r="AB20" s="673"/>
      <c r="AC20" s="673"/>
      <c r="AD20" s="674">
        <v>9195437</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306162</v>
      </c>
      <c r="BH20" s="621"/>
      <c r="BI20" s="621"/>
      <c r="BJ20" s="621"/>
      <c r="BK20" s="621"/>
      <c r="BL20" s="621"/>
      <c r="BM20" s="621"/>
      <c r="BN20" s="622"/>
      <c r="BO20" s="673">
        <v>3.6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14955948</v>
      </c>
      <c r="CS20" s="621"/>
      <c r="CT20" s="621"/>
      <c r="CU20" s="621"/>
      <c r="CV20" s="621"/>
      <c r="CW20" s="621"/>
      <c r="CX20" s="621"/>
      <c r="CY20" s="622"/>
      <c r="CZ20" s="673">
        <v>100</v>
      </c>
      <c r="DA20" s="673"/>
      <c r="DB20" s="673"/>
      <c r="DC20" s="673"/>
      <c r="DD20" s="626">
        <v>2085573</v>
      </c>
      <c r="DE20" s="621"/>
      <c r="DF20" s="621"/>
      <c r="DG20" s="621"/>
      <c r="DH20" s="621"/>
      <c r="DI20" s="621"/>
      <c r="DJ20" s="621"/>
      <c r="DK20" s="621"/>
      <c r="DL20" s="621"/>
      <c r="DM20" s="621"/>
      <c r="DN20" s="621"/>
      <c r="DO20" s="621"/>
      <c r="DP20" s="622"/>
      <c r="DQ20" s="626">
        <v>11077314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5312</v>
      </c>
      <c r="S21" s="621"/>
      <c r="T21" s="621"/>
      <c r="U21" s="621"/>
      <c r="V21" s="621"/>
      <c r="W21" s="621"/>
      <c r="X21" s="621"/>
      <c r="Y21" s="622"/>
      <c r="Z21" s="673">
        <v>0</v>
      </c>
      <c r="AA21" s="673"/>
      <c r="AB21" s="673"/>
      <c r="AC21" s="673"/>
      <c r="AD21" s="674">
        <v>5312</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3348</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205</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352544</v>
      </c>
      <c r="S23" s="621"/>
      <c r="T23" s="621"/>
      <c r="U23" s="621"/>
      <c r="V23" s="621"/>
      <c r="W23" s="621"/>
      <c r="X23" s="621"/>
      <c r="Y23" s="622"/>
      <c r="Z23" s="673">
        <v>2.2999999999999998</v>
      </c>
      <c r="AA23" s="673"/>
      <c r="AB23" s="673"/>
      <c r="AC23" s="673"/>
      <c r="AD23" s="674">
        <v>17796</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302814</v>
      </c>
      <c r="BH23" s="621"/>
      <c r="BI23" s="621"/>
      <c r="BJ23" s="621"/>
      <c r="BK23" s="621"/>
      <c r="BL23" s="621"/>
      <c r="BM23" s="621"/>
      <c r="BN23" s="622"/>
      <c r="BO23" s="673">
        <v>3.6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120549</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6197162</v>
      </c>
      <c r="CS24" s="671"/>
      <c r="CT24" s="671"/>
      <c r="CU24" s="671"/>
      <c r="CV24" s="671"/>
      <c r="CW24" s="671"/>
      <c r="CX24" s="671"/>
      <c r="CY24" s="718"/>
      <c r="CZ24" s="722">
        <v>41.4</v>
      </c>
      <c r="DA24" s="723"/>
      <c r="DB24" s="723"/>
      <c r="DC24" s="724"/>
      <c r="DD24" s="717">
        <v>4666855</v>
      </c>
      <c r="DE24" s="671"/>
      <c r="DF24" s="671"/>
      <c r="DG24" s="671"/>
      <c r="DH24" s="671"/>
      <c r="DI24" s="671"/>
      <c r="DJ24" s="671"/>
      <c r="DK24" s="718"/>
      <c r="DL24" s="717">
        <v>4666854</v>
      </c>
      <c r="DM24" s="671"/>
      <c r="DN24" s="671"/>
      <c r="DO24" s="671"/>
      <c r="DP24" s="671"/>
      <c r="DQ24" s="671"/>
      <c r="DR24" s="671"/>
      <c r="DS24" s="671"/>
      <c r="DT24" s="671"/>
      <c r="DU24" s="671"/>
      <c r="DV24" s="718"/>
      <c r="DW24" s="719">
        <v>50.5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1415781</v>
      </c>
      <c r="S25" s="621"/>
      <c r="T25" s="621"/>
      <c r="U25" s="621"/>
      <c r="V25" s="621"/>
      <c r="W25" s="621"/>
      <c r="X25" s="621"/>
      <c r="Y25" s="622"/>
      <c r="Z25" s="673">
        <v>9.1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2988726</v>
      </c>
      <c r="CS25" s="639"/>
      <c r="CT25" s="639"/>
      <c r="CU25" s="639"/>
      <c r="CV25" s="639"/>
      <c r="CW25" s="639"/>
      <c r="CX25" s="639"/>
      <c r="CY25" s="640"/>
      <c r="CZ25" s="623">
        <v>20</v>
      </c>
      <c r="DA25" s="641"/>
      <c r="DB25" s="641"/>
      <c r="DC25" s="642"/>
      <c r="DD25" s="626">
        <v>2760371</v>
      </c>
      <c r="DE25" s="639"/>
      <c r="DF25" s="639"/>
      <c r="DG25" s="639"/>
      <c r="DH25" s="639"/>
      <c r="DI25" s="639"/>
      <c r="DJ25" s="639"/>
      <c r="DK25" s="640"/>
      <c r="DL25" s="626">
        <v>2760370</v>
      </c>
      <c r="DM25" s="639"/>
      <c r="DN25" s="639"/>
      <c r="DO25" s="639"/>
      <c r="DP25" s="639"/>
      <c r="DQ25" s="639"/>
      <c r="DR25" s="639"/>
      <c r="DS25" s="639"/>
      <c r="DT25" s="639"/>
      <c r="DU25" s="639"/>
      <c r="DV25" s="640"/>
      <c r="DW25" s="643">
        <v>29.9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1707780</v>
      </c>
      <c r="CS26" s="621"/>
      <c r="CT26" s="621"/>
      <c r="CU26" s="621"/>
      <c r="CV26" s="621"/>
      <c r="CW26" s="621"/>
      <c r="CX26" s="621"/>
      <c r="CY26" s="622"/>
      <c r="CZ26" s="623">
        <v>11.4</v>
      </c>
      <c r="DA26" s="641"/>
      <c r="DB26" s="641"/>
      <c r="DC26" s="642"/>
      <c r="DD26" s="626">
        <v>1500871</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867868</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8472332</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2236932</v>
      </c>
      <c r="CS27" s="639"/>
      <c r="CT27" s="639"/>
      <c r="CU27" s="639"/>
      <c r="CV27" s="639"/>
      <c r="CW27" s="639"/>
      <c r="CX27" s="639"/>
      <c r="CY27" s="640"/>
      <c r="CZ27" s="623">
        <v>15</v>
      </c>
      <c r="DA27" s="641"/>
      <c r="DB27" s="641"/>
      <c r="DC27" s="642"/>
      <c r="DD27" s="626">
        <v>944084</v>
      </c>
      <c r="DE27" s="639"/>
      <c r="DF27" s="639"/>
      <c r="DG27" s="639"/>
      <c r="DH27" s="639"/>
      <c r="DI27" s="639"/>
      <c r="DJ27" s="639"/>
      <c r="DK27" s="640"/>
      <c r="DL27" s="626">
        <v>944084</v>
      </c>
      <c r="DM27" s="639"/>
      <c r="DN27" s="639"/>
      <c r="DO27" s="639"/>
      <c r="DP27" s="639"/>
      <c r="DQ27" s="639"/>
      <c r="DR27" s="639"/>
      <c r="DS27" s="639"/>
      <c r="DT27" s="639"/>
      <c r="DU27" s="639"/>
      <c r="DV27" s="640"/>
      <c r="DW27" s="643">
        <v>10.199999999999999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10034</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971504</v>
      </c>
      <c r="CS28" s="621"/>
      <c r="CT28" s="621"/>
      <c r="CU28" s="621"/>
      <c r="CV28" s="621"/>
      <c r="CW28" s="621"/>
      <c r="CX28" s="621"/>
      <c r="CY28" s="622"/>
      <c r="CZ28" s="623">
        <v>6.5</v>
      </c>
      <c r="DA28" s="641"/>
      <c r="DB28" s="641"/>
      <c r="DC28" s="642"/>
      <c r="DD28" s="626">
        <v>962400</v>
      </c>
      <c r="DE28" s="621"/>
      <c r="DF28" s="621"/>
      <c r="DG28" s="621"/>
      <c r="DH28" s="621"/>
      <c r="DI28" s="621"/>
      <c r="DJ28" s="621"/>
      <c r="DK28" s="622"/>
      <c r="DL28" s="626">
        <v>962400</v>
      </c>
      <c r="DM28" s="621"/>
      <c r="DN28" s="621"/>
      <c r="DO28" s="621"/>
      <c r="DP28" s="621"/>
      <c r="DQ28" s="621"/>
      <c r="DR28" s="621"/>
      <c r="DS28" s="621"/>
      <c r="DT28" s="621"/>
      <c r="DU28" s="621"/>
      <c r="DV28" s="622"/>
      <c r="DW28" s="643">
        <v>10.4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1121942</v>
      </c>
      <c r="S29" s="621"/>
      <c r="T29" s="621"/>
      <c r="U29" s="621"/>
      <c r="V29" s="621"/>
      <c r="W29" s="621"/>
      <c r="X29" s="621"/>
      <c r="Y29" s="622"/>
      <c r="Z29" s="673">
        <v>7.2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971504</v>
      </c>
      <c r="CS29" s="639"/>
      <c r="CT29" s="639"/>
      <c r="CU29" s="639"/>
      <c r="CV29" s="639"/>
      <c r="CW29" s="639"/>
      <c r="CX29" s="639"/>
      <c r="CY29" s="640"/>
      <c r="CZ29" s="623">
        <v>6.5</v>
      </c>
      <c r="DA29" s="641"/>
      <c r="DB29" s="641"/>
      <c r="DC29" s="642"/>
      <c r="DD29" s="626">
        <v>962400</v>
      </c>
      <c r="DE29" s="639"/>
      <c r="DF29" s="639"/>
      <c r="DG29" s="639"/>
      <c r="DH29" s="639"/>
      <c r="DI29" s="639"/>
      <c r="DJ29" s="639"/>
      <c r="DK29" s="640"/>
      <c r="DL29" s="626">
        <v>962400</v>
      </c>
      <c r="DM29" s="639"/>
      <c r="DN29" s="639"/>
      <c r="DO29" s="639"/>
      <c r="DP29" s="639"/>
      <c r="DQ29" s="639"/>
      <c r="DR29" s="639"/>
      <c r="DS29" s="639"/>
      <c r="DT29" s="639"/>
      <c r="DU29" s="639"/>
      <c r="DV29" s="640"/>
      <c r="DW29" s="643">
        <v>10.4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340737</v>
      </c>
      <c r="S30" s="621"/>
      <c r="T30" s="621"/>
      <c r="U30" s="621"/>
      <c r="V30" s="621"/>
      <c r="W30" s="621"/>
      <c r="X30" s="621"/>
      <c r="Y30" s="622"/>
      <c r="Z30" s="673">
        <v>2.2000000000000002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99.3</v>
      </c>
      <c r="BH30" s="687"/>
      <c r="BI30" s="687"/>
      <c r="BJ30" s="687"/>
      <c r="BK30" s="687"/>
      <c r="BL30" s="687"/>
      <c r="BM30" s="688">
        <v>97.7</v>
      </c>
      <c r="BN30" s="687"/>
      <c r="BO30" s="687"/>
      <c r="BP30" s="687"/>
      <c r="BQ30" s="689"/>
      <c r="BR30" s="686">
        <v>99.2</v>
      </c>
      <c r="BS30" s="687"/>
      <c r="BT30" s="687"/>
      <c r="BU30" s="687"/>
      <c r="BV30" s="687"/>
      <c r="BW30" s="687"/>
      <c r="BX30" s="688">
        <v>97.5</v>
      </c>
      <c r="BY30" s="687"/>
      <c r="BZ30" s="687"/>
      <c r="CA30" s="687"/>
      <c r="CB30" s="689"/>
      <c r="CD30" s="692"/>
      <c r="CE30" s="693"/>
      <c r="CF30" s="657" t="s">
        <v>293</v>
      </c>
      <c r="CG30" s="654"/>
      <c r="CH30" s="654"/>
      <c r="CI30" s="654"/>
      <c r="CJ30" s="654"/>
      <c r="CK30" s="654"/>
      <c r="CL30" s="654"/>
      <c r="CM30" s="654"/>
      <c r="CN30" s="654"/>
      <c r="CO30" s="654"/>
      <c r="CP30" s="654"/>
      <c r="CQ30" s="655"/>
      <c r="CR30" s="620">
        <v>943498</v>
      </c>
      <c r="CS30" s="621"/>
      <c r="CT30" s="621"/>
      <c r="CU30" s="621"/>
      <c r="CV30" s="621"/>
      <c r="CW30" s="621"/>
      <c r="CX30" s="621"/>
      <c r="CY30" s="622"/>
      <c r="CZ30" s="623">
        <v>6.3</v>
      </c>
      <c r="DA30" s="641"/>
      <c r="DB30" s="641"/>
      <c r="DC30" s="642"/>
      <c r="DD30" s="626">
        <v>934656</v>
      </c>
      <c r="DE30" s="621"/>
      <c r="DF30" s="621"/>
      <c r="DG30" s="621"/>
      <c r="DH30" s="621"/>
      <c r="DI30" s="621"/>
      <c r="DJ30" s="621"/>
      <c r="DK30" s="622"/>
      <c r="DL30" s="626">
        <v>934656</v>
      </c>
      <c r="DM30" s="621"/>
      <c r="DN30" s="621"/>
      <c r="DO30" s="621"/>
      <c r="DP30" s="621"/>
      <c r="DQ30" s="621"/>
      <c r="DR30" s="621"/>
      <c r="DS30" s="621"/>
      <c r="DT30" s="621"/>
      <c r="DU30" s="621"/>
      <c r="DV30" s="622"/>
      <c r="DW30" s="643">
        <v>10.1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1029869</v>
      </c>
      <c r="S31" s="621"/>
      <c r="T31" s="621"/>
      <c r="U31" s="621"/>
      <c r="V31" s="621"/>
      <c r="W31" s="621"/>
      <c r="X31" s="621"/>
      <c r="Y31" s="622"/>
      <c r="Z31" s="673">
        <v>6.6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97.1</v>
      </c>
      <c r="BN31" s="685"/>
      <c r="BO31" s="685"/>
      <c r="BP31" s="685"/>
      <c r="BQ31" s="649"/>
      <c r="BR31" s="684">
        <v>98.8</v>
      </c>
      <c r="BS31" s="639"/>
      <c r="BT31" s="639"/>
      <c r="BU31" s="639"/>
      <c r="BV31" s="639"/>
      <c r="BW31" s="639"/>
      <c r="BX31" s="675">
        <v>96.5</v>
      </c>
      <c r="BY31" s="685"/>
      <c r="BZ31" s="685"/>
      <c r="CA31" s="685"/>
      <c r="CB31" s="649"/>
      <c r="CD31" s="692"/>
      <c r="CE31" s="693"/>
      <c r="CF31" s="657" t="s">
        <v>297</v>
      </c>
      <c r="CG31" s="654"/>
      <c r="CH31" s="654"/>
      <c r="CI31" s="654"/>
      <c r="CJ31" s="654"/>
      <c r="CK31" s="654"/>
      <c r="CL31" s="654"/>
      <c r="CM31" s="654"/>
      <c r="CN31" s="654"/>
      <c r="CO31" s="654"/>
      <c r="CP31" s="654"/>
      <c r="CQ31" s="655"/>
      <c r="CR31" s="620">
        <v>28006</v>
      </c>
      <c r="CS31" s="639"/>
      <c r="CT31" s="639"/>
      <c r="CU31" s="639"/>
      <c r="CV31" s="639"/>
      <c r="CW31" s="639"/>
      <c r="CX31" s="639"/>
      <c r="CY31" s="640"/>
      <c r="CZ31" s="623">
        <v>0.2</v>
      </c>
      <c r="DA31" s="641"/>
      <c r="DB31" s="641"/>
      <c r="DC31" s="642"/>
      <c r="DD31" s="626">
        <v>27744</v>
      </c>
      <c r="DE31" s="639"/>
      <c r="DF31" s="639"/>
      <c r="DG31" s="639"/>
      <c r="DH31" s="639"/>
      <c r="DI31" s="639"/>
      <c r="DJ31" s="639"/>
      <c r="DK31" s="640"/>
      <c r="DL31" s="626">
        <v>27744</v>
      </c>
      <c r="DM31" s="639"/>
      <c r="DN31" s="639"/>
      <c r="DO31" s="639"/>
      <c r="DP31" s="639"/>
      <c r="DQ31" s="639"/>
      <c r="DR31" s="639"/>
      <c r="DS31" s="639"/>
      <c r="DT31" s="639"/>
      <c r="DU31" s="639"/>
      <c r="DV31" s="640"/>
      <c r="DW31" s="643">
        <v>0.3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495878</v>
      </c>
      <c r="S32" s="621"/>
      <c r="T32" s="621"/>
      <c r="U32" s="621"/>
      <c r="V32" s="621"/>
      <c r="W32" s="621"/>
      <c r="X32" s="621"/>
      <c r="Y32" s="622"/>
      <c r="Z32" s="673">
        <v>3.2</v>
      </c>
      <c r="AA32" s="673"/>
      <c r="AB32" s="673"/>
      <c r="AC32" s="673"/>
      <c r="AD32" s="674">
        <v>16027</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98.1</v>
      </c>
      <c r="BN32" s="605"/>
      <c r="BO32" s="605"/>
      <c r="BP32" s="605"/>
      <c r="BQ32" s="662"/>
      <c r="BR32" s="683">
        <v>99.6</v>
      </c>
      <c r="BS32" s="605"/>
      <c r="BT32" s="605"/>
      <c r="BU32" s="605"/>
      <c r="BV32" s="605"/>
      <c r="BW32" s="605"/>
      <c r="BX32" s="668">
        <v>98.1</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346200</v>
      </c>
      <c r="S33" s="621"/>
      <c r="T33" s="621"/>
      <c r="U33" s="621"/>
      <c r="V33" s="621"/>
      <c r="W33" s="621"/>
      <c r="X33" s="621"/>
      <c r="Y33" s="622"/>
      <c r="Z33" s="673">
        <v>2.2000000000000002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6672314</v>
      </c>
      <c r="CS33" s="639"/>
      <c r="CT33" s="639"/>
      <c r="CU33" s="639"/>
      <c r="CV33" s="639"/>
      <c r="CW33" s="639"/>
      <c r="CX33" s="639"/>
      <c r="CY33" s="640"/>
      <c r="CZ33" s="623">
        <v>44.6</v>
      </c>
      <c r="DA33" s="641"/>
      <c r="DB33" s="641"/>
      <c r="DC33" s="642"/>
      <c r="DD33" s="626">
        <v>5565531</v>
      </c>
      <c r="DE33" s="639"/>
      <c r="DF33" s="639"/>
      <c r="DG33" s="639"/>
      <c r="DH33" s="639"/>
      <c r="DI33" s="639"/>
      <c r="DJ33" s="639"/>
      <c r="DK33" s="640"/>
      <c r="DL33" s="626">
        <v>3159694</v>
      </c>
      <c r="DM33" s="639"/>
      <c r="DN33" s="639"/>
      <c r="DO33" s="639"/>
      <c r="DP33" s="639"/>
      <c r="DQ33" s="639"/>
      <c r="DR33" s="639"/>
      <c r="DS33" s="639"/>
      <c r="DT33" s="639"/>
      <c r="DU33" s="639"/>
      <c r="DV33" s="640"/>
      <c r="DW33" s="643">
        <v>34.200000000000003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2687276</v>
      </c>
      <c r="CS34" s="621"/>
      <c r="CT34" s="621"/>
      <c r="CU34" s="621"/>
      <c r="CV34" s="621"/>
      <c r="CW34" s="621"/>
      <c r="CX34" s="621"/>
      <c r="CY34" s="622"/>
      <c r="CZ34" s="623">
        <v>18</v>
      </c>
      <c r="DA34" s="641"/>
      <c r="DB34" s="641"/>
      <c r="DC34" s="642"/>
      <c r="DD34" s="626">
        <v>2316495</v>
      </c>
      <c r="DE34" s="621"/>
      <c r="DF34" s="621"/>
      <c r="DG34" s="621"/>
      <c r="DH34" s="621"/>
      <c r="DI34" s="621"/>
      <c r="DJ34" s="621"/>
      <c r="DK34" s="622"/>
      <c r="DL34" s="626">
        <v>1586681</v>
      </c>
      <c r="DM34" s="621"/>
      <c r="DN34" s="621"/>
      <c r="DO34" s="621"/>
      <c r="DP34" s="621"/>
      <c r="DQ34" s="621"/>
      <c r="DR34" s="621"/>
      <c r="DS34" s="621"/>
      <c r="DT34" s="621"/>
      <c r="DU34" s="621"/>
      <c r="DV34" s="622"/>
      <c r="DW34" s="643">
        <v>17.2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1619581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118550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231507</v>
      </c>
      <c r="CS35" s="639"/>
      <c r="CT35" s="639"/>
      <c r="CU35" s="639"/>
      <c r="CV35" s="639"/>
      <c r="CW35" s="639"/>
      <c r="CX35" s="639"/>
      <c r="CY35" s="640"/>
      <c r="CZ35" s="623">
        <v>1.5</v>
      </c>
      <c r="DA35" s="641"/>
      <c r="DB35" s="641"/>
      <c r="DC35" s="642"/>
      <c r="DD35" s="626">
        <v>215705</v>
      </c>
      <c r="DE35" s="639"/>
      <c r="DF35" s="639"/>
      <c r="DG35" s="639"/>
      <c r="DH35" s="639"/>
      <c r="DI35" s="639"/>
      <c r="DJ35" s="639"/>
      <c r="DK35" s="640"/>
      <c r="DL35" s="626">
        <v>215705</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15625794</v>
      </c>
      <c r="S36" s="661"/>
      <c r="T36" s="661"/>
      <c r="U36" s="661"/>
      <c r="V36" s="661"/>
      <c r="W36" s="661"/>
      <c r="X36" s="661"/>
      <c r="Y36" s="664"/>
      <c r="Z36" s="665">
        <v>100</v>
      </c>
      <c r="AA36" s="665"/>
      <c r="AB36" s="665"/>
      <c r="AC36" s="665"/>
      <c r="AD36" s="666">
        <v>9234572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671000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-55504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1314544</v>
      </c>
      <c r="CS36" s="621"/>
      <c r="CT36" s="621"/>
      <c r="CU36" s="621"/>
      <c r="CV36" s="621"/>
      <c r="CW36" s="621"/>
      <c r="CX36" s="621"/>
      <c r="CY36" s="622"/>
      <c r="CZ36" s="623">
        <v>8.8000000000000007</v>
      </c>
      <c r="DA36" s="641"/>
      <c r="DB36" s="641"/>
      <c r="DC36" s="642"/>
      <c r="DD36" s="626">
        <v>903117</v>
      </c>
      <c r="DE36" s="621"/>
      <c r="DF36" s="621"/>
      <c r="DG36" s="621"/>
      <c r="DH36" s="621"/>
      <c r="DI36" s="621"/>
      <c r="DJ36" s="621"/>
      <c r="DK36" s="622"/>
      <c r="DL36" s="626">
        <v>766203</v>
      </c>
      <c r="DM36" s="621"/>
      <c r="DN36" s="621"/>
      <c r="DO36" s="621"/>
      <c r="DP36" s="621"/>
      <c r="DQ36" s="621"/>
      <c r="DR36" s="621"/>
      <c r="DS36" s="621"/>
      <c r="DT36" s="621"/>
      <c r="DU36" s="621"/>
      <c r="DV36" s="622"/>
      <c r="DW36" s="643">
        <v>8.3000000000000007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6520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4565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130188</v>
      </c>
      <c r="CS37" s="639"/>
      <c r="CT37" s="639"/>
      <c r="CU37" s="639"/>
      <c r="CV37" s="639"/>
      <c r="CW37" s="639"/>
      <c r="CX37" s="639"/>
      <c r="CY37" s="640"/>
      <c r="CZ37" s="623">
        <v>0.9</v>
      </c>
      <c r="DA37" s="641"/>
      <c r="DB37" s="641"/>
      <c r="DC37" s="642"/>
      <c r="DD37" s="626">
        <v>123865</v>
      </c>
      <c r="DE37" s="639"/>
      <c r="DF37" s="639"/>
      <c r="DG37" s="639"/>
      <c r="DH37" s="639"/>
      <c r="DI37" s="639"/>
      <c r="DJ37" s="639"/>
      <c r="DK37" s="640"/>
      <c r="DL37" s="626">
        <v>41773</v>
      </c>
      <c r="DM37" s="639"/>
      <c r="DN37" s="639"/>
      <c r="DO37" s="639"/>
      <c r="DP37" s="639"/>
      <c r="DQ37" s="639"/>
      <c r="DR37" s="639"/>
      <c r="DS37" s="639"/>
      <c r="DT37" s="639"/>
      <c r="DU37" s="639"/>
      <c r="DV37" s="640"/>
      <c r="DW37" s="643">
        <v>0.5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8053</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1613061</v>
      </c>
      <c r="CS38" s="621"/>
      <c r="CT38" s="621"/>
      <c r="CU38" s="621"/>
      <c r="CV38" s="621"/>
      <c r="CW38" s="621"/>
      <c r="CX38" s="621"/>
      <c r="CY38" s="622"/>
      <c r="CZ38" s="623">
        <v>10.8</v>
      </c>
      <c r="DA38" s="641"/>
      <c r="DB38" s="641"/>
      <c r="DC38" s="642"/>
      <c r="DD38" s="626">
        <v>1397043</v>
      </c>
      <c r="DE38" s="621"/>
      <c r="DF38" s="621"/>
      <c r="DG38" s="621"/>
      <c r="DH38" s="621"/>
      <c r="DI38" s="621"/>
      <c r="DJ38" s="621"/>
      <c r="DK38" s="622"/>
      <c r="DL38" s="626">
        <v>591105</v>
      </c>
      <c r="DM38" s="621"/>
      <c r="DN38" s="621"/>
      <c r="DO38" s="621"/>
      <c r="DP38" s="621"/>
      <c r="DQ38" s="621"/>
      <c r="DR38" s="621"/>
      <c r="DS38" s="621"/>
      <c r="DT38" s="621"/>
      <c r="DU38" s="621"/>
      <c r="DV38" s="622"/>
      <c r="DW38" s="643">
        <v>6.4</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735926</v>
      </c>
      <c r="CS39" s="639"/>
      <c r="CT39" s="639"/>
      <c r="CU39" s="639"/>
      <c r="CV39" s="639"/>
      <c r="CW39" s="639"/>
      <c r="CX39" s="639"/>
      <c r="CY39" s="640"/>
      <c r="CZ39" s="623">
        <v>4.9000000000000004</v>
      </c>
      <c r="DA39" s="641"/>
      <c r="DB39" s="641"/>
      <c r="DC39" s="642"/>
      <c r="DD39" s="626">
        <v>733171</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338238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90000</v>
      </c>
      <c r="CS40" s="621"/>
      <c r="CT40" s="621"/>
      <c r="CU40" s="621"/>
      <c r="CV40" s="621"/>
      <c r="CW40" s="621"/>
      <c r="CX40" s="621"/>
      <c r="CY40" s="622"/>
      <c r="CZ40" s="623">
        <v>0.6</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603823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2086472</v>
      </c>
      <c r="CS42" s="621"/>
      <c r="CT42" s="621"/>
      <c r="CU42" s="621"/>
      <c r="CV42" s="621"/>
      <c r="CW42" s="621"/>
      <c r="CX42" s="621"/>
      <c r="CY42" s="622"/>
      <c r="CZ42" s="623">
        <v>14</v>
      </c>
      <c r="DA42" s="624"/>
      <c r="DB42" s="624"/>
      <c r="DC42" s="625"/>
      <c r="DD42" s="626">
        <v>844928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67490</v>
      </c>
      <c r="CS43" s="639"/>
      <c r="CT43" s="639"/>
      <c r="CU43" s="639"/>
      <c r="CV43" s="639"/>
      <c r="CW43" s="639"/>
      <c r="CX43" s="639"/>
      <c r="CY43" s="640"/>
      <c r="CZ43" s="623">
        <v>0.5</v>
      </c>
      <c r="DA43" s="641"/>
      <c r="DB43" s="641"/>
      <c r="DC43" s="642"/>
      <c r="DD43" s="626">
        <v>52241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2085573</v>
      </c>
      <c r="CS44" s="621"/>
      <c r="CT44" s="621"/>
      <c r="CU44" s="621"/>
      <c r="CV44" s="621"/>
      <c r="CW44" s="621"/>
      <c r="CX44" s="621"/>
      <c r="CY44" s="622"/>
      <c r="CZ44" s="623">
        <v>13.9</v>
      </c>
      <c r="DA44" s="624"/>
      <c r="DB44" s="624"/>
      <c r="DC44" s="625"/>
      <c r="DD44" s="626">
        <v>844029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1133784</v>
      </c>
      <c r="CS45" s="639"/>
      <c r="CT45" s="639"/>
      <c r="CU45" s="639"/>
      <c r="CV45" s="639"/>
      <c r="CW45" s="639"/>
      <c r="CX45" s="639"/>
      <c r="CY45" s="640"/>
      <c r="CZ45" s="623">
        <v>7.6</v>
      </c>
      <c r="DA45" s="641"/>
      <c r="DB45" s="641"/>
      <c r="DC45" s="642"/>
      <c r="DD45" s="626">
        <v>152924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926693</v>
      </c>
      <c r="CS46" s="621"/>
      <c r="CT46" s="621"/>
      <c r="CU46" s="621"/>
      <c r="CV46" s="621"/>
      <c r="CW46" s="621"/>
      <c r="CX46" s="621"/>
      <c r="CY46" s="622"/>
      <c r="CZ46" s="623">
        <v>6.2</v>
      </c>
      <c r="DA46" s="624"/>
      <c r="DB46" s="624"/>
      <c r="DC46" s="625"/>
      <c r="DD46" s="626">
        <v>666009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899</v>
      </c>
      <c r="CS47" s="639"/>
      <c r="CT47" s="639"/>
      <c r="CU47" s="639"/>
      <c r="CV47" s="639"/>
      <c r="CW47" s="639"/>
      <c r="CX47" s="639"/>
      <c r="CY47" s="640"/>
      <c r="CZ47" s="623">
        <v>0</v>
      </c>
      <c r="DA47" s="641"/>
      <c r="DB47" s="641"/>
      <c r="DC47" s="642"/>
      <c r="DD47" s="626">
        <v>899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14955948</v>
      </c>
      <c r="CS49" s="605"/>
      <c r="CT49" s="605"/>
      <c r="CU49" s="605"/>
      <c r="CV49" s="605"/>
      <c r="CW49" s="605"/>
      <c r="CX49" s="605"/>
      <c r="CY49" s="606"/>
      <c r="CZ49" s="607">
        <v>100</v>
      </c>
      <c r="DA49" s="608"/>
      <c r="DB49" s="608"/>
      <c r="DC49" s="609"/>
      <c r="DD49" s="610">
        <v>11077314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15371</v>
      </c>
      <c r="R7" s="1134"/>
      <c r="S7" s="1134"/>
      <c r="T7" s="1134"/>
      <c r="U7" s="1134"/>
      <c r="V7" s="1134">
        <v>14703</v>
      </c>
      <c r="W7" s="1134"/>
      <c r="X7" s="1134"/>
      <c r="Y7" s="1134"/>
      <c r="Z7" s="1134"/>
      <c r="AA7" s="1134">
        <v>667</v>
      </c>
      <c r="AB7" s="1134"/>
      <c r="AC7" s="1134"/>
      <c r="AD7" s="1134"/>
      <c r="AE7" s="1135"/>
      <c r="AF7" s="1136">
        <v>630</v>
      </c>
      <c r="AG7" s="1137"/>
      <c r="AH7" s="1137"/>
      <c r="AI7" s="1137"/>
      <c r="AJ7" s="1138"/>
      <c r="AK7" s="1120">
        <v>341</v>
      </c>
      <c r="AL7" s="1121"/>
      <c r="AM7" s="1121"/>
      <c r="AN7" s="1121"/>
      <c r="AO7" s="1121"/>
      <c r="AP7" s="1121">
        <v>5288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v>0</v>
      </c>
      <c r="AB8" s="1073"/>
      <c r="AC8" s="1073"/>
      <c r="AD8" s="1073"/>
      <c r="AE8" s="1074"/>
      <c r="AF8" s="1048" t="s">
        <v>112</v>
      </c>
      <c r="AG8" s="1049"/>
      <c r="AH8" s="1049"/>
      <c r="AI8" s="1049"/>
      <c r="AJ8" s="1050"/>
      <c r="AK8" s="1115"/>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438</v>
      </c>
      <c r="R9" s="1073"/>
      <c r="S9" s="1073"/>
      <c r="T9" s="1073"/>
      <c r="U9" s="1073"/>
      <c r="V9" s="1073">
        <v>436</v>
      </c>
      <c r="W9" s="1073"/>
      <c r="X9" s="1073"/>
      <c r="Y9" s="1073"/>
      <c r="Z9" s="1073"/>
      <c r="AA9" s="1073">
        <v>3</v>
      </c>
      <c r="AB9" s="1073"/>
      <c r="AC9" s="1073"/>
      <c r="AD9" s="1073"/>
      <c r="AE9" s="1074"/>
      <c r="AF9" s="1048" t="s">
        <v>112</v>
      </c>
      <c r="AG9" s="1049"/>
      <c r="AH9" s="1049"/>
      <c r="AI9" s="1049"/>
      <c r="AJ9" s="1050"/>
      <c r="AK9" s="1115"/>
      <c r="AL9" s="1116"/>
      <c r="AM9" s="1116"/>
      <c r="AN9" s="1116"/>
      <c r="AO9" s="1116"/>
      <c r="AP9" s="1116">
        <v>527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15810</v>
      </c>
      <c r="R23" s="1098"/>
      <c r="S23" s="1098"/>
      <c r="T23" s="1098"/>
      <c r="U23" s="1098"/>
      <c r="V23" s="1098">
        <v>15140</v>
      </c>
      <c r="W23" s="1098"/>
      <c r="X23" s="1098"/>
      <c r="Y23" s="1098"/>
      <c r="Z23" s="1098"/>
      <c r="AA23" s="1098">
        <v>670</v>
      </c>
      <c r="AB23" s="1098"/>
      <c r="AC23" s="1098"/>
      <c r="AD23" s="1098"/>
      <c r="AE23" s="1099"/>
      <c r="AF23" s="1100">
        <v>630</v>
      </c>
      <c r="AG23" s="1098"/>
      <c r="AH23" s="1098"/>
      <c r="AI23" s="1098"/>
      <c r="AJ23" s="1101"/>
      <c r="AK23" s="1102"/>
      <c r="AL23" s="1103"/>
      <c r="AM23" s="1103"/>
      <c r="AN23" s="1103"/>
      <c r="AO23" s="1103"/>
      <c r="AP23" s="1098">
        <v>5815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3810</v>
      </c>
      <c r="R28" s="1083"/>
      <c r="S28" s="1083"/>
      <c r="T28" s="1083"/>
      <c r="U28" s="1083"/>
      <c r="V28" s="1083">
        <v>3692</v>
      </c>
      <c r="W28" s="1083"/>
      <c r="X28" s="1083"/>
      <c r="Y28" s="1083"/>
      <c r="Z28" s="1083"/>
      <c r="AA28" s="1083">
        <v>119</v>
      </c>
      <c r="AB28" s="1083"/>
      <c r="AC28" s="1083"/>
      <c r="AD28" s="1083"/>
      <c r="AE28" s="1084"/>
      <c r="AF28" s="1085">
        <v>119</v>
      </c>
      <c r="AG28" s="1083"/>
      <c r="AH28" s="1083"/>
      <c r="AI28" s="1083"/>
      <c r="AJ28" s="1086"/>
      <c r="AK28" s="1087">
        <v>338</v>
      </c>
      <c r="AL28" s="1075"/>
      <c r="AM28" s="1075"/>
      <c r="AN28" s="1075"/>
      <c r="AO28" s="1075"/>
      <c r="AP28" s="1075" t="s">
        <v>537</v>
      </c>
      <c r="AQ28" s="1075"/>
      <c r="AR28" s="1075"/>
      <c r="AS28" s="1075"/>
      <c r="AT28" s="1075"/>
      <c r="AU28" s="1075" t="s">
        <v>538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1769</v>
      </c>
      <c r="R29" s="1073"/>
      <c r="S29" s="1073"/>
      <c r="T29" s="1073"/>
      <c r="U29" s="1073"/>
      <c r="V29" s="1073">
        <v>1677</v>
      </c>
      <c r="W29" s="1073"/>
      <c r="X29" s="1073"/>
      <c r="Y29" s="1073"/>
      <c r="Z29" s="1073"/>
      <c r="AA29" s="1073">
        <v>92</v>
      </c>
      <c r="AB29" s="1073"/>
      <c r="AC29" s="1073"/>
      <c r="AD29" s="1073"/>
      <c r="AE29" s="1074"/>
      <c r="AF29" s="1048">
        <v>92</v>
      </c>
      <c r="AG29" s="1049"/>
      <c r="AH29" s="1049"/>
      <c r="AI29" s="1049"/>
      <c r="AJ29" s="1050"/>
      <c r="AK29" s="1009">
        <v>287</v>
      </c>
      <c r="AL29" s="1000"/>
      <c r="AM29" s="1000"/>
      <c r="AN29" s="1000"/>
      <c r="AO29" s="1000"/>
      <c r="AP29" s="1000" t="s">
        <v>537</v>
      </c>
      <c r="AQ29" s="1000"/>
      <c r="AR29" s="1000"/>
      <c r="AS29" s="1000"/>
      <c r="AT29" s="1000"/>
      <c r="AU29" s="1000" t="s">
        <v>539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360</v>
      </c>
      <c r="R30" s="1073"/>
      <c r="S30" s="1073"/>
      <c r="T30" s="1073"/>
      <c r="U30" s="1073"/>
      <c r="V30" s="1073">
        <v>360</v>
      </c>
      <c r="W30" s="1073"/>
      <c r="X30" s="1073"/>
      <c r="Y30" s="1073"/>
      <c r="Z30" s="1073"/>
      <c r="AA30" s="1073">
        <v>0</v>
      </c>
      <c r="AB30" s="1073"/>
      <c r="AC30" s="1073"/>
      <c r="AD30" s="1073"/>
      <c r="AE30" s="1074"/>
      <c r="AF30" s="1048">
        <v>0</v>
      </c>
      <c r="AG30" s="1049"/>
      <c r="AH30" s="1049"/>
      <c r="AI30" s="1049"/>
      <c r="AJ30" s="1050"/>
      <c r="AK30" s="1009">
        <v>317</v>
      </c>
      <c r="AL30" s="1000"/>
      <c r="AM30" s="1000"/>
      <c r="AN30" s="1000"/>
      <c r="AO30" s="1000"/>
      <c r="AP30" s="1000" t="s">
        <v>537</v>
      </c>
      <c r="AQ30" s="1000"/>
      <c r="AR30" s="1000"/>
      <c r="AS30" s="1000"/>
      <c r="AT30" s="1000"/>
      <c r="AU30" s="1000" t="s">
        <v>539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775</v>
      </c>
      <c r="R31" s="1073"/>
      <c r="S31" s="1073"/>
      <c r="T31" s="1073"/>
      <c r="U31" s="1073"/>
      <c r="V31" s="1073">
        <v>626</v>
      </c>
      <c r="W31" s="1073"/>
      <c r="X31" s="1073"/>
      <c r="Y31" s="1073"/>
      <c r="Z31" s="1073"/>
      <c r="AA31" s="1073">
        <v>150</v>
      </c>
      <c r="AB31" s="1073"/>
      <c r="AC31" s="1073"/>
      <c r="AD31" s="1073"/>
      <c r="AE31" s="1074"/>
      <c r="AF31" s="1048">
        <v>1327</v>
      </c>
      <c r="AG31" s="1049"/>
      <c r="AH31" s="1049"/>
      <c r="AI31" s="1049"/>
      <c r="AJ31" s="1050"/>
      <c r="AK31" s="1009">
        <v>7</v>
      </c>
      <c r="AL31" s="1000"/>
      <c r="AM31" s="1000"/>
      <c r="AN31" s="1000"/>
      <c r="AO31" s="1000"/>
      <c r="AP31" s="1000">
        <v>42</v>
      </c>
      <c r="AQ31" s="1000"/>
      <c r="AR31" s="1000"/>
      <c r="AS31" s="1000"/>
      <c r="AT31" s="1000"/>
      <c r="AU31" s="1000">
        <v>1</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729</v>
      </c>
      <c r="R32" s="1073"/>
      <c r="S32" s="1073"/>
      <c r="T32" s="1073"/>
      <c r="U32" s="1073"/>
      <c r="V32" s="1073">
        <v>718</v>
      </c>
      <c r="W32" s="1073"/>
      <c r="X32" s="1073"/>
      <c r="Y32" s="1073"/>
      <c r="Z32" s="1073"/>
      <c r="AA32" s="1073">
        <v>11</v>
      </c>
      <c r="AB32" s="1073"/>
      <c r="AC32" s="1073"/>
      <c r="AD32" s="1073"/>
      <c r="AE32" s="1074"/>
      <c r="AF32" s="1048">
        <v>11</v>
      </c>
      <c r="AG32" s="1049"/>
      <c r="AH32" s="1049"/>
      <c r="AI32" s="1049"/>
      <c r="AJ32" s="1050"/>
      <c r="AK32" s="1009">
        <v>416</v>
      </c>
      <c r="AL32" s="1000"/>
      <c r="AM32" s="1000"/>
      <c r="AN32" s="1000"/>
      <c r="AO32" s="1000"/>
      <c r="AP32" s="1000">
        <v>3116</v>
      </c>
      <c r="AQ32" s="1000"/>
      <c r="AR32" s="1000"/>
      <c r="AS32" s="1000"/>
      <c r="AT32" s="1000"/>
      <c r="AU32" s="1000">
        <v>2549</v>
      </c>
      <c r="AV32" s="1000"/>
      <c r="AW32" s="1000"/>
      <c r="AX32" s="1000"/>
      <c r="AY32" s="1000"/>
      <c r="AZ32" s="1071"/>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361</v>
      </c>
      <c r="R33" s="1073"/>
      <c r="S33" s="1073"/>
      <c r="T33" s="1073"/>
      <c r="U33" s="1073"/>
      <c r="V33" s="1073">
        <v>352</v>
      </c>
      <c r="W33" s="1073"/>
      <c r="X33" s="1073"/>
      <c r="Y33" s="1073"/>
      <c r="Z33" s="1073"/>
      <c r="AA33" s="1073">
        <v>9</v>
      </c>
      <c r="AB33" s="1073"/>
      <c r="AC33" s="1073"/>
      <c r="AD33" s="1073"/>
      <c r="AE33" s="1074"/>
      <c r="AF33" s="1048">
        <v>9</v>
      </c>
      <c r="AG33" s="1049"/>
      <c r="AH33" s="1049"/>
      <c r="AI33" s="1049"/>
      <c r="AJ33" s="1050"/>
      <c r="AK33" s="1009">
        <v>255</v>
      </c>
      <c r="AL33" s="1000"/>
      <c r="AM33" s="1000"/>
      <c r="AN33" s="1000"/>
      <c r="AO33" s="1000"/>
      <c r="AP33" s="1000">
        <v>1156</v>
      </c>
      <c r="AQ33" s="1000"/>
      <c r="AR33" s="1000"/>
      <c r="AS33" s="1000"/>
      <c r="AT33" s="1000"/>
      <c r="AU33" s="1000">
        <v>1100</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1558</v>
      </c>
      <c r="AG63" s="988"/>
      <c r="AH63" s="988"/>
      <c r="AI63" s="988"/>
      <c r="AJ63" s="1059"/>
      <c r="AK63" s="1060"/>
      <c r="AL63" s="992"/>
      <c r="AM63" s="992"/>
      <c r="AN63" s="992"/>
      <c r="AO63" s="992"/>
      <c r="AP63" s="988">
        <v>4314</v>
      </c>
      <c r="AQ63" s="988"/>
      <c r="AR63" s="988"/>
      <c r="AS63" s="988"/>
      <c r="AT63" s="988"/>
      <c r="AU63" s="988">
        <v>3650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v>999</v>
      </c>
      <c r="R68" s="1011"/>
      <c r="S68" s="1011"/>
      <c r="T68" s="1011"/>
      <c r="U68" s="1011"/>
      <c r="V68" s="1011">
        <v>943</v>
      </c>
      <c r="W68" s="1011"/>
      <c r="X68" s="1011"/>
      <c r="Y68" s="1011"/>
      <c r="Z68" s="1011"/>
      <c r="AA68" s="1011">
        <v>56</v>
      </c>
      <c r="AB68" s="1011"/>
      <c r="AC68" s="1011"/>
      <c r="AD68" s="1011"/>
      <c r="AE68" s="1011"/>
      <c r="AF68" s="1011">
        <v>56</v>
      </c>
      <c r="AG68" s="1011"/>
      <c r="AH68" s="1011"/>
      <c r="AI68" s="1011"/>
      <c r="AJ68" s="1011"/>
      <c r="AK68" s="1011" t="s">
        <v>543</v>
      </c>
      <c r="AL68" s="1011"/>
      <c r="AM68" s="1011"/>
      <c r="AN68" s="1011"/>
      <c r="AO68" s="1011"/>
      <c r="AP68" s="1011">
        <v>968</v>
      </c>
      <c r="AQ68" s="1011"/>
      <c r="AR68" s="1011"/>
      <c r="AS68" s="1011"/>
      <c r="AT68" s="1011"/>
      <c r="AU68" s="1011">
        <v>314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13</v>
      </c>
      <c r="R69" s="1000"/>
      <c r="S69" s="1000"/>
      <c r="T69" s="1000"/>
      <c r="U69" s="1000"/>
      <c r="V69" s="1000">
        <v>13</v>
      </c>
      <c r="W69" s="1000"/>
      <c r="X69" s="1000"/>
      <c r="Y69" s="1000"/>
      <c r="Z69" s="1000"/>
      <c r="AA69" s="1000">
        <v>0</v>
      </c>
      <c r="AB69" s="1000"/>
      <c r="AC69" s="1000"/>
      <c r="AD69" s="1000"/>
      <c r="AE69" s="1000"/>
      <c r="AF69" s="1000">
        <v>0</v>
      </c>
      <c r="AG69" s="1000"/>
      <c r="AH69" s="1000"/>
      <c r="AI69" s="1000"/>
      <c r="AJ69" s="1000"/>
      <c r="AK69" s="1000">
        <v>3</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9154</v>
      </c>
      <c r="R70" s="1000"/>
      <c r="S70" s="1000"/>
      <c r="T70" s="1000"/>
      <c r="U70" s="1000"/>
      <c r="V70" s="1000">
        <v>9003</v>
      </c>
      <c r="W70" s="1000"/>
      <c r="X70" s="1000"/>
      <c r="Y70" s="1000"/>
      <c r="Z70" s="1000"/>
      <c r="AA70" s="1000">
        <v>152</v>
      </c>
      <c r="AB70" s="1000"/>
      <c r="AC70" s="1000"/>
      <c r="AD70" s="1000"/>
      <c r="AE70" s="1000"/>
      <c r="AF70" s="1000">
        <v>152</v>
      </c>
      <c r="AG70" s="1000"/>
      <c r="AH70" s="1000"/>
      <c r="AI70" s="1000"/>
      <c r="AJ70" s="1000"/>
      <c r="AK70" s="1000">
        <v>1080</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1549</v>
      </c>
      <c r="R71" s="1000"/>
      <c r="S71" s="1000"/>
      <c r="T71" s="1000"/>
      <c r="U71" s="1000"/>
      <c r="V71" s="1000">
        <v>1445</v>
      </c>
      <c r="W71" s="1000"/>
      <c r="X71" s="1000"/>
      <c r="Y71" s="1000"/>
      <c r="Z71" s="1000"/>
      <c r="AA71" s="1000">
        <v>104</v>
      </c>
      <c r="AB71" s="1000"/>
      <c r="AC71" s="1000"/>
      <c r="AD71" s="1000"/>
      <c r="AE71" s="1000"/>
      <c r="AF71" s="1000">
        <v>104</v>
      </c>
      <c r="AG71" s="1000"/>
      <c r="AH71" s="1000"/>
      <c r="AI71" s="1000"/>
      <c r="AJ71" s="1000"/>
      <c r="AK71" s="1000" t="s">
        <v>543</v>
      </c>
      <c r="AL71" s="1000"/>
      <c r="AM71" s="1000"/>
      <c r="AN71" s="1000"/>
      <c r="AO71" s="1000"/>
      <c r="AP71" s="1000" t="s">
        <v>543</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795514</v>
      </c>
      <c r="R72" s="1000"/>
      <c r="S72" s="1000"/>
      <c r="T72" s="1000"/>
      <c r="U72" s="1000"/>
      <c r="V72" s="1000">
        <v>763822</v>
      </c>
      <c r="W72" s="1000"/>
      <c r="X72" s="1000"/>
      <c r="Y72" s="1000"/>
      <c r="Z72" s="1000"/>
      <c r="AA72" s="1000">
        <v>31692</v>
      </c>
      <c r="AB72" s="1000"/>
      <c r="AC72" s="1000"/>
      <c r="AD72" s="1000"/>
      <c r="AE72" s="1000"/>
      <c r="AF72" s="1000">
        <v>31692</v>
      </c>
      <c r="AG72" s="1000"/>
      <c r="AH72" s="1000"/>
      <c r="AI72" s="1000"/>
      <c r="AJ72" s="1000"/>
      <c r="AK72" s="1000">
        <v>1</v>
      </c>
      <c r="AL72" s="1000"/>
      <c r="AM72" s="1000"/>
      <c r="AN72" s="1000"/>
      <c r="AO72" s="1000"/>
      <c r="AP72" s="1000" t="s">
        <v>543</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32004</v>
      </c>
      <c r="AG88" s="988"/>
      <c r="AH88" s="988"/>
      <c r="AI88" s="988"/>
      <c r="AJ88" s="988"/>
      <c r="AK88" s="992"/>
      <c r="AL88" s="992"/>
      <c r="AM88" s="992"/>
      <c r="AN88" s="992"/>
      <c r="AO88" s="992"/>
      <c r="AP88" s="988">
        <v>968</v>
      </c>
      <c r="AQ88" s="988"/>
      <c r="AR88" s="988"/>
      <c r="AS88" s="988"/>
      <c r="AT88" s="988"/>
      <c r="AU88" s="988">
        <v>314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1316243</v>
      </c>
      <c r="AB110" s="916"/>
      <c r="AC110" s="916"/>
      <c r="AD110" s="916"/>
      <c r="AE110" s="917"/>
      <c r="AF110" s="918">
        <v>1152902</v>
      </c>
      <c r="AG110" s="916"/>
      <c r="AH110" s="916"/>
      <c r="AI110" s="916"/>
      <c r="AJ110" s="917"/>
      <c r="AK110" s="918">
        <v>971504</v>
      </c>
      <c r="AL110" s="916"/>
      <c r="AM110" s="916"/>
      <c r="AN110" s="916"/>
      <c r="AO110" s="917"/>
      <c r="AP110" s="919">
        <v>12.6</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5745496</v>
      </c>
      <c r="BR110" s="863"/>
      <c r="BS110" s="863"/>
      <c r="BT110" s="863"/>
      <c r="BU110" s="863"/>
      <c r="BV110" s="863">
        <v>6412347</v>
      </c>
      <c r="BW110" s="863"/>
      <c r="BX110" s="863"/>
      <c r="BY110" s="863"/>
      <c r="BZ110" s="863"/>
      <c r="CA110" s="863">
        <v>5815049</v>
      </c>
      <c r="CB110" s="863"/>
      <c r="CC110" s="863"/>
      <c r="CD110" s="863"/>
      <c r="CE110" s="863"/>
      <c r="CF110" s="887">
        <v>75.599999999999994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3788183</v>
      </c>
      <c r="BR112" s="835"/>
      <c r="BS112" s="835"/>
      <c r="BT112" s="835"/>
      <c r="BU112" s="835"/>
      <c r="BV112" s="835">
        <v>3700579</v>
      </c>
      <c r="BW112" s="835"/>
      <c r="BX112" s="835"/>
      <c r="BY112" s="835"/>
      <c r="BZ112" s="835"/>
      <c r="CA112" s="835">
        <v>3650566</v>
      </c>
      <c r="CB112" s="835"/>
      <c r="CC112" s="835"/>
      <c r="CD112" s="835"/>
      <c r="CE112" s="835"/>
      <c r="CF112" s="896">
        <v>47.5</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406570</v>
      </c>
      <c r="AB113" s="944"/>
      <c r="AC113" s="944"/>
      <c r="AD113" s="944"/>
      <c r="AE113" s="945"/>
      <c r="AF113" s="946">
        <v>451719</v>
      </c>
      <c r="AG113" s="944"/>
      <c r="AH113" s="944"/>
      <c r="AI113" s="944"/>
      <c r="AJ113" s="945"/>
      <c r="AK113" s="946">
        <v>429432</v>
      </c>
      <c r="AL113" s="944"/>
      <c r="AM113" s="944"/>
      <c r="AN113" s="944"/>
      <c r="AO113" s="945"/>
      <c r="AP113" s="947">
        <v>5.6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157591</v>
      </c>
      <c r="BR113" s="835"/>
      <c r="BS113" s="835"/>
      <c r="BT113" s="835"/>
      <c r="BU113" s="835"/>
      <c r="BV113" s="835">
        <v>168422</v>
      </c>
      <c r="BW113" s="835"/>
      <c r="BX113" s="835"/>
      <c r="BY113" s="835"/>
      <c r="BZ113" s="835"/>
      <c r="CA113" s="835">
        <v>314042</v>
      </c>
      <c r="CB113" s="835"/>
      <c r="CC113" s="835"/>
      <c r="CD113" s="835"/>
      <c r="CE113" s="835"/>
      <c r="CF113" s="896">
        <v>4.0999999999999996</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4030</v>
      </c>
      <c r="AB114" s="798"/>
      <c r="AC114" s="798"/>
      <c r="AD114" s="798"/>
      <c r="AE114" s="799"/>
      <c r="AF114" s="800">
        <v>3973</v>
      </c>
      <c r="AG114" s="798"/>
      <c r="AH114" s="798"/>
      <c r="AI114" s="798"/>
      <c r="AJ114" s="799"/>
      <c r="AK114" s="800">
        <v>24760</v>
      </c>
      <c r="AL114" s="798"/>
      <c r="AM114" s="798"/>
      <c r="AN114" s="798"/>
      <c r="AO114" s="799"/>
      <c r="AP114" s="845">
        <v>0.3</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348157</v>
      </c>
      <c r="BR114" s="835"/>
      <c r="BS114" s="835"/>
      <c r="BT114" s="835"/>
      <c r="BU114" s="835"/>
      <c r="BV114" s="835">
        <v>397692</v>
      </c>
      <c r="BW114" s="835"/>
      <c r="BX114" s="835"/>
      <c r="BY114" s="835"/>
      <c r="BZ114" s="835"/>
      <c r="CA114" s="835">
        <v>599765</v>
      </c>
      <c r="CB114" s="835"/>
      <c r="CC114" s="835"/>
      <c r="CD114" s="835"/>
      <c r="CE114" s="835"/>
      <c r="CF114" s="896">
        <v>7.8</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1726843</v>
      </c>
      <c r="AB117" s="930"/>
      <c r="AC117" s="930"/>
      <c r="AD117" s="930"/>
      <c r="AE117" s="931"/>
      <c r="AF117" s="932">
        <v>1608594</v>
      </c>
      <c r="AG117" s="930"/>
      <c r="AH117" s="930"/>
      <c r="AI117" s="930"/>
      <c r="AJ117" s="931"/>
      <c r="AK117" s="932">
        <v>1425696</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10039427</v>
      </c>
      <c r="BR119" s="866"/>
      <c r="BS119" s="866"/>
      <c r="BT119" s="866"/>
      <c r="BU119" s="866"/>
      <c r="BV119" s="866">
        <v>10679040</v>
      </c>
      <c r="BW119" s="866"/>
      <c r="BX119" s="866"/>
      <c r="BY119" s="866"/>
      <c r="BZ119" s="866"/>
      <c r="CA119" s="866">
        <v>10379422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4349814</v>
      </c>
      <c r="BR120" s="863"/>
      <c r="BS120" s="863"/>
      <c r="BT120" s="863"/>
      <c r="BU120" s="863"/>
      <c r="BV120" s="863">
        <v>4410366</v>
      </c>
      <c r="BW120" s="863"/>
      <c r="BX120" s="863"/>
      <c r="BY120" s="863"/>
      <c r="BZ120" s="863"/>
      <c r="CA120" s="863">
        <v>4844845</v>
      </c>
      <c r="CB120" s="863"/>
      <c r="CC120" s="863"/>
      <c r="CD120" s="863"/>
      <c r="CE120" s="863"/>
      <c r="CF120" s="887">
        <v>63</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2592694</v>
      </c>
      <c r="DH120" s="863"/>
      <c r="DI120" s="863"/>
      <c r="DJ120" s="863"/>
      <c r="DK120" s="863"/>
      <c r="DL120" s="863">
        <v>2541421</v>
      </c>
      <c r="DM120" s="863"/>
      <c r="DN120" s="863"/>
      <c r="DO120" s="863"/>
      <c r="DP120" s="863"/>
      <c r="DQ120" s="863">
        <v>2549163</v>
      </c>
      <c r="DR120" s="863"/>
      <c r="DS120" s="863"/>
      <c r="DT120" s="863"/>
      <c r="DU120" s="863"/>
      <c r="DV120" s="864">
        <v>33.1</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1835093</v>
      </c>
      <c r="BR121" s="835"/>
      <c r="BS121" s="835"/>
      <c r="BT121" s="835"/>
      <c r="BU121" s="835"/>
      <c r="BV121" s="835">
        <v>1667316</v>
      </c>
      <c r="BW121" s="835"/>
      <c r="BX121" s="835"/>
      <c r="BY121" s="835"/>
      <c r="BZ121" s="835"/>
      <c r="CA121" s="835">
        <v>1524273</v>
      </c>
      <c r="CB121" s="835"/>
      <c r="CC121" s="835"/>
      <c r="CD121" s="835"/>
      <c r="CE121" s="835"/>
      <c r="CF121" s="896">
        <v>19.8</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1195411</v>
      </c>
      <c r="DH121" s="835"/>
      <c r="DI121" s="835"/>
      <c r="DJ121" s="835"/>
      <c r="DK121" s="835"/>
      <c r="DL121" s="835">
        <v>1155036</v>
      </c>
      <c r="DM121" s="835"/>
      <c r="DN121" s="835"/>
      <c r="DO121" s="835"/>
      <c r="DP121" s="835"/>
      <c r="DQ121" s="835">
        <v>1100395</v>
      </c>
      <c r="DR121" s="835"/>
      <c r="DS121" s="835"/>
      <c r="DT121" s="835"/>
      <c r="DU121" s="835"/>
      <c r="DV121" s="812">
        <v>14.3</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8145959</v>
      </c>
      <c r="BR122" s="866"/>
      <c r="BS122" s="866"/>
      <c r="BT122" s="866"/>
      <c r="BU122" s="866"/>
      <c r="BV122" s="866">
        <v>8797944</v>
      </c>
      <c r="BW122" s="866"/>
      <c r="BX122" s="866"/>
      <c r="BY122" s="866"/>
      <c r="BZ122" s="866"/>
      <c r="CA122" s="866">
        <v>8231540</v>
      </c>
      <c r="CB122" s="866"/>
      <c r="CC122" s="866"/>
      <c r="CD122" s="866"/>
      <c r="CE122" s="866"/>
      <c r="CF122" s="867">
        <v>107</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78</v>
      </c>
      <c r="DH122" s="835"/>
      <c r="DI122" s="835"/>
      <c r="DJ122" s="835"/>
      <c r="DK122" s="835"/>
      <c r="DL122" s="835">
        <v>4122</v>
      </c>
      <c r="DM122" s="835"/>
      <c r="DN122" s="835"/>
      <c r="DO122" s="835"/>
      <c r="DP122" s="835"/>
      <c r="DQ122" s="835">
        <v>1008</v>
      </c>
      <c r="DR122" s="835"/>
      <c r="DS122" s="835"/>
      <c r="DT122" s="835"/>
      <c r="DU122" s="835"/>
      <c r="DV122" s="812">
        <v>0</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14330866</v>
      </c>
      <c r="BR123" s="854"/>
      <c r="BS123" s="854"/>
      <c r="BT123" s="854"/>
      <c r="BU123" s="854"/>
      <c r="BV123" s="854">
        <v>14875626</v>
      </c>
      <c r="BW123" s="854"/>
      <c r="BX123" s="854"/>
      <c r="BY123" s="854"/>
      <c r="BZ123" s="854"/>
      <c r="CA123" s="854">
        <v>14600658</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204273</v>
      </c>
      <c r="AB128" s="819"/>
      <c r="AC128" s="819"/>
      <c r="AD128" s="819"/>
      <c r="AE128" s="820"/>
      <c r="AF128" s="821">
        <v>187982</v>
      </c>
      <c r="AG128" s="819"/>
      <c r="AH128" s="819"/>
      <c r="AI128" s="819"/>
      <c r="AJ128" s="820"/>
      <c r="AK128" s="821">
        <v>221123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13.63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9428124</v>
      </c>
      <c r="AB129" s="798"/>
      <c r="AC129" s="798"/>
      <c r="AD129" s="798"/>
      <c r="AE129" s="799"/>
      <c r="AF129" s="800">
        <v>10056993</v>
      </c>
      <c r="AG129" s="798"/>
      <c r="AH129" s="798"/>
      <c r="AI129" s="798"/>
      <c r="AJ129" s="799"/>
      <c r="AK129" s="800">
        <v>8493845</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18.63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865011</v>
      </c>
      <c r="AB130" s="798"/>
      <c r="AC130" s="798"/>
      <c r="AD130" s="798"/>
      <c r="AE130" s="799"/>
      <c r="AF130" s="800">
        <v>795157</v>
      </c>
      <c r="AG130" s="798"/>
      <c r="AH130" s="798"/>
      <c r="AI130" s="798"/>
      <c r="AJ130" s="799"/>
      <c r="AK130" s="800">
        <v>802861</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6.5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8563113</v>
      </c>
      <c r="AB131" s="781"/>
      <c r="AC131" s="781"/>
      <c r="AD131" s="781"/>
      <c r="AE131" s="782"/>
      <c r="AF131" s="783">
        <v>9261836</v>
      </c>
      <c r="AG131" s="781"/>
      <c r="AH131" s="781"/>
      <c r="AI131" s="781"/>
      <c r="AJ131" s="782"/>
      <c r="AK131" s="783">
        <v>7690984</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7.678971421</v>
      </c>
      <c r="AB132" s="761"/>
      <c r="AC132" s="761"/>
      <c r="AD132" s="761"/>
      <c r="AE132" s="762"/>
      <c r="AF132" s="763">
        <v>6.7530347109999997</v>
      </c>
      <c r="AG132" s="761"/>
      <c r="AH132" s="761"/>
      <c r="AI132" s="761"/>
      <c r="AJ132" s="762"/>
      <c r="AK132" s="763">
        <v>5.2231547999999997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7.7</v>
      </c>
      <c r="AB133" s="740"/>
      <c r="AC133" s="740"/>
      <c r="AD133" s="740"/>
      <c r="AE133" s="741"/>
      <c r="AF133" s="739">
        <v>7.3</v>
      </c>
      <c r="AG133" s="740"/>
      <c r="AH133" s="740"/>
      <c r="AI133" s="740"/>
      <c r="AJ133" s="741"/>
      <c r="AK133" s="739">
        <v>6.5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2988726</v>
      </c>
      <c r="L9" s="266">
        <v>73714</v>
      </c>
      <c r="M9" s="267">
        <v>63599</v>
      </c>
      <c r="N9" s="268">
        <v>15.9</v>
      </c>
    </row>
    <row r="10" spans="1:16" x14ac:dyDescent="0.15">
      <c r="A10" s="250"/>
      <c r="B10" s="246"/>
      <c r="C10" s="246"/>
      <c r="D10" s="246"/>
      <c r="E10" s="246"/>
      <c r="F10" s="246"/>
      <c r="G10" s="1166" t="s">
        <v>477</v>
      </c>
      <c r="H10" s="1167"/>
      <c r="I10" s="1167"/>
      <c r="J10" s="1168"/>
      <c r="K10" s="269">
        <v>216090</v>
      </c>
      <c r="L10" s="270">
        <v>5330</v>
      </c>
      <c r="M10" s="271">
        <v>7046</v>
      </c>
      <c r="N10" s="272">
        <v>-24.4</v>
      </c>
    </row>
    <row r="11" spans="1:16" ht="13.5" customHeight="1" x14ac:dyDescent="0.15">
      <c r="A11" s="250"/>
      <c r="B11" s="246"/>
      <c r="C11" s="246"/>
      <c r="D11" s="246"/>
      <c r="E11" s="246"/>
      <c r="F11" s="246"/>
      <c r="G11" s="1166" t="s">
        <v>478</v>
      </c>
      <c r="H11" s="1167"/>
      <c r="I11" s="1167"/>
      <c r="J11" s="1168"/>
      <c r="K11" s="269">
        <v>1888</v>
      </c>
      <c r="L11" s="270">
        <v>47</v>
      </c>
      <c r="M11" s="271">
        <v>8288</v>
      </c>
      <c r="N11" s="272">
        <v>-99.4</v>
      </c>
    </row>
    <row r="12" spans="1:16" ht="13.5" customHeight="1" x14ac:dyDescent="0.15">
      <c r="A12" s="250"/>
      <c r="B12" s="246"/>
      <c r="C12" s="246"/>
      <c r="D12" s="246"/>
      <c r="E12" s="246"/>
      <c r="F12" s="246"/>
      <c r="G12" s="1166" t="s">
        <v>479</v>
      </c>
      <c r="H12" s="1167"/>
      <c r="I12" s="1167"/>
      <c r="J12" s="1168"/>
      <c r="K12" s="269">
        <v>240</v>
      </c>
      <c r="L12" s="270">
        <v>6</v>
      </c>
      <c r="M12" s="271">
        <v>310</v>
      </c>
      <c r="N12" s="272">
        <v>-98.1</v>
      </c>
    </row>
    <row r="13" spans="1:16" ht="13.5" customHeight="1" x14ac:dyDescent="0.15">
      <c r="A13" s="250"/>
      <c r="B13" s="246"/>
      <c r="C13" s="246"/>
      <c r="D13" s="246"/>
      <c r="E13" s="246"/>
      <c r="F13" s="246"/>
      <c r="G13" s="1166" t="s">
        <v>480</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482</v>
      </c>
      <c r="H14" s="1167"/>
      <c r="I14" s="1167"/>
      <c r="J14" s="1168"/>
      <c r="K14" s="269">
        <v>83667</v>
      </c>
      <c r="L14" s="270">
        <v>2064</v>
      </c>
      <c r="M14" s="271">
        <v>2702</v>
      </c>
      <c r="N14" s="272">
        <v>-23.6</v>
      </c>
    </row>
    <row r="15" spans="1:16" ht="13.5" customHeight="1" x14ac:dyDescent="0.15">
      <c r="A15" s="250"/>
      <c r="B15" s="246"/>
      <c r="C15" s="246"/>
      <c r="D15" s="246"/>
      <c r="E15" s="246"/>
      <c r="F15" s="246"/>
      <c r="G15" s="1166" t="s">
        <v>483</v>
      </c>
      <c r="H15" s="1167"/>
      <c r="I15" s="1167"/>
      <c r="J15" s="1168"/>
      <c r="K15" s="269">
        <v>67490</v>
      </c>
      <c r="L15" s="270">
        <v>1665</v>
      </c>
      <c r="M15" s="271">
        <v>1443</v>
      </c>
      <c r="N15" s="272">
        <v>15.4</v>
      </c>
    </row>
    <row r="16" spans="1:16" x14ac:dyDescent="0.15">
      <c r="A16" s="250"/>
      <c r="B16" s="246"/>
      <c r="C16" s="246"/>
      <c r="D16" s="246"/>
      <c r="E16" s="246"/>
      <c r="F16" s="246"/>
      <c r="G16" s="1169" t="s">
        <v>484</v>
      </c>
      <c r="H16" s="1170"/>
      <c r="I16" s="1170"/>
      <c r="J16" s="1171"/>
      <c r="K16" s="270">
        <v>-215973</v>
      </c>
      <c r="L16" s="270">
        <v>-5327</v>
      </c>
      <c r="M16" s="271">
        <v>-6252</v>
      </c>
      <c r="N16" s="272">
        <v>-14.8</v>
      </c>
    </row>
    <row r="17" spans="1:16" x14ac:dyDescent="0.15">
      <c r="A17" s="250"/>
      <c r="B17" s="246"/>
      <c r="C17" s="246"/>
      <c r="D17" s="246"/>
      <c r="E17" s="246"/>
      <c r="F17" s="246"/>
      <c r="G17" s="1169" t="s">
        <v>171</v>
      </c>
      <c r="H17" s="1170"/>
      <c r="I17" s="1170"/>
      <c r="J17" s="1171"/>
      <c r="K17" s="270">
        <v>3142128</v>
      </c>
      <c r="L17" s="270">
        <v>77497</v>
      </c>
      <c r="M17" s="271">
        <v>77134</v>
      </c>
      <c r="N17" s="272">
        <v>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7.74</v>
      </c>
      <c r="L21" s="283">
        <v>7.57</v>
      </c>
      <c r="M21" s="284">
        <v>0.17</v>
      </c>
      <c r="N21" s="251"/>
      <c r="O21" s="285"/>
      <c r="P21" s="281"/>
    </row>
    <row r="22" spans="1:16" s="286" customFormat="1" x14ac:dyDescent="0.15">
      <c r="A22" s="281"/>
      <c r="B22" s="251"/>
      <c r="C22" s="251"/>
      <c r="D22" s="251"/>
      <c r="E22" s="251"/>
      <c r="F22" s="251"/>
      <c r="G22" s="1163" t="s">
        <v>490</v>
      </c>
      <c r="H22" s="1164"/>
      <c r="I22" s="1164"/>
      <c r="J22" s="1165"/>
      <c r="K22" s="287">
        <v>101.4</v>
      </c>
      <c r="L22" s="288">
        <v>97</v>
      </c>
      <c r="M22" s="289">
        <v>4.4000000000000004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971504</v>
      </c>
      <c r="L32" s="296">
        <v>23961</v>
      </c>
      <c r="M32" s="297">
        <v>35009</v>
      </c>
      <c r="N32" s="298">
        <v>-31.6</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t="s">
        <v>481</v>
      </c>
      <c r="N34" s="298" t="s">
        <v>481</v>
      </c>
    </row>
    <row r="35" spans="1:16" ht="27" customHeight="1" x14ac:dyDescent="0.15">
      <c r="A35" s="250"/>
      <c r="B35" s="246"/>
      <c r="C35" s="246"/>
      <c r="D35" s="246"/>
      <c r="E35" s="246"/>
      <c r="F35" s="246"/>
      <c r="G35" s="1154" t="s">
        <v>497</v>
      </c>
      <c r="H35" s="1155"/>
      <c r="I35" s="1155"/>
      <c r="J35" s="1156"/>
      <c r="K35" s="296">
        <v>429432</v>
      </c>
      <c r="L35" s="296">
        <v>10591</v>
      </c>
      <c r="M35" s="297">
        <v>14278</v>
      </c>
      <c r="N35" s="298">
        <v>-25.8</v>
      </c>
    </row>
    <row r="36" spans="1:16" ht="27" customHeight="1" x14ac:dyDescent="0.15">
      <c r="A36" s="250"/>
      <c r="B36" s="246"/>
      <c r="C36" s="246"/>
      <c r="D36" s="246"/>
      <c r="E36" s="246"/>
      <c r="F36" s="246"/>
      <c r="G36" s="1154" t="s">
        <v>498</v>
      </c>
      <c r="H36" s="1155"/>
      <c r="I36" s="1155"/>
      <c r="J36" s="1156"/>
      <c r="K36" s="296">
        <v>24760</v>
      </c>
      <c r="L36" s="296">
        <v>611</v>
      </c>
      <c r="M36" s="297">
        <v>2727</v>
      </c>
      <c r="N36" s="298">
        <v>-77.599999999999994</v>
      </c>
    </row>
    <row r="37" spans="1:16" ht="13.5" customHeight="1" x14ac:dyDescent="0.15">
      <c r="A37" s="250"/>
      <c r="B37" s="246"/>
      <c r="C37" s="246"/>
      <c r="D37" s="246"/>
      <c r="E37" s="246"/>
      <c r="F37" s="246"/>
      <c r="G37" s="1154" t="s">
        <v>499</v>
      </c>
      <c r="H37" s="1155"/>
      <c r="I37" s="1155"/>
      <c r="J37" s="1156"/>
      <c r="K37" s="296" t="s">
        <v>481</v>
      </c>
      <c r="L37" s="296" t="s">
        <v>481</v>
      </c>
      <c r="M37" s="297">
        <v>812</v>
      </c>
      <c r="N37" s="298" t="s">
        <v>481</v>
      </c>
    </row>
    <row r="38" spans="1:16" ht="27" customHeight="1" x14ac:dyDescent="0.15">
      <c r="A38" s="250"/>
      <c r="B38" s="246"/>
      <c r="C38" s="246"/>
      <c r="D38" s="246"/>
      <c r="E38" s="246"/>
      <c r="F38" s="246"/>
      <c r="G38" s="1157" t="s">
        <v>500</v>
      </c>
      <c r="H38" s="1158"/>
      <c r="I38" s="1158"/>
      <c r="J38" s="1159"/>
      <c r="K38" s="299" t="s">
        <v>481</v>
      </c>
      <c r="L38" s="299" t="s">
        <v>481</v>
      </c>
      <c r="M38" s="300">
        <v>1</v>
      </c>
      <c r="N38" s="301" t="s">
        <v>481</v>
      </c>
      <c r="O38" s="295"/>
    </row>
    <row r="39" spans="1:16" x14ac:dyDescent="0.15">
      <c r="A39" s="250"/>
      <c r="B39" s="246"/>
      <c r="C39" s="246"/>
      <c r="D39" s="246"/>
      <c r="E39" s="246"/>
      <c r="F39" s="246"/>
      <c r="G39" s="1157" t="s">
        <v>501</v>
      </c>
      <c r="H39" s="1158"/>
      <c r="I39" s="1158"/>
      <c r="J39" s="1159"/>
      <c r="K39" s="302">
        <v>-221123</v>
      </c>
      <c r="L39" s="302">
        <v>-5454</v>
      </c>
      <c r="M39" s="303">
        <v>-3017</v>
      </c>
      <c r="N39" s="304">
        <v>80.8</v>
      </c>
      <c r="O39" s="295"/>
    </row>
    <row r="40" spans="1:16" ht="27" customHeight="1" x14ac:dyDescent="0.15">
      <c r="A40" s="250"/>
      <c r="B40" s="246"/>
      <c r="C40" s="246"/>
      <c r="D40" s="246"/>
      <c r="E40" s="246"/>
      <c r="F40" s="246"/>
      <c r="G40" s="1154" t="s">
        <v>502</v>
      </c>
      <c r="H40" s="1155"/>
      <c r="I40" s="1155"/>
      <c r="J40" s="1156"/>
      <c r="K40" s="302">
        <v>-802861</v>
      </c>
      <c r="L40" s="302">
        <v>-19802</v>
      </c>
      <c r="M40" s="303">
        <v>-35292</v>
      </c>
      <c r="N40" s="304">
        <v>-43.9</v>
      </c>
      <c r="O40" s="295"/>
    </row>
    <row r="41" spans="1:16" x14ac:dyDescent="0.15">
      <c r="A41" s="250"/>
      <c r="B41" s="246"/>
      <c r="C41" s="246"/>
      <c r="D41" s="246"/>
      <c r="E41" s="246"/>
      <c r="F41" s="246"/>
      <c r="G41" s="1160" t="s">
        <v>282</v>
      </c>
      <c r="H41" s="1161"/>
      <c r="I41" s="1161"/>
      <c r="J41" s="1162"/>
      <c r="K41" s="296">
        <v>401712</v>
      </c>
      <c r="L41" s="302">
        <v>9908</v>
      </c>
      <c r="M41" s="303">
        <v>14518</v>
      </c>
      <c r="N41" s="304">
        <v>-31.8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2362398</v>
      </c>
      <c r="J51" s="322">
        <v>60945</v>
      </c>
      <c r="K51" s="323">
        <v>-42.5</v>
      </c>
      <c r="L51" s="324">
        <v>48407</v>
      </c>
      <c r="M51" s="325">
        <v>-5.6</v>
      </c>
      <c r="N51" s="326">
        <v>-36.9</v>
      </c>
    </row>
    <row r="52" spans="1:14" x14ac:dyDescent="0.15">
      <c r="A52" s="250"/>
      <c r="B52" s="246"/>
      <c r="C52" s="246"/>
      <c r="D52" s="246"/>
      <c r="E52" s="246"/>
      <c r="F52" s="246"/>
      <c r="G52" s="327"/>
      <c r="H52" s="328" t="s">
        <v>513</v>
      </c>
      <c r="I52" s="329">
        <v>1128951</v>
      </c>
      <c r="J52" s="330">
        <v>29124</v>
      </c>
      <c r="K52" s="331">
        <v>78</v>
      </c>
      <c r="L52" s="332">
        <v>23914</v>
      </c>
      <c r="M52" s="333">
        <v>-6.7</v>
      </c>
      <c r="N52" s="334">
        <v>84.7</v>
      </c>
    </row>
    <row r="53" spans="1:14" x14ac:dyDescent="0.15">
      <c r="A53" s="250"/>
      <c r="B53" s="246"/>
      <c r="C53" s="246"/>
      <c r="D53" s="246"/>
      <c r="E53" s="246"/>
      <c r="F53" s="246"/>
      <c r="G53" s="312" t="s">
        <v>514</v>
      </c>
      <c r="H53" s="313"/>
      <c r="I53" s="321">
        <v>1327070</v>
      </c>
      <c r="J53" s="322">
        <v>33878</v>
      </c>
      <c r="K53" s="323">
        <v>-44.4</v>
      </c>
      <c r="L53" s="324">
        <v>69477</v>
      </c>
      <c r="M53" s="325">
        <v>43.5</v>
      </c>
      <c r="N53" s="326">
        <v>-87.9</v>
      </c>
    </row>
    <row r="54" spans="1:14" x14ac:dyDescent="0.15">
      <c r="A54" s="250"/>
      <c r="B54" s="246"/>
      <c r="C54" s="246"/>
      <c r="D54" s="246"/>
      <c r="E54" s="246"/>
      <c r="F54" s="246"/>
      <c r="G54" s="327"/>
      <c r="H54" s="328" t="s">
        <v>513</v>
      </c>
      <c r="I54" s="329">
        <v>782615</v>
      </c>
      <c r="J54" s="330">
        <v>19979</v>
      </c>
      <c r="K54" s="331">
        <v>-31.4</v>
      </c>
      <c r="L54" s="332">
        <v>31528</v>
      </c>
      <c r="M54" s="333">
        <v>31.8</v>
      </c>
      <c r="N54" s="334">
        <v>-63.2</v>
      </c>
    </row>
    <row r="55" spans="1:14" x14ac:dyDescent="0.15">
      <c r="A55" s="250"/>
      <c r="B55" s="246"/>
      <c r="C55" s="246"/>
      <c r="D55" s="246"/>
      <c r="E55" s="246"/>
      <c r="F55" s="246"/>
      <c r="G55" s="312" t="s">
        <v>515</v>
      </c>
      <c r="H55" s="313"/>
      <c r="I55" s="321">
        <v>976021</v>
      </c>
      <c r="J55" s="322">
        <v>24792</v>
      </c>
      <c r="K55" s="323">
        <v>-26.8</v>
      </c>
      <c r="L55" s="324">
        <v>59668</v>
      </c>
      <c r="M55" s="325">
        <v>-14.1</v>
      </c>
      <c r="N55" s="326">
        <v>-12.7</v>
      </c>
    </row>
    <row r="56" spans="1:14" x14ac:dyDescent="0.15">
      <c r="A56" s="250"/>
      <c r="B56" s="246"/>
      <c r="C56" s="246"/>
      <c r="D56" s="246"/>
      <c r="E56" s="246"/>
      <c r="F56" s="246"/>
      <c r="G56" s="327"/>
      <c r="H56" s="328" t="s">
        <v>513</v>
      </c>
      <c r="I56" s="329">
        <v>695485</v>
      </c>
      <c r="J56" s="330">
        <v>17666</v>
      </c>
      <c r="K56" s="331">
        <v>-11.6</v>
      </c>
      <c r="L56" s="332">
        <v>31515</v>
      </c>
      <c r="M56" s="333">
        <v>0</v>
      </c>
      <c r="N56" s="334">
        <v>-11.6</v>
      </c>
    </row>
    <row r="57" spans="1:14" x14ac:dyDescent="0.15">
      <c r="A57" s="250"/>
      <c r="B57" s="246"/>
      <c r="C57" s="246"/>
      <c r="D57" s="246"/>
      <c r="E57" s="246"/>
      <c r="F57" s="246"/>
      <c r="G57" s="312" t="s">
        <v>516</v>
      </c>
      <c r="H57" s="313"/>
      <c r="I57" s="321">
        <v>1462619</v>
      </c>
      <c r="J57" s="322">
        <v>36701</v>
      </c>
      <c r="K57" s="323">
        <v>48</v>
      </c>
      <c r="L57" s="324">
        <v>56894</v>
      </c>
      <c r="M57" s="325">
        <v>-4.5999999999999996</v>
      </c>
      <c r="N57" s="326">
        <v>52.6</v>
      </c>
    </row>
    <row r="58" spans="1:14" x14ac:dyDescent="0.15">
      <c r="A58" s="250"/>
      <c r="B58" s="246"/>
      <c r="C58" s="246"/>
      <c r="D58" s="246"/>
      <c r="E58" s="246"/>
      <c r="F58" s="246"/>
      <c r="G58" s="327"/>
      <c r="H58" s="328" t="s">
        <v>513</v>
      </c>
      <c r="I58" s="329">
        <v>1060946</v>
      </c>
      <c r="J58" s="330">
        <v>26622</v>
      </c>
      <c r="K58" s="331">
        <v>50.7</v>
      </c>
      <c r="L58" s="332">
        <v>32548</v>
      </c>
      <c r="M58" s="333">
        <v>3.3</v>
      </c>
      <c r="N58" s="334">
        <v>47.4</v>
      </c>
    </row>
    <row r="59" spans="1:14" x14ac:dyDescent="0.15">
      <c r="A59" s="250"/>
      <c r="B59" s="246"/>
      <c r="C59" s="246"/>
      <c r="D59" s="246"/>
      <c r="E59" s="246"/>
      <c r="F59" s="246"/>
      <c r="G59" s="312" t="s">
        <v>517</v>
      </c>
      <c r="H59" s="313"/>
      <c r="I59" s="321">
        <v>2085573</v>
      </c>
      <c r="J59" s="322">
        <v>51438</v>
      </c>
      <c r="K59" s="323">
        <v>40.200000000000003</v>
      </c>
      <c r="L59" s="324">
        <v>57122</v>
      </c>
      <c r="M59" s="325">
        <v>0.4</v>
      </c>
      <c r="N59" s="326">
        <v>39.799999999999997</v>
      </c>
    </row>
    <row r="60" spans="1:14" x14ac:dyDescent="0.15">
      <c r="A60" s="250"/>
      <c r="B60" s="246"/>
      <c r="C60" s="246"/>
      <c r="D60" s="246"/>
      <c r="E60" s="246"/>
      <c r="F60" s="246"/>
      <c r="G60" s="327"/>
      <c r="H60" s="328" t="s">
        <v>513</v>
      </c>
      <c r="I60" s="335">
        <v>926693</v>
      </c>
      <c r="J60" s="330">
        <v>22856</v>
      </c>
      <c r="K60" s="331">
        <v>-14.1</v>
      </c>
      <c r="L60" s="332">
        <v>36191</v>
      </c>
      <c r="M60" s="333">
        <v>11.2</v>
      </c>
      <c r="N60" s="334">
        <v>-25.3</v>
      </c>
    </row>
    <row r="61" spans="1:14" x14ac:dyDescent="0.15">
      <c r="A61" s="250"/>
      <c r="B61" s="246"/>
      <c r="C61" s="246"/>
      <c r="D61" s="246"/>
      <c r="E61" s="246"/>
      <c r="F61" s="246"/>
      <c r="G61" s="312" t="s">
        <v>518</v>
      </c>
      <c r="H61" s="336"/>
      <c r="I61" s="337">
        <v>1642736</v>
      </c>
      <c r="J61" s="338">
        <v>41551</v>
      </c>
      <c r="K61" s="339">
        <v>-5.0999999999999996</v>
      </c>
      <c r="L61" s="340">
        <v>58314</v>
      </c>
      <c r="M61" s="341">
        <v>3.9</v>
      </c>
      <c r="N61" s="326">
        <v>-9</v>
      </c>
    </row>
    <row r="62" spans="1:14" x14ac:dyDescent="0.15">
      <c r="A62" s="250"/>
      <c r="B62" s="246"/>
      <c r="C62" s="246"/>
      <c r="D62" s="246"/>
      <c r="E62" s="246"/>
      <c r="F62" s="246"/>
      <c r="G62" s="327"/>
      <c r="H62" s="328" t="s">
        <v>513</v>
      </c>
      <c r="I62" s="329">
        <v>918938</v>
      </c>
      <c r="J62" s="330">
        <v>23249</v>
      </c>
      <c r="K62" s="331">
        <v>14.3</v>
      </c>
      <c r="L62" s="332">
        <v>31139</v>
      </c>
      <c r="M62" s="333">
        <v>7.9</v>
      </c>
      <c r="N62" s="334">
        <v>6.4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30.2</v>
      </c>
      <c r="G47" s="12">
        <v>32</v>
      </c>
      <c r="H47" s="12">
        <v>26.99</v>
      </c>
      <c r="I47" s="12">
        <v>25.85</v>
      </c>
      <c r="J47" s="13">
        <v>35.61</v>
      </c>
    </row>
    <row r="48" spans="2:10" ht="57.75" customHeight="1" x14ac:dyDescent="0.15">
      <c r="B48" s="14"/>
      <c r="C48" s="1174" t="s">
        <v>4</v>
      </c>
      <c r="D48" s="1174"/>
      <c r="E48" s="1175"/>
      <c r="F48" s="15">
        <v>8</v>
      </c>
      <c r="G48" s="16">
        <v>9.6199999999999992</v>
      </c>
      <c r="H48" s="16">
        <v>9.01</v>
      </c>
      <c r="I48" s="16">
        <v>9.67</v>
      </c>
      <c r="J48" s="17">
        <v>7.42</v>
      </c>
    </row>
    <row r="49" spans="2:10" ht="57.75" customHeight="1" thickBot="1" x14ac:dyDescent="0.2">
      <c r="B49" s="18"/>
      <c r="C49" s="1176" t="s">
        <v>5</v>
      </c>
      <c r="D49" s="1176"/>
      <c r="E49" s="1177"/>
      <c r="F49" s="19" t="s">
        <v>525</v>
      </c>
      <c r="G49" s="20">
        <v>2.94</v>
      </c>
      <c r="H49" s="20" t="s">
        <v>526</v>
      </c>
      <c r="I49" s="20">
        <v>1.76</v>
      </c>
      <c r="J49" s="21">
        <v>0.98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2018-11-12T05:11:42Z</cp:lastPrinted>
  <dcterms:created xsi:type="dcterms:W3CDTF">2018-01-24T05:19:25Z</dcterms:created>
  <dcterms:modified xsi:type="dcterms:W3CDTF">2018-11-12T05:13:17Z</dcterms:modified>
  <cp:category/>
</cp:coreProperties>
</file>