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345" windowHeight="5535" activeTab="1"/>
  </bookViews>
  <sheets>
    <sheet name="記入様式３" sheetId="1" r:id="rId1"/>
    <sheet name="記入例" sheetId="2" r:id="rId2"/>
  </sheets>
  <definedNames>
    <definedName name="_xlnm.Print_Area" localSheetId="0">'記入様式３'!$B$2:$E$44</definedName>
    <definedName name="_xlnm.Print_Area" localSheetId="1">'記入例'!$B$6:$E$47</definedName>
    <definedName name="_xlnm.Print_Titles" localSheetId="0">'記入様式３'!$2:$5</definedName>
    <definedName name="_xlnm.Print_Titles" localSheetId="1">'記入例'!$2:$5</definedName>
  </definedNames>
  <calcPr fullCalcOnLoad="1"/>
</workbook>
</file>

<file path=xl/sharedStrings.xml><?xml version="1.0" encoding="utf-8"?>
<sst xmlns="http://schemas.openxmlformats.org/spreadsheetml/2006/main" count="87" uniqueCount="50">
  <si>
    <t>最終覆土費用</t>
  </si>
  <si>
    <t>法面保護工費用</t>
  </si>
  <si>
    <t>植栽費用</t>
  </si>
  <si>
    <t>雨水排水設備費用</t>
  </si>
  <si>
    <t>○埋立終了時に要する費用</t>
  </si>
  <si>
    <t>ガス抜き設備費用</t>
  </si>
  <si>
    <t>○埋立終了後から廃止までの期間中に要する費用</t>
  </si>
  <si>
    <t>人件費</t>
  </si>
  <si>
    <t>施設/機器の点検費用</t>
  </si>
  <si>
    <t>施設/機器の補修費用</t>
  </si>
  <si>
    <t>浸出液処理設備運転管理費用</t>
  </si>
  <si>
    <t>水質検査等モニタリング費用</t>
  </si>
  <si>
    <t>その他諸費用</t>
  </si>
  <si>
    <t>○廃止時に要する費用</t>
  </si>
  <si>
    <t>施設撤去費用</t>
  </si>
  <si>
    <t>計</t>
  </si>
  <si>
    <t>積算の基礎の概要</t>
  </si>
  <si>
    <t>合     計</t>
  </si>
  <si>
    <t>・3,500m3×1,500円/m3=5,250千円</t>
  </si>
  <si>
    <t>(1)電気料金
電力基本料金：160kw×1,200円/月×12月=2,300千円/年
電力料金：2,000kwh/日×12円/kwh×365日=8,760千円/年
　　　　　　　　　　　　　　　　　　　　　　　　　計11,050千円/年</t>
  </si>
  <si>
    <t>(2)水道料金
基本料金：4,800円/2ケ月×12ヶ月=29千円/年
使用料金：0.5m3/日×70円/m3×365日=13千円/年
　　　　　　　　　　　　　　　　　　　　　　　　　　　　計42千円/年</t>
  </si>
  <si>
    <t xml:space="preserve">※低減率=(A÷B)×C=16,800m3/年÷54,750m3/年=31%
A:埋立終了後年間平均処理水量
B:処理施設定格能力における年間処理水量
            </t>
  </si>
  <si>
    <t>(3)水道光熱費
((1)+(2))×低減率=(11,050+42)×31%=3,440千円/年
              3,440千円×18年（維持管理年数）=61,920千円</t>
  </si>
  <si>
    <t xml:space="preserve">(1)処分場責任者
1人×8,000千円/年=8,000千円/年
(2)施設管理要員
1人×5,000千円/年=5,000千円/年
　　　13,000千円/年×18年（維持管理年数）=234,000千円
</t>
  </si>
  <si>
    <t>(1)貯留堤の沈下及び傾斜測定
200千円/年
(2)浸出液処理設備機器定期点検委託費
1,500千円/年
　　　　　　1,700千円/年×18年（維持管理年数）=30,600千円</t>
  </si>
  <si>
    <t>(1)土木建築補修費
1,000,000千円×1.5%=15,000千円/年
(2)浸出液処理設備補修費
400,000千円×3%=12,000千円/年
          27,000千円/年×18年（維持管理年数）=486,000千円</t>
  </si>
  <si>
    <t>(4)薬品費
薬品使用料（定格能力時）×低減率=38,095×31%=11,809千円/年
　　　　　     11,809千円/年×18年（維持管理年数）=212,562千円</t>
  </si>
  <si>
    <t>(5)その他費用
浸出液調整槽定期清掃費：500千円/年
脱水汚泥運搬処分費：1,500千円/年
消耗品費：200千円/年
       2,200千円/年×18年（維持管理年数）=39,600千円</t>
  </si>
  <si>
    <t xml:space="preserve">(2)処理（放流）水モニタリング費用
800千円/年×18年（維持管理年数）=14,400千円
（pH,BOD,COD,SS,窒素1回/月、有害物質38項目1回/年測定）
</t>
  </si>
  <si>
    <t xml:space="preserve">(1)保有水等水質モニタリング費用
　800千円/年×15年（維持管理年数）=12,000千円
（pH,BOD,COD,SS等1回/月、有害物質38項目1回/年測定）
　1,300千円/年×3年（維持管理年数）=3,900千円
（pH,BOD,COD,SS等1回/月、有害物質38項目2回/年測定）
</t>
  </si>
  <si>
    <t xml:space="preserve">(3)地下水モニタリング費用
1,000千円/年×18年（維持管理年数）=18,000千円
（電気伝導度、塩素イオン1回/月、有害物質23項目1回/年、3箇所測定）
</t>
  </si>
  <si>
    <t>(4)その他費用
ア　放流先河川水質測定（年1回、1箇所） 
　　　550千円/年×18年（維持管理年数）=9,900千円
イ　周辺井戸水質測定（年1回、2箇所）
　　1,000千円/年×18年（維持管理年数）=18,000千円
ウ　排出ガス等測定
　　1,200千円/年×15年（維持管理年数）=18,000千円
（ガス温度,流量,ガス組成1回/年、4箇所測定）
　　4,800千円/年×3年（維持管理年数）=14,400千円
（ガス温度,流量,ガス組成4回/年、4箇所測定）</t>
  </si>
  <si>
    <t>(2)開口部閉鎖費用　　　　4箇所×50千円/1箇所=200千円</t>
  </si>
  <si>
    <t>(1)管理事務所撤去費用　　　　　　　　　　　　　　　　200千円</t>
  </si>
  <si>
    <t>総合計</t>
  </si>
  <si>
    <t>別紙様式３</t>
  </si>
  <si>
    <t>（管理型最終処分場の場合）</t>
  </si>
  <si>
    <t>注２）上記の項目以外の費用が生じる場合は、適宜、項目欄を増やして記入してください。</t>
  </si>
  <si>
    <t>あくまでも、記入例ですので、それぞれの処分場の実態に則して作成してください。</t>
  </si>
  <si>
    <t>あくまでも、記入例ですので、それぞれの処分場の実態に則して作成してください。</t>
  </si>
  <si>
    <t>注３）当該記入例に用いている単価等は、環境省作成の「最終処分場維持管理積立金に係る維持管理費用算定ガイドライン」
　　の計算例から抜粋したものです。</t>
  </si>
  <si>
    <t>注３）当該記入例に用いている単価等は、環境省作成の「最終処分場維持管理積立金に係る維持管理費用算定ガイドラ
　　イン」の計算例から抜粋したものです。</t>
  </si>
  <si>
    <t>(1)事務所維持管理費
1,220千円/年×18年（維持管理年数）=21,960千円
(2)樹木/緑地の剪定・施肥費用
400千円/年×18年（維持管理年数）=7,200千円
(3)雨水調整池排砂費用
200千円/2年×18年（維持管理年数）=1,800千円</t>
  </si>
  <si>
    <t>・1,680m2×250円/m2=420千円</t>
  </si>
  <si>
    <t>・21,000m2×390円/m2=8,190千円</t>
  </si>
  <si>
    <t>(1)U字溝(240mm)敷設工事
190m×6,500円/m=1,235千円
(2)U字溝(300mm)敷設工事
330m×7,000円/m=2,310千円</t>
  </si>
  <si>
    <t>(1)ガス抜き管敷設工事(75mm)
400m×1,800円/m=720千円
(2)通気口設備設置工事
4箇所×150,000円/箇所=600千円</t>
  </si>
  <si>
    <t>埋立処分終了後に行う維持管理に必要な費用の額及びその算定の基礎の概要</t>
  </si>
  <si>
    <t>項目</t>
  </si>
  <si>
    <t>注１）各経費の単価を確認できるように、業者からの見積書、支払伝票、請求書等の明細書を別途添付してください。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</si>
</sst>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quot;千円&quot;"/>
    <numFmt numFmtId="177" formatCode="000&quot;千円&quot;"/>
  </numFmts>
  <fonts count="46">
    <font>
      <sz val="11"/>
      <name val="ＭＳ Ｐゴシック"/>
      <family val="3"/>
    </font>
    <font>
      <sz val="6"/>
      <name val="ＭＳ Ｐゴシック"/>
      <family val="3"/>
    </font>
    <font>
      <b/>
      <sz val="14"/>
      <name val="ＭＳ Ｐゴシック"/>
      <family val="3"/>
    </font>
    <font>
      <b/>
      <sz val="12"/>
      <name val="ＭＳ Ｐゴシック"/>
      <family val="3"/>
    </font>
    <font>
      <sz val="12"/>
      <name val="ＭＳ Ｐゴシック"/>
      <family val="3"/>
    </font>
    <font>
      <b/>
      <sz val="16"/>
      <name val="ＭＳ Ｐゴシック"/>
      <family val="3"/>
    </font>
    <font>
      <b/>
      <sz val="18"/>
      <name val="ＭＳ Ｐゴシック"/>
      <family val="3"/>
    </font>
    <font>
      <b/>
      <sz val="13"/>
      <name val="ＭＳ Ｐゴシック"/>
      <family val="3"/>
    </font>
    <font>
      <sz val="13"/>
      <name val="ＭＳ Ｐゴシック"/>
      <family val="3"/>
    </font>
    <font>
      <sz val="14"/>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indexed="8"/>
      <name val="游ゴシック"/>
      <family val="3"/>
    </font>
    <font>
      <sz val="20"/>
      <color indexed="8"/>
      <name val="ＭＳ Ｐゴシック"/>
      <family val="3"/>
    </font>
    <font>
      <b/>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7">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horizontal="center" vertical="center"/>
    </xf>
    <xf numFmtId="0" fontId="4" fillId="0" borderId="10" xfId="0" applyFont="1" applyBorder="1" applyAlignment="1">
      <alignment vertical="center"/>
    </xf>
    <xf numFmtId="176" fontId="4" fillId="0" borderId="10" xfId="48" applyNumberFormat="1" applyFont="1" applyBorder="1" applyAlignment="1">
      <alignment vertical="center"/>
    </xf>
    <xf numFmtId="177" fontId="4" fillId="0" borderId="10" xfId="48" applyNumberFormat="1" applyFont="1" applyBorder="1" applyAlignment="1">
      <alignment vertical="center"/>
    </xf>
    <xf numFmtId="0" fontId="4" fillId="0" borderId="10" xfId="0" applyFont="1" applyBorder="1" applyAlignment="1">
      <alignment vertical="center" wrapText="1"/>
    </xf>
    <xf numFmtId="176" fontId="4" fillId="0" borderId="10" xfId="0" applyNumberFormat="1" applyFont="1" applyBorder="1" applyAlignment="1">
      <alignment vertical="center"/>
    </xf>
    <xf numFmtId="0" fontId="4" fillId="0" borderId="11" xfId="0" applyFont="1" applyBorder="1" applyAlignment="1">
      <alignment vertical="center" wrapText="1"/>
    </xf>
    <xf numFmtId="177" fontId="4" fillId="0" borderId="10" xfId="0" applyNumberFormat="1" applyFont="1" applyBorder="1" applyAlignment="1">
      <alignment vertical="center"/>
    </xf>
    <xf numFmtId="0" fontId="2" fillId="0" borderId="0"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wrapText="1"/>
    </xf>
    <xf numFmtId="176" fontId="4" fillId="0" borderId="0" xfId="0" applyNumberFormat="1" applyFont="1" applyBorder="1" applyAlignment="1">
      <alignment vertical="center"/>
    </xf>
    <xf numFmtId="0" fontId="4" fillId="0" borderId="0" xfId="0" applyFont="1" applyBorder="1" applyAlignment="1">
      <alignment horizontal="center" vertical="center"/>
    </xf>
    <xf numFmtId="0" fontId="3" fillId="0" borderId="12" xfId="0" applyFont="1" applyBorder="1" applyAlignment="1">
      <alignment vertical="center" wrapText="1"/>
    </xf>
    <xf numFmtId="176" fontId="4" fillId="0" borderId="13" xfId="0" applyNumberFormat="1" applyFont="1" applyBorder="1" applyAlignment="1">
      <alignment vertical="center"/>
    </xf>
    <xf numFmtId="0" fontId="5" fillId="0" borderId="12" xfId="0" applyFont="1" applyBorder="1" applyAlignment="1">
      <alignment vertical="center"/>
    </xf>
    <xf numFmtId="0" fontId="6" fillId="0" borderId="14" xfId="0" applyFont="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xf>
    <xf numFmtId="0" fontId="9" fillId="0" borderId="0" xfId="0" applyFont="1" applyAlignment="1">
      <alignment vertical="center"/>
    </xf>
    <xf numFmtId="0" fontId="9" fillId="0" borderId="10" xfId="0" applyFont="1" applyBorder="1" applyAlignment="1">
      <alignment horizontal="center" vertical="center"/>
    </xf>
    <xf numFmtId="0" fontId="9" fillId="0" borderId="10" xfId="0" applyFont="1" applyBorder="1" applyAlignment="1">
      <alignment vertical="center"/>
    </xf>
    <xf numFmtId="176" fontId="9" fillId="0" borderId="10" xfId="48" applyNumberFormat="1" applyFont="1" applyBorder="1" applyAlignment="1">
      <alignment vertical="center"/>
    </xf>
    <xf numFmtId="177" fontId="9" fillId="0" borderId="10" xfId="48" applyNumberFormat="1" applyFont="1" applyBorder="1" applyAlignment="1">
      <alignment vertical="center"/>
    </xf>
    <xf numFmtId="0" fontId="9" fillId="0" borderId="10" xfId="0" applyFont="1" applyBorder="1" applyAlignment="1">
      <alignment vertical="center" wrapText="1"/>
    </xf>
    <xf numFmtId="176" fontId="9" fillId="0" borderId="10" xfId="0" applyNumberFormat="1" applyFont="1" applyBorder="1" applyAlignment="1">
      <alignment vertical="center"/>
    </xf>
    <xf numFmtId="0" fontId="5" fillId="0" borderId="0" xfId="0" applyFont="1" applyBorder="1" applyAlignment="1">
      <alignment horizontal="center" vertical="center"/>
    </xf>
    <xf numFmtId="177" fontId="9" fillId="0" borderId="10" xfId="0" applyNumberFormat="1" applyFont="1" applyBorder="1" applyAlignment="1">
      <alignment vertical="center"/>
    </xf>
    <xf numFmtId="0" fontId="9" fillId="0" borderId="10" xfId="0" applyFont="1" applyBorder="1" applyAlignment="1">
      <alignment horizontal="center" vertical="center"/>
    </xf>
    <xf numFmtId="0" fontId="8"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6" fillId="0" borderId="14"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4" fillId="0" borderId="0" xfId="0" applyFont="1" applyAlignment="1">
      <alignment vertical="center" wrapText="1"/>
    </xf>
    <xf numFmtId="0" fontId="0" fillId="0" borderId="0" xfId="0" applyAlignment="1">
      <alignment vertical="center" wrapText="1"/>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left" vertical="center"/>
    </xf>
    <xf numFmtId="0" fontId="9" fillId="0" borderId="11" xfId="0" applyFont="1" applyBorder="1" applyAlignment="1">
      <alignment horizontal="left" vertical="center"/>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left"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409575</xdr:colOff>
      <xdr:row>19</xdr:row>
      <xdr:rowOff>666750</xdr:rowOff>
    </xdr:from>
    <xdr:to>
      <xdr:col>2</xdr:col>
      <xdr:colOff>1685925</xdr:colOff>
      <xdr:row>21</xdr:row>
      <xdr:rowOff>66675</xdr:rowOff>
    </xdr:to>
    <xdr:sp>
      <xdr:nvSpPr>
        <xdr:cNvPr id="1" name="AutoShape 6"/>
        <xdr:cNvSpPr>
          <a:spLocks/>
        </xdr:cNvSpPr>
      </xdr:nvSpPr>
      <xdr:spPr>
        <a:xfrm>
          <a:off x="1428750" y="8677275"/>
          <a:ext cx="1276350" cy="923925"/>
        </a:xfrm>
        <a:prstGeom prst="wedgeRectCallout">
          <a:avLst>
            <a:gd name="adj1" fmla="val 11194"/>
            <a:gd name="adj2" fmla="val -26031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409575</xdr:colOff>
      <xdr:row>19</xdr:row>
      <xdr:rowOff>657225</xdr:rowOff>
    </xdr:from>
    <xdr:to>
      <xdr:col>2</xdr:col>
      <xdr:colOff>1676400</xdr:colOff>
      <xdr:row>21</xdr:row>
      <xdr:rowOff>57150</xdr:rowOff>
    </xdr:to>
    <xdr:sp>
      <xdr:nvSpPr>
        <xdr:cNvPr id="2" name="AutoShape 5"/>
        <xdr:cNvSpPr>
          <a:spLocks/>
        </xdr:cNvSpPr>
      </xdr:nvSpPr>
      <xdr:spPr>
        <a:xfrm>
          <a:off x="1428750" y="8667750"/>
          <a:ext cx="1266825" cy="923925"/>
        </a:xfrm>
        <a:prstGeom prst="wedgeRectCallout">
          <a:avLst>
            <a:gd name="adj1" fmla="val -15412"/>
            <a:gd name="adj2" fmla="val -15515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276225</xdr:colOff>
      <xdr:row>2</xdr:row>
      <xdr:rowOff>209550</xdr:rowOff>
    </xdr:from>
    <xdr:to>
      <xdr:col>4</xdr:col>
      <xdr:colOff>1200150</xdr:colOff>
      <xdr:row>4</xdr:row>
      <xdr:rowOff>85725</xdr:rowOff>
    </xdr:to>
    <xdr:sp>
      <xdr:nvSpPr>
        <xdr:cNvPr id="3" name="Text Box 1"/>
        <xdr:cNvSpPr txBox="1">
          <a:spLocks noChangeArrowheads="1"/>
        </xdr:cNvSpPr>
      </xdr:nvSpPr>
      <xdr:spPr>
        <a:xfrm>
          <a:off x="8391525" y="600075"/>
          <a:ext cx="923925" cy="31432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記入例</a:t>
          </a:r>
        </a:p>
      </xdr:txBody>
    </xdr:sp>
    <xdr:clientData/>
  </xdr:twoCellAnchor>
  <xdr:twoCellAnchor>
    <xdr:from>
      <xdr:col>3</xdr:col>
      <xdr:colOff>2876550</xdr:colOff>
      <xdr:row>11</xdr:row>
      <xdr:rowOff>180975</xdr:rowOff>
    </xdr:from>
    <xdr:to>
      <xdr:col>3</xdr:col>
      <xdr:colOff>4619625</xdr:colOff>
      <xdr:row>11</xdr:row>
      <xdr:rowOff>647700</xdr:rowOff>
    </xdr:to>
    <xdr:sp>
      <xdr:nvSpPr>
        <xdr:cNvPr id="4" name="AutoShape 2"/>
        <xdr:cNvSpPr>
          <a:spLocks/>
        </xdr:cNvSpPr>
      </xdr:nvSpPr>
      <xdr:spPr>
        <a:xfrm>
          <a:off x="5915025" y="3429000"/>
          <a:ext cx="1743075" cy="466725"/>
        </a:xfrm>
        <a:prstGeom prst="wedgeRectCallout">
          <a:avLst>
            <a:gd name="adj1" fmla="val -72949"/>
            <a:gd name="adj2" fmla="val -3060"/>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安定型の場合は、必要に応じて計上してください。</a:t>
          </a:r>
        </a:p>
      </xdr:txBody>
    </xdr:sp>
    <xdr:clientData/>
  </xdr:twoCellAnchor>
  <xdr:twoCellAnchor>
    <xdr:from>
      <xdr:col>3</xdr:col>
      <xdr:colOff>3238500</xdr:colOff>
      <xdr:row>14</xdr:row>
      <xdr:rowOff>104775</xdr:rowOff>
    </xdr:from>
    <xdr:to>
      <xdr:col>3</xdr:col>
      <xdr:colOff>4924425</xdr:colOff>
      <xdr:row>16</xdr:row>
      <xdr:rowOff>657225</xdr:rowOff>
    </xdr:to>
    <xdr:sp>
      <xdr:nvSpPr>
        <xdr:cNvPr id="5" name="AutoShape 3"/>
        <xdr:cNvSpPr>
          <a:spLocks/>
        </xdr:cNvSpPr>
      </xdr:nvSpPr>
      <xdr:spPr>
        <a:xfrm>
          <a:off x="6276975" y="4733925"/>
          <a:ext cx="1685925" cy="914400"/>
        </a:xfrm>
        <a:prstGeom prst="wedgeRectCallout">
          <a:avLst>
            <a:gd name="adj1" fmla="val -98023"/>
            <a:gd name="adj2" fmla="val 57291"/>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環境省ガイドラインに示された計算例では、平均維持管理年数は、管理型</a:t>
          </a:r>
          <a:r>
            <a:rPr lang="en-US" cap="none" sz="1100" b="1" i="0" u="none" baseline="0">
              <a:solidFill>
                <a:srgbClr val="000000"/>
              </a:solidFill>
              <a:latin typeface="ＭＳ Ｐゴシック"/>
              <a:ea typeface="ＭＳ Ｐゴシック"/>
              <a:cs typeface="ＭＳ Ｐゴシック"/>
            </a:rPr>
            <a:t>18</a:t>
          </a:r>
          <a:r>
            <a:rPr lang="en-US" cap="none" sz="1100" b="1" i="0" u="none" baseline="0">
              <a:solidFill>
                <a:srgbClr val="000000"/>
              </a:solidFill>
              <a:latin typeface="ＭＳ Ｐゴシック"/>
              <a:ea typeface="ＭＳ Ｐゴシック"/>
              <a:cs typeface="ＭＳ Ｐゴシック"/>
            </a:rPr>
            <a:t>年、安定型</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年となっています。</a:t>
          </a:r>
        </a:p>
      </xdr:txBody>
    </xdr:sp>
    <xdr:clientData/>
  </xdr:twoCellAnchor>
  <xdr:twoCellAnchor>
    <xdr:from>
      <xdr:col>2</xdr:col>
      <xdr:colOff>409575</xdr:colOff>
      <xdr:row>19</xdr:row>
      <xdr:rowOff>666750</xdr:rowOff>
    </xdr:from>
    <xdr:to>
      <xdr:col>2</xdr:col>
      <xdr:colOff>1685925</xdr:colOff>
      <xdr:row>21</xdr:row>
      <xdr:rowOff>66675</xdr:rowOff>
    </xdr:to>
    <xdr:sp>
      <xdr:nvSpPr>
        <xdr:cNvPr id="6" name="AutoShape 4"/>
        <xdr:cNvSpPr>
          <a:spLocks/>
        </xdr:cNvSpPr>
      </xdr:nvSpPr>
      <xdr:spPr>
        <a:xfrm>
          <a:off x="1428750" y="8677275"/>
          <a:ext cx="1276350" cy="923925"/>
        </a:xfrm>
        <a:prstGeom prst="wedgeRectCallout">
          <a:avLst>
            <a:gd name="adj1" fmla="val -19402"/>
            <a:gd name="adj2" fmla="val 10669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安定型の場合は、浸出液処理設備運転管理・点検・補修費に係る経費は計上しません。</a:t>
          </a:r>
        </a:p>
      </xdr:txBody>
    </xdr:sp>
    <xdr:clientData/>
  </xdr:twoCellAnchor>
  <xdr:twoCellAnchor>
    <xdr:from>
      <xdr:col>1</xdr:col>
      <xdr:colOff>190500</xdr:colOff>
      <xdr:row>28</xdr:row>
      <xdr:rowOff>76200</xdr:rowOff>
    </xdr:from>
    <xdr:to>
      <xdr:col>2</xdr:col>
      <xdr:colOff>1838325</xdr:colOff>
      <xdr:row>30</xdr:row>
      <xdr:rowOff>314325</xdr:rowOff>
    </xdr:to>
    <xdr:sp>
      <xdr:nvSpPr>
        <xdr:cNvPr id="7" name="AutoShape 7"/>
        <xdr:cNvSpPr>
          <a:spLocks/>
        </xdr:cNvSpPr>
      </xdr:nvSpPr>
      <xdr:spPr>
        <a:xfrm>
          <a:off x="876300" y="13382625"/>
          <a:ext cx="1981200" cy="2114550"/>
        </a:xfrm>
        <a:prstGeom prst="wedgeRectCallout">
          <a:avLst>
            <a:gd name="adj1" fmla="val 62018"/>
            <a:gd name="adj2" fmla="val -2207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処分場廃止の</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3</a:t>
          </a:r>
          <a:r>
            <a:rPr lang="en-US" cap="none" sz="1100" b="1" i="0" u="none" baseline="0">
              <a:solidFill>
                <a:srgbClr val="000000"/>
              </a:solidFill>
              <a:latin typeface="ＭＳ Ｐゴシック"/>
              <a:ea typeface="ＭＳ Ｐゴシック"/>
              <a:cs typeface="ＭＳ Ｐゴシック"/>
            </a:rPr>
            <a:t>年前からは、廃止を想定して測定回数を計上してください。</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処分場廃止基準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管理型の場合、</a:t>
          </a:r>
          <a:r>
            <a:rPr lang="en-US" cap="none" sz="1100" b="1" i="0" u="none" baseline="0">
              <a:solidFill>
                <a:srgbClr val="000000"/>
              </a:solidFill>
              <a:latin typeface="ＭＳ Ｐゴシック"/>
              <a:ea typeface="ＭＳ Ｐゴシック"/>
              <a:cs typeface="ＭＳ Ｐゴシック"/>
            </a:rPr>
            <a:t>pH,BOD,COD,SS</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回</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年以上測定、有害物質等：</a:t>
          </a:r>
          <a:r>
            <a:rPr lang="en-US" cap="none" sz="1100" b="1" i="0" u="none" baseline="0">
              <a:solidFill>
                <a:srgbClr val="000000"/>
              </a:solidFill>
              <a:latin typeface="ＭＳ Ｐゴシック"/>
              <a:ea typeface="ＭＳ Ｐゴシック"/>
              <a:cs typeface="ＭＳ Ｐゴシック"/>
            </a:rPr>
            <a:t>2</a:t>
          </a:r>
          <a:r>
            <a:rPr lang="en-US" cap="none" sz="1100" b="1" i="0" u="none" baseline="0">
              <a:solidFill>
                <a:srgbClr val="000000"/>
              </a:solidFill>
              <a:latin typeface="ＭＳ Ｐゴシック"/>
              <a:ea typeface="ＭＳ Ｐゴシック"/>
              <a:cs typeface="ＭＳ Ｐゴシック"/>
            </a:rPr>
            <a:t>回</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年以上測定</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安定型の場合、</a:t>
          </a:r>
          <a:r>
            <a:rPr lang="en-US" cap="none" sz="1100" b="1" i="0" u="none" baseline="0">
              <a:solidFill>
                <a:srgbClr val="000000"/>
              </a:solidFill>
              <a:latin typeface="ＭＳ Ｐゴシック"/>
              <a:ea typeface="ＭＳ Ｐゴシック"/>
              <a:cs typeface="ＭＳ Ｐゴシック"/>
            </a:rPr>
            <a:t>BOD,COD</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4</a:t>
          </a:r>
          <a:r>
            <a:rPr lang="en-US" cap="none" sz="1100" b="1" i="0" u="none" baseline="0">
              <a:solidFill>
                <a:srgbClr val="000000"/>
              </a:solidFill>
              <a:latin typeface="ＭＳ Ｐゴシック"/>
              <a:ea typeface="ＭＳ Ｐゴシック"/>
              <a:cs typeface="ＭＳ Ｐゴシック"/>
            </a:rPr>
            <a:t>回</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年以上測定、有害物質等：</a:t>
          </a:r>
          <a:r>
            <a:rPr lang="en-US" cap="none" sz="1100" b="1" i="0" u="none" baseline="0">
              <a:solidFill>
                <a:srgbClr val="000000"/>
              </a:solidFill>
              <a:latin typeface="ＭＳ Ｐゴシック"/>
              <a:ea typeface="ＭＳ Ｐゴシック"/>
              <a:cs typeface="ＭＳ Ｐゴシック"/>
            </a:rPr>
            <a:t>1</a:t>
          </a:r>
          <a:r>
            <a:rPr lang="en-US" cap="none" sz="1100" b="1" i="0" u="none" baseline="0">
              <a:solidFill>
                <a:srgbClr val="000000"/>
              </a:solidFill>
              <a:latin typeface="ＭＳ Ｐゴシック"/>
              <a:ea typeface="ＭＳ Ｐゴシック"/>
              <a:cs typeface="ＭＳ Ｐゴシック"/>
            </a:rPr>
            <a:t>回</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年以上測定となっています。</a:t>
          </a:r>
        </a:p>
      </xdr:txBody>
    </xdr:sp>
    <xdr:clientData/>
  </xdr:twoCellAnchor>
  <xdr:twoCellAnchor>
    <xdr:from>
      <xdr:col>2</xdr:col>
      <xdr:colOff>180975</xdr:colOff>
      <xdr:row>31</xdr:row>
      <xdr:rowOff>495300</xdr:rowOff>
    </xdr:from>
    <xdr:to>
      <xdr:col>2</xdr:col>
      <xdr:colOff>1685925</xdr:colOff>
      <xdr:row>31</xdr:row>
      <xdr:rowOff>1724025</xdr:rowOff>
    </xdr:to>
    <xdr:sp>
      <xdr:nvSpPr>
        <xdr:cNvPr id="8" name="AutoShape 9"/>
        <xdr:cNvSpPr>
          <a:spLocks/>
        </xdr:cNvSpPr>
      </xdr:nvSpPr>
      <xdr:spPr>
        <a:xfrm>
          <a:off x="1200150" y="16544925"/>
          <a:ext cx="1504950" cy="1228725"/>
        </a:xfrm>
        <a:prstGeom prst="wedgeRectCallout">
          <a:avLst>
            <a:gd name="adj1" fmla="val 72787"/>
            <a:gd name="adj2" fmla="val -1939"/>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処分場廃止基準</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ガスの発生がほとんど認められないこと、又はガスの発生量の増加が２年以上にわたり認められないこととなっています。</a:t>
          </a:r>
        </a:p>
      </xdr:txBody>
    </xdr:sp>
    <xdr:clientData/>
  </xdr:twoCellAnchor>
  <xdr:twoCellAnchor>
    <xdr:from>
      <xdr:col>3</xdr:col>
      <xdr:colOff>4076700</xdr:colOff>
      <xdr:row>21</xdr:row>
      <xdr:rowOff>57150</xdr:rowOff>
    </xdr:from>
    <xdr:to>
      <xdr:col>3</xdr:col>
      <xdr:colOff>5010150</xdr:colOff>
      <xdr:row>21</xdr:row>
      <xdr:rowOff>781050</xdr:rowOff>
    </xdr:to>
    <xdr:sp>
      <xdr:nvSpPr>
        <xdr:cNvPr id="9" name="AutoShape 10"/>
        <xdr:cNvSpPr>
          <a:spLocks/>
        </xdr:cNvSpPr>
      </xdr:nvSpPr>
      <xdr:spPr>
        <a:xfrm>
          <a:off x="7115175" y="9591675"/>
          <a:ext cx="933450" cy="723900"/>
        </a:xfrm>
        <a:prstGeom prst="wedgeRectCallout">
          <a:avLst>
            <a:gd name="adj1" fmla="val -138777"/>
            <a:gd name="adj2" fmla="val -1314"/>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低減率は、算出根拠を明示してください。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E43"/>
  <sheetViews>
    <sheetView zoomScalePageLayoutView="0" workbookViewId="0" topLeftCell="A37">
      <selection activeCell="C48" sqref="C48"/>
    </sheetView>
  </sheetViews>
  <sheetFormatPr defaultColWidth="9.00390625" defaultRowHeight="13.5"/>
  <cols>
    <col min="2" max="2" width="4.375" style="0" customWidth="1"/>
    <col min="3" max="3" width="30.00390625" style="0" customWidth="1"/>
    <col min="4" max="4" width="66.625" style="0" customWidth="1"/>
    <col min="5" max="5" width="19.125" style="0" customWidth="1"/>
  </cols>
  <sheetData>
    <row r="2" ht="18.75">
      <c r="E2" s="31" t="s">
        <v>35</v>
      </c>
    </row>
    <row r="3" spans="2:5" ht="18.75">
      <c r="B3" s="36" t="s">
        <v>47</v>
      </c>
      <c r="C3" s="36"/>
      <c r="D3" s="36"/>
      <c r="E3" s="36"/>
    </row>
    <row r="4" spans="2:5" ht="17.25">
      <c r="B4" s="35"/>
      <c r="C4" s="35"/>
      <c r="D4" s="35"/>
      <c r="E4" s="35"/>
    </row>
    <row r="6" spans="2:5" ht="17.25">
      <c r="B6" s="23" t="s">
        <v>4</v>
      </c>
      <c r="C6" s="24"/>
      <c r="D6" s="24"/>
      <c r="E6" s="24"/>
    </row>
    <row r="7" spans="2:5" ht="17.25">
      <c r="B7" s="33" t="s">
        <v>48</v>
      </c>
      <c r="C7" s="33"/>
      <c r="D7" s="25" t="s">
        <v>16</v>
      </c>
      <c r="E7" s="25" t="s">
        <v>15</v>
      </c>
    </row>
    <row r="8" spans="2:5" ht="55.5" customHeight="1">
      <c r="B8" s="45" t="s">
        <v>0</v>
      </c>
      <c r="C8" s="46"/>
      <c r="D8" s="26"/>
      <c r="E8" s="27"/>
    </row>
    <row r="9" spans="2:5" ht="56.25" customHeight="1">
      <c r="B9" s="45" t="s">
        <v>1</v>
      </c>
      <c r="C9" s="46"/>
      <c r="D9" s="26"/>
      <c r="E9" s="28"/>
    </row>
    <row r="10" spans="2:5" ht="58.5" customHeight="1">
      <c r="B10" s="45" t="s">
        <v>2</v>
      </c>
      <c r="C10" s="46"/>
      <c r="D10" s="26"/>
      <c r="E10" s="27"/>
    </row>
    <row r="11" spans="2:5" ht="58.5" customHeight="1">
      <c r="B11" s="45" t="s">
        <v>3</v>
      </c>
      <c r="C11" s="46"/>
      <c r="D11" s="29"/>
      <c r="E11" s="27"/>
    </row>
    <row r="12" spans="2:5" ht="64.5" customHeight="1">
      <c r="B12" s="45" t="s">
        <v>5</v>
      </c>
      <c r="C12" s="46"/>
      <c r="D12" s="29"/>
      <c r="E12" s="27"/>
    </row>
    <row r="13" spans="2:5" ht="30" customHeight="1">
      <c r="B13" s="45" t="s">
        <v>17</v>
      </c>
      <c r="C13" s="46"/>
      <c r="D13" s="26"/>
      <c r="E13" s="30"/>
    </row>
    <row r="14" spans="2:5" ht="17.25">
      <c r="B14" s="24"/>
      <c r="C14" s="24"/>
      <c r="D14" s="24"/>
      <c r="E14" s="24"/>
    </row>
    <row r="15" spans="2:5" ht="17.25">
      <c r="B15" s="23" t="s">
        <v>6</v>
      </c>
      <c r="C15" s="24"/>
      <c r="D15" s="24"/>
      <c r="E15" s="24"/>
    </row>
    <row r="16" spans="2:5" ht="17.25">
      <c r="B16" s="43" t="s">
        <v>48</v>
      </c>
      <c r="C16" s="44"/>
      <c r="D16" s="25" t="s">
        <v>16</v>
      </c>
      <c r="E16" s="25" t="s">
        <v>15</v>
      </c>
    </row>
    <row r="17" spans="2:5" ht="65.25" customHeight="1">
      <c r="B17" s="45" t="s">
        <v>7</v>
      </c>
      <c r="C17" s="46"/>
      <c r="D17" s="29"/>
      <c r="E17" s="30"/>
    </row>
    <row r="18" spans="2:5" ht="67.5" customHeight="1">
      <c r="B18" s="45" t="s">
        <v>8</v>
      </c>
      <c r="C18" s="46"/>
      <c r="D18" s="29"/>
      <c r="E18" s="30"/>
    </row>
    <row r="19" spans="2:5" ht="57.75" customHeight="1">
      <c r="B19" s="45" t="s">
        <v>9</v>
      </c>
      <c r="C19" s="46"/>
      <c r="D19" s="29"/>
      <c r="E19" s="30"/>
    </row>
    <row r="20" spans="2:5" ht="61.5" customHeight="1">
      <c r="B20" s="47" t="s">
        <v>10</v>
      </c>
      <c r="C20" s="48"/>
      <c r="D20" s="29"/>
      <c r="E20" s="30"/>
    </row>
    <row r="21" spans="2:5" ht="52.5" customHeight="1">
      <c r="B21" s="49"/>
      <c r="C21" s="50"/>
      <c r="D21" s="29"/>
      <c r="E21" s="30"/>
    </row>
    <row r="22" spans="2:5" ht="58.5" customHeight="1">
      <c r="B22" s="49"/>
      <c r="C22" s="50"/>
      <c r="D22" s="29"/>
      <c r="E22" s="30"/>
    </row>
    <row r="23" spans="2:5" ht="59.25" customHeight="1">
      <c r="B23" s="49"/>
      <c r="C23" s="50"/>
      <c r="D23" s="29"/>
      <c r="E23" s="30"/>
    </row>
    <row r="24" spans="2:5" ht="59.25" customHeight="1">
      <c r="B24" s="49"/>
      <c r="C24" s="50"/>
      <c r="D24" s="29"/>
      <c r="E24" s="30"/>
    </row>
    <row r="25" spans="2:5" ht="57" customHeight="1">
      <c r="B25" s="51"/>
      <c r="C25" s="52"/>
      <c r="D25" s="29"/>
      <c r="E25" s="30"/>
    </row>
    <row r="26" spans="2:5" ht="17.25">
      <c r="B26" s="33" t="s">
        <v>48</v>
      </c>
      <c r="C26" s="33"/>
      <c r="D26" s="25" t="s">
        <v>16</v>
      </c>
      <c r="E26" s="25" t="s">
        <v>15</v>
      </c>
    </row>
    <row r="27" spans="2:5" ht="89.25" customHeight="1">
      <c r="B27" s="47" t="s">
        <v>11</v>
      </c>
      <c r="C27" s="48"/>
      <c r="D27" s="29"/>
      <c r="E27" s="30"/>
    </row>
    <row r="28" spans="2:5" ht="63.75" customHeight="1">
      <c r="B28" s="49"/>
      <c r="C28" s="50"/>
      <c r="D28" s="29"/>
      <c r="E28" s="30"/>
    </row>
    <row r="29" spans="2:5" ht="68.25" customHeight="1">
      <c r="B29" s="49"/>
      <c r="C29" s="50"/>
      <c r="D29" s="29"/>
      <c r="E29" s="30"/>
    </row>
    <row r="30" spans="2:5" ht="155.25" customHeight="1">
      <c r="B30" s="51"/>
      <c r="C30" s="52"/>
      <c r="D30" s="29"/>
      <c r="E30" s="30"/>
    </row>
    <row r="31" spans="2:5" ht="92.25" customHeight="1">
      <c r="B31" s="45" t="s">
        <v>12</v>
      </c>
      <c r="C31" s="46"/>
      <c r="D31" s="29"/>
      <c r="E31" s="30"/>
    </row>
    <row r="32" spans="2:5" ht="30" customHeight="1">
      <c r="B32" s="43" t="s">
        <v>17</v>
      </c>
      <c r="C32" s="44"/>
      <c r="D32" s="26"/>
      <c r="E32" s="30"/>
    </row>
    <row r="33" spans="2:5" ht="17.25">
      <c r="B33" s="24"/>
      <c r="C33" s="24"/>
      <c r="D33" s="24"/>
      <c r="E33" s="24"/>
    </row>
    <row r="34" spans="2:5" ht="17.25">
      <c r="B34" s="23" t="s">
        <v>13</v>
      </c>
      <c r="C34" s="24"/>
      <c r="D34" s="24"/>
      <c r="E34" s="24"/>
    </row>
    <row r="35" spans="2:5" ht="56.25" customHeight="1">
      <c r="B35" s="53" t="s">
        <v>14</v>
      </c>
      <c r="C35" s="54"/>
      <c r="D35" s="26"/>
      <c r="E35" s="32"/>
    </row>
    <row r="36" spans="2:5" ht="53.25" customHeight="1">
      <c r="B36" s="55"/>
      <c r="C36" s="56"/>
      <c r="D36" s="26"/>
      <c r="E36" s="32"/>
    </row>
    <row r="37" spans="2:5" ht="42.75" customHeight="1">
      <c r="B37" s="43" t="s">
        <v>17</v>
      </c>
      <c r="C37" s="44"/>
      <c r="D37" s="26"/>
      <c r="E37" s="32"/>
    </row>
    <row r="38" spans="2:5" ht="17.25">
      <c r="B38" s="24"/>
      <c r="C38" s="24"/>
      <c r="D38" s="24"/>
      <c r="E38" s="24"/>
    </row>
    <row r="39" spans="2:5" ht="45.75" customHeight="1">
      <c r="B39" s="43" t="s">
        <v>34</v>
      </c>
      <c r="C39" s="44"/>
      <c r="D39" s="26"/>
      <c r="E39" s="30"/>
    </row>
    <row r="40" spans="2:5" ht="15">
      <c r="B40" s="22"/>
      <c r="C40" s="22"/>
      <c r="D40" s="22"/>
      <c r="E40" s="22"/>
    </row>
    <row r="41" spans="2:5" ht="16.5" customHeight="1">
      <c r="B41" s="34" t="s">
        <v>49</v>
      </c>
      <c r="C41" s="34"/>
      <c r="D41" s="34"/>
      <c r="E41" s="34"/>
    </row>
    <row r="42" spans="2:5" ht="16.5" customHeight="1">
      <c r="B42" s="21" t="s">
        <v>37</v>
      </c>
      <c r="C42" s="22"/>
      <c r="D42" s="22"/>
      <c r="E42" s="22"/>
    </row>
    <row r="43" spans="2:5" ht="28.5" customHeight="1">
      <c r="B43" s="34" t="s">
        <v>41</v>
      </c>
      <c r="C43" s="34"/>
      <c r="D43" s="34"/>
      <c r="E43" s="34"/>
    </row>
  </sheetData>
  <sheetProtection/>
  <mergeCells count="23">
    <mergeCell ref="B20:C25"/>
    <mergeCell ref="B27:C30"/>
    <mergeCell ref="B31:C31"/>
    <mergeCell ref="B32:C32"/>
    <mergeCell ref="B35:C36"/>
    <mergeCell ref="B37:C37"/>
    <mergeCell ref="B11:C11"/>
    <mergeCell ref="B12:C12"/>
    <mergeCell ref="B13:C13"/>
    <mergeCell ref="B17:C17"/>
    <mergeCell ref="B18:C18"/>
    <mergeCell ref="B19:C19"/>
    <mergeCell ref="B26:C26"/>
    <mergeCell ref="B4:E4"/>
    <mergeCell ref="B3:E3"/>
    <mergeCell ref="B7:C7"/>
    <mergeCell ref="B16:C16"/>
    <mergeCell ref="B8:C8"/>
    <mergeCell ref="B9:C9"/>
    <mergeCell ref="B10:C10"/>
    <mergeCell ref="B43:E43"/>
    <mergeCell ref="B41:E41"/>
    <mergeCell ref="B39:C39"/>
  </mergeCells>
  <printOptions/>
  <pageMargins left="0.75" right="0.75" top="1" bottom="1" header="0.512" footer="0.512"/>
  <pageSetup horizontalDpi="600" verticalDpi="600" orientation="portrait" paperSize="9" scale="72" r:id="rId1"/>
  <headerFooter alignWithMargins="0">
    <oddFooter>&amp;C&amp;P</oddFooter>
  </headerFooter>
  <rowBreaks count="1" manualBreakCount="1">
    <brk id="25" min="1" max="4" man="1"/>
  </rowBreaks>
</worksheet>
</file>

<file path=xl/worksheets/sheet2.xml><?xml version="1.0" encoding="utf-8"?>
<worksheet xmlns="http://schemas.openxmlformats.org/spreadsheetml/2006/main" xmlns:r="http://schemas.openxmlformats.org/officeDocument/2006/relationships">
  <dimension ref="B2:E47"/>
  <sheetViews>
    <sheetView tabSelected="1" zoomScalePageLayoutView="0" workbookViewId="0" topLeftCell="A1">
      <selection activeCell="B45" sqref="B45:E45"/>
    </sheetView>
  </sheetViews>
  <sheetFormatPr defaultColWidth="9.00390625" defaultRowHeight="13.5"/>
  <cols>
    <col min="2" max="2" width="4.375" style="0" customWidth="1"/>
    <col min="3" max="3" width="26.50390625" style="0" customWidth="1"/>
    <col min="4" max="4" width="66.625" style="0" customWidth="1"/>
    <col min="5" max="5" width="18.50390625" style="0" customWidth="1"/>
  </cols>
  <sheetData>
    <row r="2" ht="17.25">
      <c r="E2" s="11" t="s">
        <v>35</v>
      </c>
    </row>
    <row r="3" spans="2:5" ht="17.25">
      <c r="B3" s="35" t="s">
        <v>47</v>
      </c>
      <c r="C3" s="35"/>
      <c r="D3" s="35"/>
      <c r="E3" s="35"/>
    </row>
    <row r="4" spans="2:5" ht="17.25">
      <c r="B4" s="35" t="s">
        <v>36</v>
      </c>
      <c r="C4" s="35"/>
      <c r="D4" s="35"/>
      <c r="E4" s="35"/>
    </row>
    <row r="6" spans="2:5" ht="14.25">
      <c r="B6" s="1" t="s">
        <v>4</v>
      </c>
      <c r="C6" s="2"/>
      <c r="D6" s="2"/>
      <c r="E6" s="2"/>
    </row>
    <row r="7" spans="2:5" ht="14.25">
      <c r="B7" s="37" t="s">
        <v>48</v>
      </c>
      <c r="C7" s="37"/>
      <c r="D7" s="3" t="s">
        <v>16</v>
      </c>
      <c r="E7" s="3" t="s">
        <v>15</v>
      </c>
    </row>
    <row r="8" spans="2:5" ht="30" customHeight="1">
      <c r="B8" s="59" t="s">
        <v>0</v>
      </c>
      <c r="C8" s="60"/>
      <c r="D8" s="4" t="s">
        <v>18</v>
      </c>
      <c r="E8" s="5">
        <v>5250</v>
      </c>
    </row>
    <row r="9" spans="2:5" ht="30" customHeight="1">
      <c r="B9" s="59" t="s">
        <v>1</v>
      </c>
      <c r="C9" s="60"/>
      <c r="D9" s="4" t="s">
        <v>43</v>
      </c>
      <c r="E9" s="6">
        <v>420</v>
      </c>
    </row>
    <row r="10" spans="2:5" ht="30" customHeight="1">
      <c r="B10" s="59" t="s">
        <v>2</v>
      </c>
      <c r="C10" s="60"/>
      <c r="D10" s="4" t="s">
        <v>44</v>
      </c>
      <c r="E10" s="5">
        <v>8190</v>
      </c>
    </row>
    <row r="11" spans="2:5" ht="58.5" customHeight="1">
      <c r="B11" s="59" t="s">
        <v>3</v>
      </c>
      <c r="C11" s="60"/>
      <c r="D11" s="7" t="s">
        <v>45</v>
      </c>
      <c r="E11" s="5">
        <v>3545</v>
      </c>
    </row>
    <row r="12" spans="2:5" ht="64.5" customHeight="1">
      <c r="B12" s="59" t="s">
        <v>5</v>
      </c>
      <c r="C12" s="60"/>
      <c r="D12" s="7" t="s">
        <v>46</v>
      </c>
      <c r="E12" s="5">
        <v>1320</v>
      </c>
    </row>
    <row r="13" spans="2:5" ht="30" customHeight="1">
      <c r="B13" s="57" t="s">
        <v>17</v>
      </c>
      <c r="C13" s="58"/>
      <c r="D13" s="4"/>
      <c r="E13" s="8">
        <f>SUM(E8:E12)</f>
        <v>18725</v>
      </c>
    </row>
    <row r="14" spans="2:5" ht="14.25">
      <c r="B14" s="2"/>
      <c r="C14" s="2"/>
      <c r="D14" s="2"/>
      <c r="E14" s="2"/>
    </row>
    <row r="15" spans="2:5" ht="14.25">
      <c r="B15" s="1" t="s">
        <v>6</v>
      </c>
      <c r="C15" s="2"/>
      <c r="D15" s="2"/>
      <c r="E15" s="2"/>
    </row>
    <row r="16" spans="2:5" ht="14.25">
      <c r="B16" s="37" t="s">
        <v>48</v>
      </c>
      <c r="C16" s="37"/>
      <c r="D16" s="3" t="s">
        <v>16</v>
      </c>
      <c r="E16" s="3" t="s">
        <v>15</v>
      </c>
    </row>
    <row r="17" spans="2:5" ht="84.75" customHeight="1">
      <c r="B17" s="59" t="s">
        <v>7</v>
      </c>
      <c r="C17" s="60"/>
      <c r="D17" s="7" t="s">
        <v>23</v>
      </c>
      <c r="E17" s="8">
        <v>234000</v>
      </c>
    </row>
    <row r="18" spans="2:5" ht="78" customHeight="1">
      <c r="B18" s="59" t="s">
        <v>8</v>
      </c>
      <c r="C18" s="60"/>
      <c r="D18" s="7" t="s">
        <v>24</v>
      </c>
      <c r="E18" s="8">
        <v>30600</v>
      </c>
    </row>
    <row r="19" spans="2:5" ht="75" customHeight="1">
      <c r="B19" s="59" t="s">
        <v>9</v>
      </c>
      <c r="C19" s="60"/>
      <c r="D19" s="7" t="s">
        <v>25</v>
      </c>
      <c r="E19" s="8">
        <v>486000</v>
      </c>
    </row>
    <row r="20" spans="2:5" ht="61.5" customHeight="1">
      <c r="B20" s="61" t="s">
        <v>10</v>
      </c>
      <c r="C20" s="62"/>
      <c r="D20" s="7" t="s">
        <v>19</v>
      </c>
      <c r="E20" s="8"/>
    </row>
    <row r="21" spans="2:5" ht="58.5" customHeight="1">
      <c r="B21" s="63"/>
      <c r="C21" s="64"/>
      <c r="D21" s="7" t="s">
        <v>20</v>
      </c>
      <c r="E21" s="8"/>
    </row>
    <row r="22" spans="2:5" ht="64.5" customHeight="1">
      <c r="B22" s="63"/>
      <c r="C22" s="64"/>
      <c r="D22" s="7" t="s">
        <v>21</v>
      </c>
      <c r="E22" s="8"/>
    </row>
    <row r="23" spans="2:5" ht="45.75" customHeight="1">
      <c r="B23" s="63"/>
      <c r="C23" s="64"/>
      <c r="D23" s="7" t="s">
        <v>22</v>
      </c>
      <c r="E23" s="8">
        <v>61920</v>
      </c>
    </row>
    <row r="24" spans="2:5" ht="54.75" customHeight="1">
      <c r="B24" s="63"/>
      <c r="C24" s="64"/>
      <c r="D24" s="7" t="s">
        <v>26</v>
      </c>
      <c r="E24" s="8">
        <v>212562</v>
      </c>
    </row>
    <row r="25" spans="2:5" ht="78.75" customHeight="1">
      <c r="B25" s="65"/>
      <c r="C25" s="66"/>
      <c r="D25" s="7" t="s">
        <v>27</v>
      </c>
      <c r="E25" s="8">
        <v>39600</v>
      </c>
    </row>
    <row r="26" spans="2:5" ht="12.75" customHeight="1" thickBot="1">
      <c r="B26" s="16"/>
      <c r="C26" s="13"/>
      <c r="D26" s="14"/>
      <c r="E26" s="15"/>
    </row>
    <row r="27" spans="2:5" ht="30.75" customHeight="1" thickBot="1">
      <c r="B27" s="20" t="s">
        <v>39</v>
      </c>
      <c r="C27" s="19"/>
      <c r="D27" s="17"/>
      <c r="E27" s="18"/>
    </row>
    <row r="28" spans="2:5" ht="9.75" customHeight="1">
      <c r="B28" s="12"/>
      <c r="C28" s="13"/>
      <c r="D28" s="14"/>
      <c r="E28" s="15"/>
    </row>
    <row r="29" spans="2:5" ht="89.25" customHeight="1">
      <c r="B29" s="61" t="s">
        <v>11</v>
      </c>
      <c r="C29" s="62"/>
      <c r="D29" s="7" t="s">
        <v>29</v>
      </c>
      <c r="E29" s="8">
        <v>15900</v>
      </c>
    </row>
    <row r="30" spans="2:5" ht="58.5" customHeight="1">
      <c r="B30" s="63"/>
      <c r="C30" s="64"/>
      <c r="D30" s="9" t="s">
        <v>28</v>
      </c>
      <c r="E30" s="8">
        <v>14400</v>
      </c>
    </row>
    <row r="31" spans="2:5" ht="68.25" customHeight="1">
      <c r="B31" s="63"/>
      <c r="C31" s="64"/>
      <c r="D31" s="9" t="s">
        <v>30</v>
      </c>
      <c r="E31" s="8">
        <v>18000</v>
      </c>
    </row>
    <row r="32" spans="2:5" ht="155.25" customHeight="1">
      <c r="B32" s="65"/>
      <c r="C32" s="66"/>
      <c r="D32" s="9" t="s">
        <v>31</v>
      </c>
      <c r="E32" s="8">
        <v>60300</v>
      </c>
    </row>
    <row r="33" spans="2:5" ht="92.25" customHeight="1">
      <c r="B33" s="59" t="s">
        <v>12</v>
      </c>
      <c r="C33" s="60"/>
      <c r="D33" s="7" t="s">
        <v>42</v>
      </c>
      <c r="E33" s="8">
        <v>30960</v>
      </c>
    </row>
    <row r="34" spans="2:5" ht="30" customHeight="1">
      <c r="B34" s="57" t="s">
        <v>17</v>
      </c>
      <c r="C34" s="58"/>
      <c r="D34" s="4"/>
      <c r="E34" s="8">
        <f>SUM(E17:E33)</f>
        <v>1204242</v>
      </c>
    </row>
    <row r="35" spans="2:5" ht="14.25">
      <c r="B35" s="2"/>
      <c r="C35" s="2"/>
      <c r="D35" s="2"/>
      <c r="E35" s="2"/>
    </row>
    <row r="36" spans="2:5" ht="14.25">
      <c r="B36" s="1" t="s">
        <v>13</v>
      </c>
      <c r="C36" s="2"/>
      <c r="D36" s="2"/>
      <c r="E36" s="2"/>
    </row>
    <row r="37" spans="2:5" ht="30" customHeight="1">
      <c r="B37" s="61" t="s">
        <v>14</v>
      </c>
      <c r="C37" s="62"/>
      <c r="D37" s="4" t="s">
        <v>33</v>
      </c>
      <c r="E37" s="10">
        <v>200</v>
      </c>
    </row>
    <row r="38" spans="2:5" ht="30" customHeight="1">
      <c r="B38" s="65"/>
      <c r="C38" s="66"/>
      <c r="D38" s="4" t="s">
        <v>32</v>
      </c>
      <c r="E38" s="10">
        <v>200</v>
      </c>
    </row>
    <row r="39" spans="2:5" ht="30" customHeight="1">
      <c r="B39" s="57" t="s">
        <v>17</v>
      </c>
      <c r="C39" s="58"/>
      <c r="D39" s="4"/>
      <c r="E39" s="10">
        <f>SUM(E37:E38)</f>
        <v>400</v>
      </c>
    </row>
    <row r="40" spans="2:5" ht="14.25">
      <c r="B40" s="2"/>
      <c r="C40" s="2"/>
      <c r="D40" s="2"/>
      <c r="E40" s="2"/>
    </row>
    <row r="41" spans="2:5" ht="34.5" customHeight="1">
      <c r="B41" s="57" t="s">
        <v>34</v>
      </c>
      <c r="C41" s="58"/>
      <c r="D41" s="4"/>
      <c r="E41" s="8">
        <f>E39+E34+E13</f>
        <v>1223367</v>
      </c>
    </row>
    <row r="43" spans="2:5" ht="16.5" customHeight="1">
      <c r="B43" s="41" t="s">
        <v>49</v>
      </c>
      <c r="C43" s="41"/>
      <c r="D43" s="41"/>
      <c r="E43" s="41"/>
    </row>
    <row r="44" ht="21.75" customHeight="1">
      <c r="B44" s="1" t="s">
        <v>37</v>
      </c>
    </row>
    <row r="45" spans="2:5" ht="30" customHeight="1">
      <c r="B45" s="41" t="s">
        <v>40</v>
      </c>
      <c r="C45" s="42"/>
      <c r="D45" s="42"/>
      <c r="E45" s="42"/>
    </row>
    <row r="46" ht="14.25" thickBot="1"/>
    <row r="47" spans="2:5" ht="27.75" customHeight="1" thickBot="1">
      <c r="B47" s="38" t="s">
        <v>38</v>
      </c>
      <c r="C47" s="39"/>
      <c r="D47" s="39"/>
      <c r="E47" s="40"/>
    </row>
  </sheetData>
  <sheetProtection/>
  <mergeCells count="23">
    <mergeCell ref="B37:C38"/>
    <mergeCell ref="B39:C39"/>
    <mergeCell ref="B41:C41"/>
    <mergeCell ref="B18:C18"/>
    <mergeCell ref="B19:C19"/>
    <mergeCell ref="B20:C25"/>
    <mergeCell ref="B29:C32"/>
    <mergeCell ref="B33:C33"/>
    <mergeCell ref="B34:C34"/>
    <mergeCell ref="B47:E47"/>
    <mergeCell ref="B45:E45"/>
    <mergeCell ref="B43:E43"/>
    <mergeCell ref="B8:C8"/>
    <mergeCell ref="B9:C9"/>
    <mergeCell ref="B10:C10"/>
    <mergeCell ref="B11:C11"/>
    <mergeCell ref="B12:C12"/>
    <mergeCell ref="B4:E4"/>
    <mergeCell ref="B3:E3"/>
    <mergeCell ref="B7:C7"/>
    <mergeCell ref="B16:C16"/>
    <mergeCell ref="B13:C13"/>
    <mergeCell ref="B17:C17"/>
  </mergeCells>
  <printOptions/>
  <pageMargins left="0.75" right="0.75" top="1" bottom="1" header="0.512" footer="0.512"/>
  <pageSetup horizontalDpi="600" verticalDpi="600" orientation="portrait" paperSize="9" scale="72" r:id="rId2"/>
  <headerFooter alignWithMargins="0">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kozono yasushi</dc:creator>
  <cp:keywords/>
  <dc:description/>
  <cp:lastModifiedBy>oa</cp:lastModifiedBy>
  <cp:lastPrinted>2006-09-14T05:18:27Z</cp:lastPrinted>
  <dcterms:created xsi:type="dcterms:W3CDTF">2006-08-23T06:33:42Z</dcterms:created>
  <dcterms:modified xsi:type="dcterms:W3CDTF">2021-10-18T06:36:55Z</dcterms:modified>
  <cp:category/>
  <cp:version/>
  <cp:contentType/>
  <cp:contentStatus/>
</cp:coreProperties>
</file>