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10.2.11.42\shougai\●05各グループフォルダ●\05⑥地域生活支援グループ\【永年】工賃向上計画\05第5期\03_事業所版策定依頼\02_06043-_修正対応\"/>
    </mc:Choice>
  </mc:AlternateContent>
  <xr:revisionPtr revIDLastSave="0" documentId="13_ncr:1_{A73AAD4F-81A3-48D6-9982-C2336E69B98C}" xr6:coauthVersionLast="47" xr6:coauthVersionMax="47" xr10:uidLastSave="{00000000-0000-0000-0000-000000000000}"/>
  <bookViews>
    <workbookView xWindow="-110" yWindow="-110" windowWidth="22780" windowHeight="14660" xr2:uid="{00000000-000D-0000-FFFF-FFFF00000000}"/>
  </bookViews>
  <sheets>
    <sheet name="様式１" sheetId="1" r:id="rId1"/>
    <sheet name="様式２" sheetId="2" r:id="rId2"/>
    <sheet name="様式３（弁当）" sheetId="3" r:id="rId3"/>
    <sheet name="様式３（内職）" sheetId="5" r:id="rId4"/>
    <sheet name="県集計用シート＜削除しないこと＞" sheetId="4" r:id="rId5"/>
  </sheets>
  <externalReferences>
    <externalReference r:id="rId6"/>
    <externalReference r:id="rId7"/>
  </externalReferences>
  <definedNames>
    <definedName name="_xlnm.Print_Area" localSheetId="0">様式１!$A$2:$AG$30</definedName>
    <definedName name="_xlnm.Print_Area" localSheetId="1">様式２!$A$1:$AG$39</definedName>
    <definedName name="_xlnm.Print_Area" localSheetId="3">'様式３（内職）'!$B$1:$AK$86</definedName>
    <definedName name="_xlnm.Print_Area" localSheetId="2">'様式３（弁当）'!$B$1:$AK$86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5" l="1"/>
  <c r="T39" i="5"/>
  <c r="Z39" i="5"/>
  <c r="AF39" i="5"/>
  <c r="AA14" i="2"/>
  <c r="U14" i="2"/>
  <c r="O14" i="2"/>
  <c r="AF39" i="3"/>
  <c r="Z39" i="3"/>
  <c r="T39" i="3"/>
  <c r="N39" i="3"/>
  <c r="AF33" i="5" l="1"/>
  <c r="Z33" i="5"/>
  <c r="T33" i="5"/>
  <c r="N33" i="5"/>
  <c r="AF17" i="5"/>
  <c r="AF25" i="5" s="1"/>
  <c r="Z17" i="5"/>
  <c r="Z25" i="5" s="1"/>
  <c r="T17" i="5"/>
  <c r="T25" i="5" s="1"/>
  <c r="N17" i="5"/>
  <c r="N25" i="5" s="1"/>
  <c r="E5" i="5"/>
  <c r="AF27" i="5"/>
  <c r="Z27" i="5"/>
  <c r="T27" i="5"/>
  <c r="N27" i="5"/>
  <c r="AF17" i="3"/>
  <c r="AF25" i="3" s="1"/>
  <c r="Z17" i="3"/>
  <c r="Z25" i="3" s="1"/>
  <c r="T17" i="3"/>
  <c r="T25" i="3" s="1"/>
  <c r="N17" i="3"/>
  <c r="N25" i="3" s="1"/>
  <c r="E5" i="3"/>
  <c r="AC33" i="2" l="1"/>
  <c r="X33" i="2"/>
  <c r="S33" i="2"/>
  <c r="N33" i="2"/>
  <c r="I33" i="2"/>
  <c r="AD24" i="1"/>
  <c r="AH24" i="1" s="1"/>
  <c r="AD22" i="1"/>
  <c r="AH22" i="1" s="1"/>
  <c r="AL13" i="1"/>
  <c r="AM13" i="1" s="1"/>
  <c r="AK13" i="1"/>
  <c r="AK14" i="1" s="1"/>
  <c r="BP3" i="4" l="1"/>
  <c r="BO3" i="4"/>
  <c r="BN3" i="4"/>
  <c r="BM3" i="4"/>
  <c r="AF27" i="3"/>
  <c r="Z27" i="3"/>
  <c r="T27" i="3"/>
  <c r="N27" i="3"/>
  <c r="I14" i="2"/>
  <c r="I16" i="2" s="1"/>
  <c r="BJ3" i="4"/>
  <c r="BI3" i="4"/>
  <c r="BH3" i="4"/>
  <c r="BG3" i="4"/>
  <c r="BF3" i="4"/>
  <c r="BB3" i="4" l="1"/>
  <c r="BE3" i="4"/>
  <c r="AU3" i="4"/>
  <c r="AN3" i="4"/>
  <c r="AG3" i="4"/>
  <c r="AF3" i="4"/>
  <c r="AB3" i="4"/>
  <c r="AA3" i="4"/>
  <c r="Z3" i="4"/>
  <c r="Y3" i="4"/>
  <c r="X3" i="4"/>
  <c r="W3" i="4"/>
  <c r="V3" i="4"/>
  <c r="AC3" i="4"/>
  <c r="U3" i="4"/>
  <c r="S3" i="4"/>
  <c r="R3" i="4"/>
  <c r="Q3" i="4"/>
  <c r="P3" i="4"/>
  <c r="O3" i="4"/>
  <c r="I3" i="4"/>
  <c r="M3" i="4"/>
  <c r="L3" i="4"/>
  <c r="K3" i="4"/>
  <c r="J3" i="4"/>
  <c r="G3" i="4"/>
  <c r="F3" i="4"/>
  <c r="AA16" i="2" l="1"/>
  <c r="U16" i="2"/>
  <c r="O16" i="2"/>
  <c r="BD3" i="4" l="1"/>
  <c r="BC3" i="4"/>
  <c r="AO3" i="4"/>
  <c r="AV3" i="4"/>
  <c r="AH3" i="4"/>
  <c r="AF33" i="3" l="1"/>
  <c r="Z33" i="3"/>
  <c r="T33" i="3"/>
  <c r="T3" i="4" l="1"/>
  <c r="N3" i="4"/>
  <c r="BL3" i="4" l="1"/>
  <c r="BK3" i="4"/>
  <c r="B3" i="4"/>
  <c r="A3" i="4"/>
  <c r="D3" i="4" l="1"/>
  <c r="E3" i="4"/>
  <c r="BA3" i="4" l="1"/>
  <c r="AZ3" i="4"/>
  <c r="AY3" i="4"/>
  <c r="AX3" i="4"/>
  <c r="AT3" i="4"/>
  <c r="AS3" i="4"/>
  <c r="AR3" i="4"/>
  <c r="AQ3" i="4"/>
  <c r="AM3" i="4"/>
  <c r="AL3" i="4"/>
  <c r="AK3" i="4"/>
  <c r="AJ3" i="4"/>
  <c r="AE3" i="4"/>
  <c r="AD3" i="4"/>
  <c r="H3" i="4"/>
  <c r="C3" i="4"/>
  <c r="AW3" i="4" l="1"/>
  <c r="AP3" i="4"/>
  <c r="AI3" i="4"/>
  <c r="N33" i="3" l="1"/>
</calcChain>
</file>

<file path=xl/sharedStrings.xml><?xml version="1.0" encoding="utf-8"?>
<sst xmlns="http://schemas.openxmlformats.org/spreadsheetml/2006/main" count="636" uniqueCount="311">
  <si>
    <t>１．事業所の概要</t>
    <rPh sb="2" eb="5">
      <t>ジギョウショ</t>
    </rPh>
    <rPh sb="6" eb="8">
      <t>ガイヨウ</t>
    </rPh>
    <phoneticPr fontId="1"/>
  </si>
  <si>
    <t>法人名</t>
    <rPh sb="0" eb="2">
      <t>ホウジン</t>
    </rPh>
    <rPh sb="2" eb="3">
      <t>メイ</t>
    </rPh>
    <phoneticPr fontId="1"/>
  </si>
  <si>
    <t>事業所名</t>
    <rPh sb="0" eb="3">
      <t>ジギョウショ</t>
    </rPh>
    <rPh sb="3" eb="4">
      <t>メイ</t>
    </rPh>
    <phoneticPr fontId="1"/>
  </si>
  <si>
    <t>施設長名</t>
    <rPh sb="0" eb="2">
      <t>シセツ</t>
    </rPh>
    <rPh sb="2" eb="3">
      <t>チョウ</t>
    </rPh>
    <rPh sb="3" eb="4">
      <t>メイ</t>
    </rPh>
    <phoneticPr fontId="1"/>
  </si>
  <si>
    <t>住所</t>
    <rPh sb="0" eb="2">
      <t>ジュウショ</t>
    </rPh>
    <phoneticPr fontId="1"/>
  </si>
  <si>
    <t>名</t>
    <rPh sb="0" eb="1">
      <t>メイ</t>
    </rPh>
    <phoneticPr fontId="1"/>
  </si>
  <si>
    <t>円</t>
    <rPh sb="0" eb="1">
      <t>エン</t>
    </rPh>
    <phoneticPr fontId="1"/>
  </si>
  <si>
    <t>人</t>
    <rPh sb="0" eb="1">
      <t>ニン</t>
    </rPh>
    <phoneticPr fontId="1"/>
  </si>
  <si>
    <t>（ﾌﾘｶﾞﾅ）</t>
    <phoneticPr fontId="1"/>
  </si>
  <si>
    <t>様式１</t>
    <rPh sb="0" eb="2">
      <t>ヨウシキ</t>
    </rPh>
    <phoneticPr fontId="1"/>
  </si>
  <si>
    <t>事業所番号</t>
    <rPh sb="0" eb="3">
      <t>ジギョウショ</t>
    </rPh>
    <rPh sb="3" eb="5">
      <t>バンゴウ</t>
    </rPh>
    <phoneticPr fontId="1"/>
  </si>
  <si>
    <t>様式２</t>
    <rPh sb="0" eb="2">
      <t>ヨウシキ</t>
    </rPh>
    <phoneticPr fontId="1"/>
  </si>
  <si>
    <t>２．目標工賃の設定</t>
    <rPh sb="2" eb="4">
      <t>モクヒョウ</t>
    </rPh>
    <rPh sb="4" eb="6">
      <t>コウチン</t>
    </rPh>
    <rPh sb="7" eb="9">
      <t>セッテイ</t>
    </rPh>
    <phoneticPr fontId="1"/>
  </si>
  <si>
    <t>（※年度は変更せずそのままご使用ください。）</t>
    <rPh sb="2" eb="4">
      <t>ネンド</t>
    </rPh>
    <rPh sb="5" eb="7">
      <t>ヘンコウ</t>
    </rPh>
    <rPh sb="14" eb="16">
      <t>シヨウ</t>
    </rPh>
    <phoneticPr fontId="1"/>
  </si>
  <si>
    <t>平均工賃月額</t>
    <rPh sb="0" eb="2">
      <t>ヘイキン</t>
    </rPh>
    <rPh sb="2" eb="4">
      <t>コウチン</t>
    </rPh>
    <rPh sb="4" eb="6">
      <t>ゲツガク</t>
    </rPh>
    <phoneticPr fontId="1"/>
  </si>
  <si>
    <t>時間額（時間給）</t>
    <rPh sb="0" eb="2">
      <t>ジカン</t>
    </rPh>
    <rPh sb="2" eb="3">
      <t>ガク</t>
    </rPh>
    <rPh sb="4" eb="7">
      <t>ジカンキュウ</t>
    </rPh>
    <phoneticPr fontId="1"/>
  </si>
  <si>
    <t>円/ｈ</t>
    <rPh sb="0" eb="1">
      <t>エン</t>
    </rPh>
    <phoneticPr fontId="1"/>
  </si>
  <si>
    <t>（これまでの取組状況、工賃の推移についての分析等を記述してください。）</t>
    <rPh sb="6" eb="8">
      <t>トリクミ</t>
    </rPh>
    <rPh sb="8" eb="10">
      <t>ジョウキョウ</t>
    </rPh>
    <rPh sb="11" eb="13">
      <t>コウチン</t>
    </rPh>
    <rPh sb="14" eb="16">
      <t>スイイ</t>
    </rPh>
    <rPh sb="21" eb="23">
      <t>ブンセキ</t>
    </rPh>
    <rPh sb="23" eb="24">
      <t>トウ</t>
    </rPh>
    <rPh sb="25" eb="27">
      <t>キジュツ</t>
    </rPh>
    <phoneticPr fontId="1"/>
  </si>
  <si>
    <t>事業
所名</t>
    <rPh sb="0" eb="2">
      <t>ジギョウ</t>
    </rPh>
    <rPh sb="3" eb="4">
      <t>トコロ</t>
    </rPh>
    <rPh sb="4" eb="5">
      <t>メイ</t>
    </rPh>
    <phoneticPr fontId="1"/>
  </si>
  <si>
    <t>内容・特徴</t>
    <phoneticPr fontId="1"/>
  </si>
  <si>
    <t>部門名</t>
    <rPh sb="0" eb="2">
      <t>ブモン</t>
    </rPh>
    <rPh sb="2" eb="3">
      <t>メイ</t>
    </rPh>
    <phoneticPr fontId="1"/>
  </si>
  <si>
    <t>担当者</t>
    <rPh sb="0" eb="3">
      <t>タントウシャ</t>
    </rPh>
    <phoneticPr fontId="1"/>
  </si>
  <si>
    <t>部門の収益性（単位:円）</t>
    <rPh sb="0" eb="2">
      <t>ブモン</t>
    </rPh>
    <rPh sb="7" eb="9">
      <t>タンイ</t>
    </rPh>
    <rPh sb="10" eb="11">
      <t>エン</t>
    </rPh>
    <phoneticPr fontId="1"/>
  </si>
  <si>
    <t>年間売上(A)</t>
  </si>
  <si>
    <t>原価(B) :①＋②＋③</t>
    <phoneticPr fontId="1"/>
  </si>
  <si>
    <t>①仕入・原材料・経費</t>
    <rPh sb="8" eb="10">
      <t>ケイヒ</t>
    </rPh>
    <phoneticPr fontId="1"/>
  </si>
  <si>
    <t>②パート人件費</t>
  </si>
  <si>
    <t>③外注費</t>
  </si>
  <si>
    <t>粗利益額(C):A-B</t>
  </si>
  <si>
    <t>⑤利用者の職業能力の開発が見込める</t>
    <phoneticPr fontId="1"/>
  </si>
  <si>
    <t>⑥地域とのつながり・貢献性が高い</t>
    <phoneticPr fontId="1"/>
  </si>
  <si>
    <t>工賃支払総額(E)</t>
    <rPh sb="0" eb="2">
      <t>コウチン</t>
    </rPh>
    <phoneticPr fontId="1"/>
  </si>
  <si>
    <t>目　標</t>
    <phoneticPr fontId="1"/>
  </si>
  <si>
    <t>達成のための資源・必要なもの</t>
  </si>
  <si>
    <t>希望する支援</t>
    <rPh sb="0" eb="2">
      <t>キボウ</t>
    </rPh>
    <phoneticPr fontId="1"/>
  </si>
  <si>
    <t>定員数</t>
    <rPh sb="0" eb="3">
      <t>テイインスウ</t>
    </rPh>
    <phoneticPr fontId="1"/>
  </si>
  <si>
    <t>年間売上高</t>
    <rPh sb="0" eb="2">
      <t>ネンカン</t>
    </rPh>
    <rPh sb="2" eb="4">
      <t>ウリアゲ</t>
    </rPh>
    <rPh sb="4" eb="5">
      <t>ダカ</t>
    </rPh>
    <phoneticPr fontId="1"/>
  </si>
  <si>
    <t>支払工賃総額</t>
    <rPh sb="0" eb="2">
      <t>シハラ</t>
    </rPh>
    <rPh sb="2" eb="4">
      <t>コウチン</t>
    </rPh>
    <rPh sb="4" eb="6">
      <t>ソウガク</t>
    </rPh>
    <phoneticPr fontId="1"/>
  </si>
  <si>
    <t>時間額</t>
    <rPh sb="0" eb="3">
      <t>ジカンガク</t>
    </rPh>
    <phoneticPr fontId="1"/>
  </si>
  <si>
    <t>年</t>
    <rPh sb="0" eb="1">
      <t>ネン</t>
    </rPh>
    <phoneticPr fontId="1"/>
  </si>
  <si>
    <t>月</t>
    <rPh sb="0" eb="1">
      <t>ツキ</t>
    </rPh>
    <phoneticPr fontId="1"/>
  </si>
  <si>
    <t>日</t>
    <rPh sb="0" eb="1">
      <t>ニチ</t>
    </rPh>
    <phoneticPr fontId="1"/>
  </si>
  <si>
    <t>作成日</t>
    <rPh sb="0" eb="3">
      <t>サクセイビ</t>
    </rPh>
    <phoneticPr fontId="1"/>
  </si>
  <si>
    <t>令和6</t>
    <rPh sb="0" eb="2">
      <t>レイワ</t>
    </rPh>
    <phoneticPr fontId="1"/>
  </si>
  <si>
    <t>〒</t>
    <phoneticPr fontId="1"/>
  </si>
  <si>
    <t>郵便番号</t>
    <rPh sb="0" eb="4">
      <t>ユウビンバンゴウ</t>
    </rPh>
    <phoneticPr fontId="1"/>
  </si>
  <si>
    <t>電話番号</t>
    <rPh sb="0" eb="2">
      <t>デンワ</t>
    </rPh>
    <rPh sb="2" eb="4">
      <t>バンゴウ</t>
    </rPh>
    <phoneticPr fontId="1"/>
  </si>
  <si>
    <t>メールアドレス</t>
    <phoneticPr fontId="1"/>
  </si>
  <si>
    <t>単独型</t>
    <rPh sb="0" eb="2">
      <t>タンドク</t>
    </rPh>
    <rPh sb="2" eb="3">
      <t>ガタ</t>
    </rPh>
    <phoneticPr fontId="1"/>
  </si>
  <si>
    <t>多機能型</t>
    <rPh sb="0" eb="4">
      <t>タキノウガタ</t>
    </rPh>
    <phoneticPr fontId="1"/>
  </si>
  <si>
    <t>就労継続支援Ｂ型サービス費（Ⅰ）</t>
    <rPh sb="0" eb="6">
      <t>シュウロウケイゾクシエン</t>
    </rPh>
    <rPh sb="7" eb="8">
      <t>カタ</t>
    </rPh>
    <rPh sb="12" eb="13">
      <t>ヒ</t>
    </rPh>
    <phoneticPr fontId="1"/>
  </si>
  <si>
    <t>就労継続支援Ｂ型サービス費（Ⅱ）</t>
    <rPh sb="0" eb="6">
      <t>シュウロウケイゾクシエン</t>
    </rPh>
    <rPh sb="7" eb="8">
      <t>カタ</t>
    </rPh>
    <rPh sb="12" eb="13">
      <t>ヒ</t>
    </rPh>
    <phoneticPr fontId="1"/>
  </si>
  <si>
    <t>就労継続支援Ｂ型サービス費（Ⅲ）</t>
    <rPh sb="0" eb="6">
      <t>シュウロウケイゾクシエン</t>
    </rPh>
    <rPh sb="7" eb="8">
      <t>カタ</t>
    </rPh>
    <rPh sb="12" eb="13">
      <t>ヒ</t>
    </rPh>
    <phoneticPr fontId="1"/>
  </si>
  <si>
    <t>就労継続支援Ｂ型サービス費（Ⅳ）</t>
    <rPh sb="0" eb="6">
      <t>シュウロウケイゾクシエン</t>
    </rPh>
    <rPh sb="7" eb="8">
      <t>カタ</t>
    </rPh>
    <rPh sb="12" eb="13">
      <t>ヒ</t>
    </rPh>
    <phoneticPr fontId="1"/>
  </si>
  <si>
    <t>法人名</t>
    <rPh sb="0" eb="2">
      <t>ホウジン</t>
    </rPh>
    <rPh sb="2" eb="3">
      <t>メイ</t>
    </rPh>
    <phoneticPr fontId="1"/>
  </si>
  <si>
    <t>④利用者の適性にマッチしている</t>
    <rPh sb="5" eb="7">
      <t>テキセイ</t>
    </rPh>
    <phoneticPr fontId="1"/>
  </si>
  <si>
    <t>有</t>
    <rPh sb="0" eb="1">
      <t>ア</t>
    </rPh>
    <phoneticPr fontId="1"/>
  </si>
  <si>
    <t>無</t>
    <rPh sb="0" eb="1">
      <t>ナ</t>
    </rPh>
    <phoneticPr fontId="1"/>
  </si>
  <si>
    <t>報酬区分</t>
    <rPh sb="0" eb="2">
      <t>ホウシュウ</t>
    </rPh>
    <rPh sb="2" eb="4">
      <t>クブン</t>
    </rPh>
    <phoneticPr fontId="1"/>
  </si>
  <si>
    <t>指導員加算</t>
    <rPh sb="0" eb="3">
      <t>シドウイン</t>
    </rPh>
    <rPh sb="3" eb="5">
      <t>カサン</t>
    </rPh>
    <phoneticPr fontId="1"/>
  </si>
  <si>
    <t>報酬算定区分</t>
    <rPh sb="0" eb="2">
      <t>ホウシュウ</t>
    </rPh>
    <rPh sb="2" eb="4">
      <t>サンテイ</t>
    </rPh>
    <rPh sb="4" eb="6">
      <t>クブン</t>
    </rPh>
    <phoneticPr fontId="1"/>
  </si>
  <si>
    <t>県集計用</t>
    <rPh sb="0" eb="1">
      <t>ケン</t>
    </rPh>
    <rPh sb="1" eb="4">
      <t>シュウケイヨウ</t>
    </rPh>
    <phoneticPr fontId="1"/>
  </si>
  <si>
    <t>B型（Ⅰ）</t>
    <rPh sb="1" eb="2">
      <t>ガタ</t>
    </rPh>
    <phoneticPr fontId="1"/>
  </si>
  <si>
    <t>B型（Ⅱ）</t>
    <rPh sb="1" eb="2">
      <t>ガタ</t>
    </rPh>
    <phoneticPr fontId="1"/>
  </si>
  <si>
    <t>B型（Ⅲ）</t>
    <rPh sb="1" eb="2">
      <t>ガタ</t>
    </rPh>
    <phoneticPr fontId="1"/>
  </si>
  <si>
    <t>B型（Ⅳ）</t>
    <rPh sb="1" eb="2">
      <t>ガタ</t>
    </rPh>
    <phoneticPr fontId="1"/>
  </si>
  <si>
    <t>未記入</t>
    <rPh sb="0" eb="3">
      <t>ミキニュウ</t>
    </rPh>
    <phoneticPr fontId="1"/>
  </si>
  <si>
    <t>※色付きセルを入力してください。</t>
    <rPh sb="1" eb="3">
      <t>イロツ</t>
    </rPh>
    <rPh sb="7" eb="9">
      <t>ニュウリョク</t>
    </rPh>
    <phoneticPr fontId="1"/>
  </si>
  <si>
    <t>令和7</t>
    <rPh sb="0" eb="2">
      <t>レイワ</t>
    </rPh>
    <phoneticPr fontId="1"/>
  </si>
  <si>
    <t>令和8</t>
    <rPh sb="0" eb="2">
      <t>レイワ</t>
    </rPh>
    <phoneticPr fontId="1"/>
  </si>
  <si>
    <t>令和9</t>
    <rPh sb="0" eb="2">
      <t>レイワ</t>
    </rPh>
    <phoneticPr fontId="1"/>
  </si>
  <si>
    <t>令和10</t>
    <rPh sb="0" eb="2">
      <t>レイワ</t>
    </rPh>
    <phoneticPr fontId="1"/>
  </si>
  <si>
    <t>月</t>
    <rPh sb="0" eb="1">
      <t>ガツ</t>
    </rPh>
    <phoneticPr fontId="1"/>
  </si>
  <si>
    <t>年代</t>
    <rPh sb="0" eb="2">
      <t>ネンダイ</t>
    </rPh>
    <phoneticPr fontId="1"/>
  </si>
  <si>
    <t>身体</t>
    <rPh sb="0" eb="2">
      <t>シンタイ</t>
    </rPh>
    <phoneticPr fontId="1"/>
  </si>
  <si>
    <t>知的</t>
    <rPh sb="0" eb="2">
      <t>チテキ</t>
    </rPh>
    <phoneticPr fontId="1"/>
  </si>
  <si>
    <t>精神</t>
    <rPh sb="0" eb="2">
      <t>セイシン</t>
    </rPh>
    <phoneticPr fontId="1"/>
  </si>
  <si>
    <t>合計</t>
    <rPh sb="0" eb="2">
      <t>ゴウケイ</t>
    </rPh>
    <phoneticPr fontId="1"/>
  </si>
  <si>
    <t>その他</t>
    <rPh sb="2" eb="3">
      <t>ホカ</t>
    </rPh>
    <phoneticPr fontId="1"/>
  </si>
  <si>
    <t>主たる
障害種別</t>
    <rPh sb="0" eb="1">
      <t>シュ</t>
    </rPh>
    <rPh sb="4" eb="6">
      <t>ショウガイ</t>
    </rPh>
    <rPh sb="6" eb="8">
      <t>シュベツ</t>
    </rPh>
    <phoneticPr fontId="1"/>
  </si>
  <si>
    <t>～２０代</t>
    <rPh sb="3" eb="4">
      <t>ダイ</t>
    </rPh>
    <phoneticPr fontId="1"/>
  </si>
  <si>
    <t>３０代</t>
    <rPh sb="2" eb="3">
      <t>ダイ</t>
    </rPh>
    <phoneticPr fontId="1"/>
  </si>
  <si>
    <t>４０代</t>
    <rPh sb="2" eb="3">
      <t>ダイ</t>
    </rPh>
    <phoneticPr fontId="1"/>
  </si>
  <si>
    <t>５０代</t>
    <rPh sb="2" eb="3">
      <t>ダイ</t>
    </rPh>
    <phoneticPr fontId="1"/>
  </si>
  <si>
    <t>６０代～</t>
    <rPh sb="2" eb="3">
      <t>ダイ</t>
    </rPh>
    <phoneticPr fontId="1"/>
  </si>
  <si>
    <t>実績額</t>
    <rPh sb="0" eb="3">
      <t>ジッセキガク</t>
    </rPh>
    <phoneticPr fontId="1"/>
  </si>
  <si>
    <t>目標工賃額</t>
    <rPh sb="0" eb="2">
      <t>モクヒョウ</t>
    </rPh>
    <rPh sb="2" eb="4">
      <t>コウチン</t>
    </rPh>
    <rPh sb="4" eb="5">
      <t>ガク</t>
    </rPh>
    <phoneticPr fontId="1"/>
  </si>
  <si>
    <t>※時間額（時間給）の目標が立てられる場合は記入してください。</t>
    <phoneticPr fontId="1"/>
  </si>
  <si>
    <t xml:space="preserve"> ２-１．実績額と目標工賃</t>
    <rPh sb="5" eb="8">
      <t>ジッセキガク</t>
    </rPh>
    <rPh sb="9" eb="11">
      <t>モクヒョウ</t>
    </rPh>
    <rPh sb="11" eb="13">
      <t>コウチン</t>
    </rPh>
    <phoneticPr fontId="1"/>
  </si>
  <si>
    <t>％</t>
    <phoneticPr fontId="1"/>
  </si>
  <si>
    <t>平均工賃月額（X)</t>
    <rPh sb="0" eb="2">
      <t>ヘイキン</t>
    </rPh>
    <rPh sb="2" eb="4">
      <t>コウチン</t>
    </rPh>
    <rPh sb="4" eb="6">
      <t>ゲツガク</t>
    </rPh>
    <phoneticPr fontId="1"/>
  </si>
  <si>
    <t>目標工賃月額（Y)</t>
    <rPh sb="0" eb="2">
      <t>モクヒョウ</t>
    </rPh>
    <rPh sb="2" eb="4">
      <t>コウチン</t>
    </rPh>
    <rPh sb="4" eb="6">
      <t>ゲツガク</t>
    </rPh>
    <phoneticPr fontId="1"/>
  </si>
  <si>
    <t>目標工賃達成率（X/Y)</t>
    <rPh sb="0" eb="2">
      <t>モクヒョウ</t>
    </rPh>
    <rPh sb="2" eb="4">
      <t>コウチン</t>
    </rPh>
    <rPh sb="4" eb="7">
      <t>タッセイリツ</t>
    </rPh>
    <phoneticPr fontId="1"/>
  </si>
  <si>
    <t>（参考：県平均工賃月額）</t>
    <rPh sb="1" eb="3">
      <t>サンコウ</t>
    </rPh>
    <rPh sb="4" eb="5">
      <t>ケン</t>
    </rPh>
    <rPh sb="5" eb="7">
      <t>ヘイキン</t>
    </rPh>
    <rPh sb="7" eb="9">
      <t>コウチン</t>
    </rPh>
    <rPh sb="9" eb="10">
      <t>ゲツ</t>
    </rPh>
    <rPh sb="10" eb="11">
      <t>ガク</t>
    </rPh>
    <phoneticPr fontId="1"/>
  </si>
  <si>
    <t>（参考：県目標工賃月額）</t>
    <rPh sb="1" eb="3">
      <t>サンコウ</t>
    </rPh>
    <rPh sb="4" eb="5">
      <t>ケン</t>
    </rPh>
    <rPh sb="5" eb="7">
      <t>モクヒョウ</t>
    </rPh>
    <rPh sb="7" eb="9">
      <t>コウチン</t>
    </rPh>
    <rPh sb="9" eb="10">
      <t>ゲツ</t>
    </rPh>
    <rPh sb="10" eb="11">
      <t>ガク</t>
    </rPh>
    <phoneticPr fontId="1"/>
  </si>
  <si>
    <t xml:space="preserve">  ２-２．過去の実績</t>
    <rPh sb="6" eb="8">
      <t>カコ</t>
    </rPh>
    <rPh sb="9" eb="11">
      <t>ジッセキ</t>
    </rPh>
    <phoneticPr fontId="1"/>
  </si>
  <si>
    <t>※指定年度以降の項目を記入してください（例：令和元年9月指定⇒令和元年度以降の項目を記入）。</t>
    <rPh sb="1" eb="5">
      <t>シテイネンド</t>
    </rPh>
    <rPh sb="5" eb="7">
      <t>イコウ</t>
    </rPh>
    <rPh sb="8" eb="10">
      <t>コウモク</t>
    </rPh>
    <rPh sb="11" eb="13">
      <t>キニュウ</t>
    </rPh>
    <rPh sb="20" eb="21">
      <t>レイ</t>
    </rPh>
    <rPh sb="22" eb="24">
      <t>レイワ</t>
    </rPh>
    <rPh sb="24" eb="26">
      <t>ガンネン</t>
    </rPh>
    <rPh sb="25" eb="26">
      <t>ネン</t>
    </rPh>
    <rPh sb="27" eb="28">
      <t>ガツ</t>
    </rPh>
    <rPh sb="28" eb="30">
      <t>シテイ</t>
    </rPh>
    <rPh sb="31" eb="33">
      <t>レイワ</t>
    </rPh>
    <rPh sb="33" eb="35">
      <t>ガンネン</t>
    </rPh>
    <rPh sb="34" eb="36">
      <t>ネンド</t>
    </rPh>
    <rPh sb="36" eb="38">
      <t>イコウ</t>
    </rPh>
    <rPh sb="39" eb="41">
      <t>コウモク</t>
    </rPh>
    <rPh sb="42" eb="44">
      <t>キニュウ</t>
    </rPh>
    <phoneticPr fontId="1"/>
  </si>
  <si>
    <t>販路先の拡大</t>
    <rPh sb="0" eb="2">
      <t>ハンロ</t>
    </rPh>
    <rPh sb="2" eb="3">
      <t>サキ</t>
    </rPh>
    <rPh sb="4" eb="6">
      <t>カクダイ</t>
    </rPh>
    <phoneticPr fontId="10"/>
  </si>
  <si>
    <t>販売品の魅力度向上</t>
    <rPh sb="6" eb="7">
      <t>ド</t>
    </rPh>
    <rPh sb="7" eb="9">
      <t>コウジョウ</t>
    </rPh>
    <phoneticPr fontId="1"/>
  </si>
  <si>
    <t>職員の支援スキル向上</t>
    <rPh sb="0" eb="2">
      <t>ショクイン</t>
    </rPh>
    <rPh sb="3" eb="5">
      <t>シエン</t>
    </rPh>
    <rPh sb="8" eb="10">
      <t>コウジョウ</t>
    </rPh>
    <phoneticPr fontId="1"/>
  </si>
  <si>
    <t>受注単価の向上</t>
    <phoneticPr fontId="10"/>
  </si>
  <si>
    <t>その他（自由記述）</t>
    <rPh sb="2" eb="3">
      <t>ホカ</t>
    </rPh>
    <rPh sb="4" eb="6">
      <t>ジユウ</t>
    </rPh>
    <rPh sb="6" eb="8">
      <t>キジュツ</t>
    </rPh>
    <phoneticPr fontId="1"/>
  </si>
  <si>
    <t>工賃向上のために達成しなければならない課題事項
※該当する欄すべてに○を記入してください。</t>
    <rPh sb="0" eb="4">
      <t>コウチンコウジョウ</t>
    </rPh>
    <rPh sb="8" eb="10">
      <t>タッセイ</t>
    </rPh>
    <rPh sb="19" eb="21">
      <t>カダイ</t>
    </rPh>
    <rPh sb="21" eb="23">
      <t>ジコウ</t>
    </rPh>
    <rPh sb="26" eb="28">
      <t>ガイトウ</t>
    </rPh>
    <rPh sb="30" eb="31">
      <t>ラン</t>
    </rPh>
    <rPh sb="37" eb="39">
      <t>キニュウ</t>
    </rPh>
    <phoneticPr fontId="1"/>
  </si>
  <si>
    <t>事業所所在地</t>
    <rPh sb="0" eb="2">
      <t>ジギョウ</t>
    </rPh>
    <rPh sb="2" eb="3">
      <t>ショ</t>
    </rPh>
    <rPh sb="3" eb="6">
      <t>ショザイチ</t>
    </rPh>
    <phoneticPr fontId="1"/>
  </si>
  <si>
    <t>右上の事業所名は、様式１を入力すると自動で反映されます</t>
    <rPh sb="0" eb="2">
      <t>ミギウエ</t>
    </rPh>
    <rPh sb="3" eb="6">
      <t>ジギョウショ</t>
    </rPh>
    <rPh sb="6" eb="7">
      <t>メイ</t>
    </rPh>
    <rPh sb="9" eb="11">
      <t>ヨウシキ</t>
    </rPh>
    <rPh sb="13" eb="15">
      <t>ニュウリョク</t>
    </rPh>
    <rPh sb="18" eb="20">
      <t>ジドウ</t>
    </rPh>
    <rPh sb="21" eb="23">
      <t>ハンエイ</t>
    </rPh>
    <phoneticPr fontId="1"/>
  </si>
  <si>
    <t>各年度に取り組む内容について、具体的に記載してください。</t>
    <rPh sb="0" eb="3">
      <t>カクネンド</t>
    </rPh>
    <rPh sb="4" eb="5">
      <t>ト</t>
    </rPh>
    <rPh sb="6" eb="7">
      <t>ク</t>
    </rPh>
    <rPh sb="8" eb="10">
      <t>ナイヨウ</t>
    </rPh>
    <rPh sb="15" eb="18">
      <t>グタイテキ</t>
    </rPh>
    <rPh sb="19" eb="21">
      <t>キサイ</t>
    </rPh>
    <phoneticPr fontId="1"/>
  </si>
  <si>
    <t>目標達成の方法</t>
    <phoneticPr fontId="1"/>
  </si>
  <si>
    <t>現状</t>
    <rPh sb="0" eb="2">
      <t>ゲンジョウ</t>
    </rPh>
    <phoneticPr fontId="1"/>
  </si>
  <si>
    <t>目標</t>
    <rPh sb="0" eb="2">
      <t>モクヒョウ</t>
    </rPh>
    <phoneticPr fontId="1"/>
  </si>
  <si>
    <t>円</t>
    <rPh sb="0" eb="1">
      <t>エン</t>
    </rPh>
    <phoneticPr fontId="1"/>
  </si>
  <si>
    <t>人</t>
    <rPh sb="0" eb="1">
      <t>ニン</t>
    </rPh>
    <phoneticPr fontId="1"/>
  </si>
  <si>
    <t>事業の将来性（５段階評価）※</t>
    <phoneticPr fontId="1"/>
  </si>
  <si>
    <t>事業の意義（５段階評価）※</t>
    <rPh sb="3" eb="5">
      <t>イギ</t>
    </rPh>
    <phoneticPr fontId="1"/>
  </si>
  <si>
    <t>拡大</t>
    <rPh sb="0" eb="2">
      <t>カクダイ</t>
    </rPh>
    <phoneticPr fontId="1"/>
  </si>
  <si>
    <t>維持</t>
    <rPh sb="0" eb="2">
      <t>イジ</t>
    </rPh>
    <phoneticPr fontId="1"/>
  </si>
  <si>
    <t>縮小</t>
    <rPh sb="0" eb="2">
      <t>シュクショウ</t>
    </rPh>
    <phoneticPr fontId="1"/>
  </si>
  <si>
    <t>廃止</t>
    <rPh sb="0" eb="2">
      <t>ハイシ</t>
    </rPh>
    <phoneticPr fontId="1"/>
  </si>
  <si>
    <t>分析</t>
    <rPh sb="0" eb="2">
      <t>ブンセキ</t>
    </rPh>
    <phoneticPr fontId="1"/>
  </si>
  <si>
    <t>課題</t>
    <rPh sb="0" eb="2">
      <t>カダイ</t>
    </rPh>
    <phoneticPr fontId="1"/>
  </si>
  <si>
    <t>方向性</t>
    <rPh sb="0" eb="3">
      <t>ホウコウセイ</t>
    </rPh>
    <phoneticPr fontId="1"/>
  </si>
  <si>
    <t>←事業所名は、様式１を入力すると自動で反映されます</t>
    <rPh sb="1" eb="4">
      <t>ジギョウショ</t>
    </rPh>
    <rPh sb="4" eb="5">
      <t>メイ</t>
    </rPh>
    <rPh sb="7" eb="9">
      <t>ヨウシキ</t>
    </rPh>
    <rPh sb="11" eb="13">
      <t>ニュウリョク</t>
    </rPh>
    <rPh sb="16" eb="18">
      <t>ジドウ</t>
    </rPh>
    <rPh sb="19" eb="21">
      <t>ハンエイ</t>
    </rPh>
    <phoneticPr fontId="1"/>
  </si>
  <si>
    <t>テーマ②</t>
    <phoneticPr fontId="1"/>
  </si>
  <si>
    <t>テーマ①</t>
    <phoneticPr fontId="1"/>
  </si>
  <si>
    <t>事業所指定年月
（西暦）</t>
    <rPh sb="0" eb="2">
      <t>ジギョウ</t>
    </rPh>
    <rPh sb="2" eb="3">
      <t>ショ</t>
    </rPh>
    <rPh sb="3" eb="5">
      <t>シテイ</t>
    </rPh>
    <rPh sb="5" eb="7">
      <t>ネンゲツ</t>
    </rPh>
    <rPh sb="9" eb="11">
      <t>セイレキ</t>
    </rPh>
    <phoneticPr fontId="1"/>
  </si>
  <si>
    <t>TEL</t>
    <phoneticPr fontId="1"/>
  </si>
  <si>
    <t>FAX</t>
    <phoneticPr fontId="1"/>
  </si>
  <si>
    <t>E-mail</t>
    <phoneticPr fontId="1"/>
  </si>
  <si>
    <t>事業所の特徴
（事業所の理念、設立経緯等）</t>
    <rPh sb="0" eb="3">
      <t>ジギョウショ</t>
    </rPh>
    <rPh sb="4" eb="6">
      <t>トクチョウ</t>
    </rPh>
    <rPh sb="15" eb="17">
      <t>セツリツ</t>
    </rPh>
    <rPh sb="17" eb="19">
      <t>ケイイ</t>
    </rPh>
    <rPh sb="19" eb="20">
      <t>トウ</t>
    </rPh>
    <phoneticPr fontId="1"/>
  </si>
  <si>
    <t xml:space="preserve"> 当該作業部門の事業について、評価・分析を行ってください。</t>
    <rPh sb="1" eb="3">
      <t>トウガイ</t>
    </rPh>
    <rPh sb="3" eb="5">
      <t>サギョウ</t>
    </rPh>
    <rPh sb="5" eb="7">
      <t>ブモン</t>
    </rPh>
    <rPh sb="8" eb="10">
      <t>ジギョウ</t>
    </rPh>
    <rPh sb="15" eb="17">
      <t>ヒョウカ</t>
    </rPh>
    <rPh sb="18" eb="20">
      <t>ブンセキ</t>
    </rPh>
    <rPh sb="21" eb="22">
      <t>オコナ</t>
    </rPh>
    <phoneticPr fontId="1"/>
  </si>
  <si>
    <t xml:space="preserve"> ※５段階評価（5：とてもあてはまる、4：ややあてはまる、3：どちらともいえない、2：あまりあてはまらない、1：全くあてはまらない）</t>
    <rPh sb="56" eb="57">
      <t>マッタ</t>
    </rPh>
    <phoneticPr fontId="1"/>
  </si>
  <si>
    <t>今後の事業展開　（当てはまるものに〇を）</t>
    <rPh sb="0" eb="2">
      <t>コンゴ</t>
    </rPh>
    <rPh sb="3" eb="5">
      <t>ジギョウ</t>
    </rPh>
    <rPh sb="5" eb="7">
      <t>テンカイ</t>
    </rPh>
    <rPh sb="9" eb="10">
      <t>ア</t>
    </rPh>
    <phoneticPr fontId="1"/>
  </si>
  <si>
    <t>令和６年度</t>
    <rPh sb="0" eb="2">
      <t>レイワ</t>
    </rPh>
    <rPh sb="3" eb="5">
      <t>ネンド</t>
    </rPh>
    <phoneticPr fontId="1"/>
  </si>
  <si>
    <t>令和７年度</t>
    <rPh sb="0" eb="2">
      <t>レイワ</t>
    </rPh>
    <rPh sb="3" eb="5">
      <t>ネンド</t>
    </rPh>
    <phoneticPr fontId="1"/>
  </si>
  <si>
    <t>令和８年度</t>
    <rPh sb="0" eb="2">
      <t>レイワ</t>
    </rPh>
    <rPh sb="3" eb="5">
      <t>ネンド</t>
    </rPh>
    <phoneticPr fontId="1"/>
  </si>
  <si>
    <t>令和5年度</t>
    <rPh sb="0" eb="2">
      <t>レイワ</t>
    </rPh>
    <rPh sb="3" eb="5">
      <t>ネンド</t>
    </rPh>
    <phoneticPr fontId="1"/>
  </si>
  <si>
    <t>３－２．現状（作成時又は見直し時）に対する評価・分析</t>
    <rPh sb="4" eb="6">
      <t>ゲンジョウ</t>
    </rPh>
    <rPh sb="7" eb="9">
      <t>サクセイ</t>
    </rPh>
    <rPh sb="9" eb="10">
      <t>ジ</t>
    </rPh>
    <rPh sb="10" eb="11">
      <t>マタ</t>
    </rPh>
    <rPh sb="12" eb="14">
      <t>ミナオ</t>
    </rPh>
    <rPh sb="15" eb="16">
      <t>ジ</t>
    </rPh>
    <rPh sb="18" eb="19">
      <t>タイ</t>
    </rPh>
    <rPh sb="21" eb="23">
      <t>ヒョウカ</t>
    </rPh>
    <rPh sb="24" eb="26">
      <t>ブンセキ</t>
    </rPh>
    <phoneticPr fontId="1"/>
  </si>
  <si>
    <t>法人代表者職・氏名</t>
    <rPh sb="0" eb="2">
      <t>ホウジン</t>
    </rPh>
    <rPh sb="2" eb="5">
      <t>ダイヒョウシャ</t>
    </rPh>
    <rPh sb="5" eb="6">
      <t>ショク</t>
    </rPh>
    <rPh sb="7" eb="9">
      <t>シメイ</t>
    </rPh>
    <rPh sb="8" eb="9">
      <t>メイ</t>
    </rPh>
    <phoneticPr fontId="1"/>
  </si>
  <si>
    <t>障害特性に配慮した作業内容の提供</t>
    <rPh sb="0" eb="2">
      <t>ショウガイ</t>
    </rPh>
    <rPh sb="2" eb="4">
      <t>トクセイ</t>
    </rPh>
    <rPh sb="5" eb="7">
      <t>ハイリョ</t>
    </rPh>
    <rPh sb="9" eb="13">
      <t>サギョウナイヨウ</t>
    </rPh>
    <rPh sb="14" eb="16">
      <t>テイキョウ</t>
    </rPh>
    <phoneticPr fontId="1"/>
  </si>
  <si>
    <t>生産設備の導入・更新</t>
    <rPh sb="0" eb="2">
      <t>セイサン</t>
    </rPh>
    <rPh sb="2" eb="4">
      <t>セツビ</t>
    </rPh>
    <rPh sb="5" eb="7">
      <t>ドウニュウ</t>
    </rPh>
    <rPh sb="8" eb="10">
      <t>コウシン</t>
    </rPh>
    <phoneticPr fontId="1"/>
  </si>
  <si>
    <t>利用者の生産性向上</t>
    <rPh sb="0" eb="3">
      <t>リヨウシャ</t>
    </rPh>
    <rPh sb="4" eb="7">
      <t>セイサンセイ</t>
    </rPh>
    <rPh sb="7" eb="9">
      <t>コウジョウ</t>
    </rPh>
    <phoneticPr fontId="1"/>
  </si>
  <si>
    <t>事業所全体の意識改革</t>
    <rPh sb="0" eb="3">
      <t>ジギョウショ</t>
    </rPh>
    <rPh sb="3" eb="5">
      <t>ゼンタイ</t>
    </rPh>
    <rPh sb="6" eb="10">
      <t>イシキカイカク</t>
    </rPh>
    <phoneticPr fontId="1"/>
  </si>
  <si>
    <t>※令和６年度以降に指定を受けた事業所は、指定年度以降の項目を記入してください（指定年度より前の年度は空欄）。</t>
    <rPh sb="1" eb="3">
      <t>レイワ</t>
    </rPh>
    <rPh sb="4" eb="6">
      <t>ネンド</t>
    </rPh>
    <rPh sb="6" eb="8">
      <t>イコウ</t>
    </rPh>
    <rPh sb="9" eb="11">
      <t>シテイ</t>
    </rPh>
    <rPh sb="12" eb="13">
      <t>ウ</t>
    </rPh>
    <rPh sb="15" eb="17">
      <t>ジギョウ</t>
    </rPh>
    <rPh sb="17" eb="18">
      <t>ショ</t>
    </rPh>
    <rPh sb="20" eb="22">
      <t>シテイ</t>
    </rPh>
    <rPh sb="22" eb="24">
      <t>ネンド</t>
    </rPh>
    <rPh sb="24" eb="26">
      <t>イコウ</t>
    </rPh>
    <rPh sb="27" eb="29">
      <t>コウモク</t>
    </rPh>
    <rPh sb="30" eb="32">
      <t>キニュウ</t>
    </rPh>
    <rPh sb="39" eb="43">
      <t>シテイネンド</t>
    </rPh>
    <rPh sb="45" eb="46">
      <t>マエ</t>
    </rPh>
    <rPh sb="47" eb="49">
      <t>ネンド</t>
    </rPh>
    <rPh sb="50" eb="52">
      <t>クウラン</t>
    </rPh>
    <phoneticPr fontId="1"/>
  </si>
  <si>
    <t>様式３ー２</t>
    <rPh sb="0" eb="2">
      <t>ヨウシキ</t>
    </rPh>
    <phoneticPr fontId="1"/>
  </si>
  <si>
    <t>様式３ー１</t>
    <rPh sb="0" eb="2">
      <t>ヨウシキ</t>
    </rPh>
    <phoneticPr fontId="1"/>
  </si>
  <si>
    <t xml:space="preserve"> ※令和6年度以降に指定を受けた事業所は、指定年度以降の項目を記入してください（指定年度より前の年度は空欄）。</t>
    <rPh sb="40" eb="44">
      <t>シテイネンド</t>
    </rPh>
    <rPh sb="46" eb="47">
      <t>マエ</t>
    </rPh>
    <rPh sb="48" eb="50">
      <t>ネンド</t>
    </rPh>
    <rPh sb="51" eb="53">
      <t>クウラン</t>
    </rPh>
    <phoneticPr fontId="1"/>
  </si>
  <si>
    <t xml:space="preserve"> ※令和７年度以降に指定を受けた事業所は、指定年度以降の項目を記入してください（指定年度より前の年度は空欄）。</t>
    <phoneticPr fontId="1"/>
  </si>
  <si>
    <t>↓リスト（消さない）</t>
    <rPh sb="5" eb="6">
      <t>ケ</t>
    </rPh>
    <phoneticPr fontId="1"/>
  </si>
  <si>
    <t>↓消さない</t>
    <rPh sb="1" eb="2">
      <t>ケ</t>
    </rPh>
    <phoneticPr fontId="1"/>
  </si>
  <si>
    <t xml:space="preserve"> ※テーマ③以降がある場合は、適宜様式をコピーして追加してください。</t>
    <rPh sb="6" eb="8">
      <t>イコウ</t>
    </rPh>
    <rPh sb="11" eb="13">
      <t>バアイ</t>
    </rPh>
    <rPh sb="15" eb="17">
      <t>テキギ</t>
    </rPh>
    <rPh sb="17" eb="19">
      <t>ヨウシキ</t>
    </rPh>
    <rPh sb="25" eb="27">
      <t>ツイカ</t>
    </rPh>
    <phoneticPr fontId="1"/>
  </si>
  <si>
    <t>日</t>
    <phoneticPr fontId="1"/>
  </si>
  <si>
    <t>年間延べ利用者数（①)</t>
    <rPh sb="0" eb="2">
      <t>ネンカン</t>
    </rPh>
    <rPh sb="2" eb="3">
      <t>ノ</t>
    </rPh>
    <rPh sb="4" eb="7">
      <t>リヨウシャ</t>
    </rPh>
    <rPh sb="7" eb="8">
      <t>スウ</t>
    </rPh>
    <phoneticPr fontId="1"/>
  </si>
  <si>
    <t>年間開所日数（②)</t>
    <rPh sb="0" eb="2">
      <t>ネンカン</t>
    </rPh>
    <rPh sb="2" eb="4">
      <t>カイショ</t>
    </rPh>
    <rPh sb="4" eb="6">
      <t>ニッスウ</t>
    </rPh>
    <phoneticPr fontId="1"/>
  </si>
  <si>
    <t>（１）年間延べ利用者数</t>
    <rPh sb="3" eb="5">
      <t>ネンカン</t>
    </rPh>
    <rPh sb="5" eb="6">
      <t>ノ</t>
    </rPh>
    <rPh sb="7" eb="10">
      <t>リヨウシャ</t>
    </rPh>
    <rPh sb="10" eb="11">
      <t>スウ</t>
    </rPh>
    <phoneticPr fontId="1"/>
  </si>
  <si>
    <t>（２）年間開所日数</t>
    <rPh sb="3" eb="5">
      <t>ネンカン</t>
    </rPh>
    <rPh sb="5" eb="7">
      <t>カイショ</t>
    </rPh>
    <rPh sb="7" eb="9">
      <t>ニッスウ</t>
    </rPh>
    <phoneticPr fontId="1"/>
  </si>
  <si>
    <t>人</t>
    <rPh sb="0" eb="1">
      <t>ヒト</t>
    </rPh>
    <phoneticPr fontId="1"/>
  </si>
  <si>
    <t>利用者数</t>
    <rPh sb="0" eb="3">
      <t>リヨウシャ</t>
    </rPh>
    <rPh sb="3" eb="4">
      <t>スウ</t>
    </rPh>
    <phoneticPr fontId="1"/>
  </si>
  <si>
    <t>利用者数</t>
    <rPh sb="0" eb="3">
      <t>リヨウシャ</t>
    </rPh>
    <rPh sb="3" eb="4">
      <t>スウ</t>
    </rPh>
    <phoneticPr fontId="1"/>
  </si>
  <si>
    <t>身体</t>
    <rPh sb="0" eb="2">
      <t>シンタイ</t>
    </rPh>
    <phoneticPr fontId="1"/>
  </si>
  <si>
    <t>知的</t>
    <rPh sb="0" eb="2">
      <t>チテキ</t>
    </rPh>
    <phoneticPr fontId="1"/>
  </si>
  <si>
    <t>精神</t>
    <rPh sb="0" eb="2">
      <t>セイシン</t>
    </rPh>
    <phoneticPr fontId="1"/>
  </si>
  <si>
    <t>その他</t>
    <rPh sb="2" eb="3">
      <t>ホカ</t>
    </rPh>
    <phoneticPr fontId="1"/>
  </si>
  <si>
    <t>合計</t>
    <rPh sb="0" eb="2">
      <t>ゴウケイ</t>
    </rPh>
    <phoneticPr fontId="1"/>
  </si>
  <si>
    <t>～２０代</t>
    <phoneticPr fontId="1"/>
  </si>
  <si>
    <t>３０代</t>
    <phoneticPr fontId="1"/>
  </si>
  <si>
    <t>４０代</t>
    <phoneticPr fontId="1"/>
  </si>
  <si>
    <t>５０代</t>
    <phoneticPr fontId="1"/>
  </si>
  <si>
    <t>６０代～</t>
    <phoneticPr fontId="1"/>
  </si>
  <si>
    <t>意識改革</t>
    <rPh sb="0" eb="2">
      <t>イシキ</t>
    </rPh>
    <rPh sb="2" eb="4">
      <t>カイカク</t>
    </rPh>
    <phoneticPr fontId="1"/>
  </si>
  <si>
    <t>作業内容の提供</t>
    <rPh sb="0" eb="4">
      <t>サギョウナイヨウ</t>
    </rPh>
    <rPh sb="5" eb="7">
      <t>テイキョウ</t>
    </rPh>
    <phoneticPr fontId="1"/>
  </si>
  <si>
    <t>生産性向上</t>
    <rPh sb="0" eb="5">
      <t>セイサンセイコウジョウ</t>
    </rPh>
    <phoneticPr fontId="1"/>
  </si>
  <si>
    <t>生産設備</t>
    <rPh sb="0" eb="4">
      <t>セイサンセツビ</t>
    </rPh>
    <phoneticPr fontId="1"/>
  </si>
  <si>
    <t>受注単価</t>
    <rPh sb="0" eb="4">
      <t>ジュチュウタンカ</t>
    </rPh>
    <phoneticPr fontId="1"/>
  </si>
  <si>
    <t>魅力度向上</t>
    <rPh sb="0" eb="5">
      <t>ミリョクドコウジョウ</t>
    </rPh>
    <phoneticPr fontId="1"/>
  </si>
  <si>
    <t>販路拡大</t>
    <rPh sb="0" eb="4">
      <t>ハンロカクダイ</t>
    </rPh>
    <phoneticPr fontId="1"/>
  </si>
  <si>
    <t>事業所の課題</t>
    <rPh sb="0" eb="3">
      <t>ジギョウショ</t>
    </rPh>
    <rPh sb="4" eb="6">
      <t>カダイ</t>
    </rPh>
    <phoneticPr fontId="1"/>
  </si>
  <si>
    <t>支援スキル向上</t>
    <rPh sb="0" eb="2">
      <t>シエン</t>
    </rPh>
    <rPh sb="5" eb="7">
      <t>コウジョウ</t>
    </rPh>
    <phoneticPr fontId="1"/>
  </si>
  <si>
    <t>令和5年度(実績）</t>
    <rPh sb="0" eb="2">
      <t>レイワ</t>
    </rPh>
    <rPh sb="3" eb="5">
      <t>ネンド</t>
    </rPh>
    <rPh sb="6" eb="8">
      <t>ジッセキ</t>
    </rPh>
    <phoneticPr fontId="1"/>
  </si>
  <si>
    <t>年間延べ利用者数</t>
    <rPh sb="0" eb="2">
      <t>ネンカン</t>
    </rPh>
    <rPh sb="2" eb="3">
      <t>ノ</t>
    </rPh>
    <rPh sb="4" eb="7">
      <t>リヨウシャ</t>
    </rPh>
    <rPh sb="7" eb="8">
      <t>スウ</t>
    </rPh>
    <phoneticPr fontId="1"/>
  </si>
  <si>
    <t>年間開所日数</t>
    <phoneticPr fontId="1"/>
  </si>
  <si>
    <t>平均利用者数</t>
    <phoneticPr fontId="1"/>
  </si>
  <si>
    <t>事業所の概要</t>
    <rPh sb="0" eb="3">
      <t>ジギョウショ</t>
    </rPh>
    <rPh sb="4" eb="6">
      <t>ガイヨウ</t>
    </rPh>
    <phoneticPr fontId="1"/>
  </si>
  <si>
    <t>加算</t>
    <rPh sb="0" eb="2">
      <t>カサン</t>
    </rPh>
    <phoneticPr fontId="1"/>
  </si>
  <si>
    <t>区分</t>
    <rPh sb="0" eb="2">
      <t>クブン</t>
    </rPh>
    <phoneticPr fontId="1"/>
  </si>
  <si>
    <t>愛知県</t>
    <rPh sb="0" eb="3">
      <t>アイチケン</t>
    </rPh>
    <phoneticPr fontId="1"/>
  </si>
  <si>
    <t>※各年度の目標工賃額は、前年度の額以上としてください。</t>
    <rPh sb="1" eb="4">
      <t>カクネンド</t>
    </rPh>
    <rPh sb="5" eb="9">
      <t>モクヒョウコウチン</t>
    </rPh>
    <rPh sb="9" eb="10">
      <t>ガク</t>
    </rPh>
    <rPh sb="12" eb="15">
      <t>ゼンネンド</t>
    </rPh>
    <rPh sb="16" eb="19">
      <t>ガクイジョウ</t>
    </rPh>
    <phoneticPr fontId="1"/>
  </si>
  <si>
    <t>過去の目標工賃額</t>
    <rPh sb="0" eb="2">
      <t>カコ</t>
    </rPh>
    <rPh sb="3" eb="8">
      <t>モクヒョウコウチンガク</t>
    </rPh>
    <phoneticPr fontId="1"/>
  </si>
  <si>
    <t>H30</t>
    <phoneticPr fontId="1"/>
  </si>
  <si>
    <t>R1</t>
    <phoneticPr fontId="1"/>
  </si>
  <si>
    <t>R2</t>
    <phoneticPr fontId="1"/>
  </si>
  <si>
    <t>R3</t>
    <phoneticPr fontId="1"/>
  </si>
  <si>
    <t>R4</t>
    <phoneticPr fontId="1"/>
  </si>
  <si>
    <t>（参考：全国平均工賃月額）</t>
    <rPh sb="1" eb="3">
      <t>サンコウ</t>
    </rPh>
    <rPh sb="4" eb="6">
      <t>ゼンコク</t>
    </rPh>
    <rPh sb="6" eb="8">
      <t>ヘイキン</t>
    </rPh>
    <rPh sb="8" eb="10">
      <t>コウチン</t>
    </rPh>
    <rPh sb="10" eb="11">
      <t>ゲツ</t>
    </rPh>
    <rPh sb="11" eb="12">
      <t>ガク</t>
    </rPh>
    <phoneticPr fontId="1"/>
  </si>
  <si>
    <t>就労継続支援Ｂ型サービス費（Ⅴ）</t>
    <rPh sb="0" eb="6">
      <t>シュウロウケイゾクシエン</t>
    </rPh>
    <rPh sb="7" eb="8">
      <t>カタ</t>
    </rPh>
    <rPh sb="12" eb="13">
      <t>ヒ</t>
    </rPh>
    <phoneticPr fontId="1"/>
  </si>
  <si>
    <t>就労継続支援Ｂ型サービス費（Ⅵ）</t>
    <rPh sb="0" eb="6">
      <t>シュウロウケイゾクシエン</t>
    </rPh>
    <rPh sb="7" eb="8">
      <t>カタ</t>
    </rPh>
    <rPh sb="12" eb="13">
      <t>ヒ</t>
    </rPh>
    <phoneticPr fontId="1"/>
  </si>
  <si>
    <t>B型（Ⅴ）</t>
    <rPh sb="1" eb="2">
      <t>ガタ</t>
    </rPh>
    <phoneticPr fontId="1"/>
  </si>
  <si>
    <t>B型（Ⅵ）</t>
    <rPh sb="1" eb="2">
      <t>ガタ</t>
    </rPh>
    <phoneticPr fontId="1"/>
  </si>
  <si>
    <t>事業所工賃向上計画</t>
    <rPh sb="3" eb="5">
      <t>コウチン</t>
    </rPh>
    <rPh sb="5" eb="7">
      <t>コウジョウ</t>
    </rPh>
    <rPh sb="7" eb="9">
      <t>ケイカク</t>
    </rPh>
    <phoneticPr fontId="1"/>
  </si>
  <si>
    <r>
      <t>目標工賃達成指導員</t>
    </r>
    <r>
      <rPr>
        <sz val="11"/>
        <rFont val="ＭＳ Ｐゴシック"/>
        <family val="3"/>
        <charset val="128"/>
      </rPr>
      <t>配置加算の申請の有無</t>
    </r>
    <rPh sb="0" eb="2">
      <t>モクヒョウ</t>
    </rPh>
    <rPh sb="2" eb="4">
      <t>コウチン</t>
    </rPh>
    <rPh sb="4" eb="6">
      <t>タッセイ</t>
    </rPh>
    <rPh sb="6" eb="9">
      <t>シドウイン</t>
    </rPh>
    <rPh sb="9" eb="11">
      <t>ハイチ</t>
    </rPh>
    <rPh sb="11" eb="13">
      <t>カサン</t>
    </rPh>
    <rPh sb="14" eb="16">
      <t>シンセイ</t>
    </rPh>
    <rPh sb="17" eb="19">
      <t>ウム</t>
    </rPh>
    <phoneticPr fontId="1"/>
  </si>
  <si>
    <r>
      <t xml:space="preserve">報酬算定区分
</t>
    </r>
    <r>
      <rPr>
        <sz val="11"/>
        <rFont val="ＭＳ Ｐゴシック"/>
        <family val="3"/>
        <charset val="128"/>
      </rPr>
      <t>（⇒プルダウンから選択）</t>
    </r>
    <rPh sb="0" eb="2">
      <t>ホウシュウ</t>
    </rPh>
    <rPh sb="2" eb="4">
      <t>サンテイ</t>
    </rPh>
    <rPh sb="4" eb="6">
      <t>クブン</t>
    </rPh>
    <rPh sb="16" eb="18">
      <t>センタク</t>
    </rPh>
    <phoneticPr fontId="1"/>
  </si>
  <si>
    <r>
      <t xml:space="preserve">定員数
</t>
    </r>
    <r>
      <rPr>
        <sz val="11"/>
        <rFont val="ＭＳ Ｐゴシック"/>
        <family val="3"/>
        <charset val="128"/>
      </rPr>
      <t>（作成月時点）</t>
    </r>
    <rPh sb="0" eb="2">
      <t>テイイン</t>
    </rPh>
    <rPh sb="2" eb="3">
      <t>スウ</t>
    </rPh>
    <rPh sb="5" eb="7">
      <t>サクセイ</t>
    </rPh>
    <rPh sb="7" eb="8">
      <t>ヅキ</t>
    </rPh>
    <rPh sb="8" eb="10">
      <t>ジテン</t>
    </rPh>
    <phoneticPr fontId="1"/>
  </si>
  <si>
    <r>
      <rPr>
        <sz val="11"/>
        <rFont val="ＭＳ Ｐゴシック"/>
        <family val="3"/>
        <charset val="128"/>
      </rPr>
      <t>利用者数
（作成月時点）</t>
    </r>
    <rPh sb="0" eb="3">
      <t>リヨウシャ</t>
    </rPh>
    <rPh sb="3" eb="4">
      <t>スウ</t>
    </rPh>
    <phoneticPr fontId="1"/>
  </si>
  <si>
    <r>
      <t xml:space="preserve">利用者数内訳
（作成月時点）
</t>
    </r>
    <r>
      <rPr>
        <sz val="9"/>
        <rFont val="ＭＳ Ｐゴシック"/>
        <family val="3"/>
        <charset val="128"/>
      </rPr>
      <t>※該当する方がいない項目は0を入力してください。</t>
    </r>
    <rPh sb="0" eb="3">
      <t>リヨウシャ</t>
    </rPh>
    <rPh sb="3" eb="4">
      <t>スウ</t>
    </rPh>
    <rPh sb="4" eb="6">
      <t>ウチワケ</t>
    </rPh>
    <rPh sb="17" eb="19">
      <t>ガイトウ</t>
    </rPh>
    <rPh sb="21" eb="22">
      <t>カタ</t>
    </rPh>
    <rPh sb="26" eb="28">
      <t>コウモク</t>
    </rPh>
    <rPh sb="31" eb="33">
      <t>ニュウリョク</t>
    </rPh>
    <phoneticPr fontId="1"/>
  </si>
  <si>
    <r>
      <t>令和</t>
    </r>
    <r>
      <rPr>
        <sz val="11"/>
        <rFont val="ＭＳ Ｐゴシック"/>
        <family val="3"/>
        <charset val="128"/>
      </rPr>
      <t>５年度</t>
    </r>
    <rPh sb="0" eb="2">
      <t>レイワ</t>
    </rPh>
    <rPh sb="3" eb="5">
      <t>ネンド</t>
    </rPh>
    <phoneticPr fontId="1"/>
  </si>
  <si>
    <r>
      <t>令和</t>
    </r>
    <r>
      <rPr>
        <sz val="11"/>
        <rFont val="ＭＳ Ｐゴシック"/>
        <family val="3"/>
        <charset val="128"/>
      </rPr>
      <t>６年度</t>
    </r>
    <rPh sb="0" eb="2">
      <t>レイワ</t>
    </rPh>
    <rPh sb="3" eb="5">
      <t>ネンド</t>
    </rPh>
    <phoneticPr fontId="1"/>
  </si>
  <si>
    <r>
      <t>令和</t>
    </r>
    <r>
      <rPr>
        <sz val="11"/>
        <rFont val="ＭＳ Ｐゴシック"/>
        <family val="3"/>
        <charset val="128"/>
      </rPr>
      <t>７年度</t>
    </r>
    <rPh sb="0" eb="2">
      <t>レイワ</t>
    </rPh>
    <rPh sb="3" eb="5">
      <t>ネンド</t>
    </rPh>
    <phoneticPr fontId="1"/>
  </si>
  <si>
    <r>
      <t>令和</t>
    </r>
    <r>
      <rPr>
        <sz val="11"/>
        <rFont val="ＭＳ Ｐゴシック"/>
        <family val="3"/>
        <charset val="128"/>
      </rPr>
      <t>８年度</t>
    </r>
    <rPh sb="0" eb="2">
      <t>レイワ</t>
    </rPh>
    <rPh sb="3" eb="5">
      <t>ネンド</t>
    </rPh>
    <phoneticPr fontId="1"/>
  </si>
  <si>
    <r>
      <t>年間売上高</t>
    </r>
    <r>
      <rPr>
        <sz val="11"/>
        <rFont val="ＭＳ Ｐゴシック"/>
        <family val="3"/>
        <charset val="128"/>
      </rPr>
      <t>（A)</t>
    </r>
    <rPh sb="0" eb="2">
      <t>ネンカン</t>
    </rPh>
    <rPh sb="2" eb="4">
      <t>ウリア</t>
    </rPh>
    <rPh sb="4" eb="5">
      <t>タカ</t>
    </rPh>
    <phoneticPr fontId="1"/>
  </si>
  <si>
    <r>
      <rPr>
        <sz val="11"/>
        <rFont val="ＭＳ Ｐゴシック"/>
        <family val="3"/>
        <charset val="128"/>
      </rPr>
      <t>工賃支払総額（B)</t>
    </r>
    <rPh sb="2" eb="4">
      <t>シハライ</t>
    </rPh>
    <rPh sb="4" eb="6">
      <t>ソウガク</t>
    </rPh>
    <phoneticPr fontId="1"/>
  </si>
  <si>
    <r>
      <t>平成</t>
    </r>
    <r>
      <rPr>
        <sz val="11"/>
        <rFont val="ＭＳ Ｐゴシック"/>
        <family val="3"/>
        <charset val="128"/>
      </rPr>
      <t>３０年度</t>
    </r>
    <rPh sb="0" eb="2">
      <t>ヘイセイ</t>
    </rPh>
    <rPh sb="4" eb="6">
      <t>ネンド</t>
    </rPh>
    <phoneticPr fontId="1"/>
  </si>
  <si>
    <r>
      <t>令和</t>
    </r>
    <r>
      <rPr>
        <sz val="11"/>
        <rFont val="ＭＳ Ｐゴシック"/>
        <family val="3"/>
        <charset val="128"/>
      </rPr>
      <t>元年度</t>
    </r>
    <rPh sb="0" eb="2">
      <t>レイワ</t>
    </rPh>
    <rPh sb="2" eb="4">
      <t>ガンネン</t>
    </rPh>
    <rPh sb="4" eb="5">
      <t>ド</t>
    </rPh>
    <phoneticPr fontId="1"/>
  </si>
  <si>
    <r>
      <t>令和</t>
    </r>
    <r>
      <rPr>
        <sz val="11"/>
        <rFont val="ＭＳ Ｐゴシック"/>
        <family val="3"/>
        <charset val="128"/>
      </rPr>
      <t>２年度</t>
    </r>
    <rPh sb="0" eb="2">
      <t>レイワ</t>
    </rPh>
    <rPh sb="3" eb="5">
      <t>ネンド</t>
    </rPh>
    <rPh sb="4" eb="5">
      <t>ド</t>
    </rPh>
    <phoneticPr fontId="1"/>
  </si>
  <si>
    <r>
      <t>令和</t>
    </r>
    <r>
      <rPr>
        <sz val="11"/>
        <rFont val="ＭＳ Ｐゴシック"/>
        <family val="3"/>
        <charset val="128"/>
      </rPr>
      <t>３年度</t>
    </r>
    <rPh sb="0" eb="2">
      <t>レイワ</t>
    </rPh>
    <rPh sb="3" eb="5">
      <t>ネンド</t>
    </rPh>
    <rPh sb="4" eb="5">
      <t>ド</t>
    </rPh>
    <phoneticPr fontId="1"/>
  </si>
  <si>
    <r>
      <t>令和</t>
    </r>
    <r>
      <rPr>
        <sz val="11"/>
        <rFont val="ＭＳ Ｐゴシック"/>
        <family val="3"/>
        <charset val="128"/>
      </rPr>
      <t>４年度</t>
    </r>
    <rPh sb="0" eb="2">
      <t>レイワ</t>
    </rPh>
    <rPh sb="3" eb="5">
      <t>ネンド</t>
    </rPh>
    <rPh sb="4" eb="5">
      <t>ド</t>
    </rPh>
    <phoneticPr fontId="1"/>
  </si>
  <si>
    <t>３．目標達成のための課題分析（部門別）</t>
    <rPh sb="15" eb="17">
      <t>ブモン</t>
    </rPh>
    <rPh sb="17" eb="18">
      <t>ベツ</t>
    </rPh>
    <phoneticPr fontId="1"/>
  </si>
  <si>
    <t>作成（見直し）日</t>
    <phoneticPr fontId="1"/>
  </si>
  <si>
    <t>３－１　現状と目標</t>
    <rPh sb="4" eb="6">
      <t>ゲンジョウ</t>
    </rPh>
    <rPh sb="7" eb="9">
      <t>モクヒョウ</t>
    </rPh>
    <phoneticPr fontId="1"/>
  </si>
  <si>
    <t>一人一日あたり粗利益額(C/(1))</t>
    <rPh sb="2" eb="4">
      <t>ツイタチ</t>
    </rPh>
    <rPh sb="3" eb="4">
      <t>ニチ</t>
    </rPh>
    <phoneticPr fontId="1"/>
  </si>
  <si>
    <t>①もっと販売・受注を増やしたい</t>
    <rPh sb="4" eb="6">
      <t>ハンバイ</t>
    </rPh>
    <rPh sb="7" eb="9">
      <t>ジュチュウ</t>
    </rPh>
    <rPh sb="10" eb="11">
      <t>フ</t>
    </rPh>
    <phoneticPr fontId="1"/>
  </si>
  <si>
    <t>②もっと生産量を増やしたい</t>
    <phoneticPr fontId="1"/>
  </si>
  <si>
    <t>③商品力・技術力を高めたい</t>
    <phoneticPr fontId="1"/>
  </si>
  <si>
    <t>４．各年度に取り組む具体的方策（部門別）</t>
    <rPh sb="16" eb="18">
      <t>ブモン</t>
    </rPh>
    <rPh sb="18" eb="19">
      <t>ベツ</t>
    </rPh>
    <phoneticPr fontId="1"/>
  </si>
  <si>
    <t>年間開所月数（D)</t>
    <rPh sb="0" eb="2">
      <t>ネンカン</t>
    </rPh>
    <rPh sb="2" eb="4">
      <t>カイショ</t>
    </rPh>
    <rPh sb="4" eb="6">
      <t>ツキスウ</t>
    </rPh>
    <phoneticPr fontId="1"/>
  </si>
  <si>
    <r>
      <t>平均工賃月額（B/C/</t>
    </r>
    <r>
      <rPr>
        <sz val="11"/>
        <color rgb="FFFF0000"/>
        <rFont val="ＭＳ Ｐゴシック"/>
        <family val="3"/>
        <charset val="128"/>
      </rPr>
      <t>D</t>
    </r>
    <r>
      <rPr>
        <sz val="11"/>
        <rFont val="ＭＳ Ｐゴシック"/>
        <family val="3"/>
        <charset val="128"/>
      </rPr>
      <t>)</t>
    </r>
    <rPh sb="0" eb="2">
      <t>ヘイキン</t>
    </rPh>
    <rPh sb="2" eb="4">
      <t>コウチン</t>
    </rPh>
    <rPh sb="4" eb="6">
      <t>ゲツガク</t>
    </rPh>
    <phoneticPr fontId="1"/>
  </si>
  <si>
    <t>年間開所月数(F)</t>
    <rPh sb="0" eb="2">
      <t>ネンカン</t>
    </rPh>
    <rPh sb="2" eb="4">
      <t>カイショ</t>
    </rPh>
    <rPh sb="4" eb="6">
      <t>ツキスウ</t>
    </rPh>
    <phoneticPr fontId="1"/>
  </si>
  <si>
    <t>※年間開所月数（例）：令和5年10月に新規開設の場合、令和5年度は6ヶ月(10月～3月）、令和6年度以降は12ヶ月です。</t>
    <rPh sb="1" eb="5">
      <t>ネンカンカイショ</t>
    </rPh>
    <rPh sb="5" eb="7">
      <t>ツキスウ</t>
    </rPh>
    <rPh sb="8" eb="9">
      <t>レイ</t>
    </rPh>
    <rPh sb="11" eb="13">
      <t>レイワ</t>
    </rPh>
    <rPh sb="14" eb="15">
      <t>ネン</t>
    </rPh>
    <rPh sb="17" eb="18">
      <t>ガツ</t>
    </rPh>
    <rPh sb="19" eb="23">
      <t>シンキカイセツ</t>
    </rPh>
    <rPh sb="24" eb="26">
      <t>バアイ</t>
    </rPh>
    <rPh sb="27" eb="29">
      <t>レイワ</t>
    </rPh>
    <rPh sb="30" eb="32">
      <t>ネンド</t>
    </rPh>
    <rPh sb="35" eb="36">
      <t>ゲツ</t>
    </rPh>
    <rPh sb="39" eb="40">
      <t>ガツ</t>
    </rPh>
    <rPh sb="42" eb="43">
      <t>ガツ</t>
    </rPh>
    <rPh sb="45" eb="47">
      <t>レイワ</t>
    </rPh>
    <rPh sb="48" eb="52">
      <t>ネンドイコウ</t>
    </rPh>
    <rPh sb="56" eb="57">
      <t>ゲツ</t>
    </rPh>
    <phoneticPr fontId="1"/>
  </si>
  <si>
    <t xml:space="preserve"> ※年間開所月数（例）：令和5年10月に新規開設の場合、令和5年度は6ヶ月(10月～3月）、令和6年度以降は12ヶ月です。</t>
    <rPh sb="2" eb="4">
      <t>ネンカン</t>
    </rPh>
    <rPh sb="4" eb="6">
      <t>カイショ</t>
    </rPh>
    <rPh sb="6" eb="8">
      <t>ツキスウ</t>
    </rPh>
    <rPh sb="9" eb="10">
      <t>レイ</t>
    </rPh>
    <rPh sb="12" eb="14">
      <t>レイワ</t>
    </rPh>
    <rPh sb="15" eb="16">
      <t>ネン</t>
    </rPh>
    <rPh sb="18" eb="19">
      <t>ガツ</t>
    </rPh>
    <rPh sb="20" eb="22">
      <t>シンキ</t>
    </rPh>
    <rPh sb="22" eb="24">
      <t>カイセツ</t>
    </rPh>
    <rPh sb="25" eb="27">
      <t>バアイ</t>
    </rPh>
    <rPh sb="28" eb="30">
      <t>レイワ</t>
    </rPh>
    <rPh sb="31" eb="33">
      <t>ネンド</t>
    </rPh>
    <rPh sb="36" eb="37">
      <t>ゲツ</t>
    </rPh>
    <rPh sb="40" eb="41">
      <t>ガツ</t>
    </rPh>
    <rPh sb="43" eb="44">
      <t>ガツ</t>
    </rPh>
    <rPh sb="46" eb="48">
      <t>レイワ</t>
    </rPh>
    <rPh sb="49" eb="51">
      <t>ネンド</t>
    </rPh>
    <rPh sb="51" eb="53">
      <t>イコウ</t>
    </rPh>
    <rPh sb="57" eb="58">
      <t>ゲツ</t>
    </rPh>
    <phoneticPr fontId="1"/>
  </si>
  <si>
    <r>
      <t>平均工賃月額(E/D/</t>
    </r>
    <r>
      <rPr>
        <sz val="10"/>
        <color rgb="FFFF0000"/>
        <rFont val="ＭＳ Ｐ明朝"/>
        <family val="1"/>
        <charset val="128"/>
      </rPr>
      <t>F</t>
    </r>
    <r>
      <rPr>
        <sz val="10"/>
        <rFont val="ＭＳ Ｐ明朝"/>
        <family val="1"/>
        <charset val="128"/>
      </rPr>
      <t>)　</t>
    </r>
    <rPh sb="0" eb="2">
      <t>ヘイキン</t>
    </rPh>
    <rPh sb="4" eb="6">
      <t>ゲツガク</t>
    </rPh>
    <phoneticPr fontId="1"/>
  </si>
  <si>
    <t>年間開所月数</t>
    <rPh sb="0" eb="4">
      <t>ネンカンカイショ</t>
    </rPh>
    <rPh sb="4" eb="6">
      <t>ツキスウ</t>
    </rPh>
    <phoneticPr fontId="1"/>
  </si>
  <si>
    <t>R5</t>
    <phoneticPr fontId="1"/>
  </si>
  <si>
    <t>R6</t>
  </si>
  <si>
    <t>R7</t>
  </si>
  <si>
    <t>R8</t>
  </si>
  <si>
    <t>ｼｬｶｲﾌｸｼﾎｳｼﾞﾝ　ｱｲﾁﾉｶｲ</t>
  </si>
  <si>
    <t>ﾘｼﾞﾁｮｳ　ｱｲﾁ　ﾀﾛｳ</t>
  </si>
  <si>
    <t>社会福祉法人　　愛知の会</t>
    <rPh sb="0" eb="2">
      <t>シャカイ</t>
    </rPh>
    <rPh sb="2" eb="4">
      <t>フクシ</t>
    </rPh>
    <rPh sb="4" eb="6">
      <t>ホウジン</t>
    </rPh>
    <rPh sb="8" eb="10">
      <t>アイチ</t>
    </rPh>
    <rPh sb="11" eb="12">
      <t>カイ</t>
    </rPh>
    <phoneticPr fontId="1"/>
  </si>
  <si>
    <t>理事長　　愛知　太郎</t>
    <rPh sb="0" eb="3">
      <t>リジチョウ</t>
    </rPh>
    <rPh sb="5" eb="7">
      <t>アイチ</t>
    </rPh>
    <rPh sb="8" eb="10">
      <t>タロウ</t>
    </rPh>
    <phoneticPr fontId="1"/>
  </si>
  <si>
    <t>ｱｲﾁﾉｶｾﾞ</t>
  </si>
  <si>
    <t>ｱｲﾁ　ﾊﾅｺ</t>
  </si>
  <si>
    <t>愛知の風</t>
    <rPh sb="0" eb="2">
      <t>アイチ</t>
    </rPh>
    <rPh sb="3" eb="4">
      <t>カゼ</t>
    </rPh>
    <phoneticPr fontId="1"/>
  </si>
  <si>
    <t>愛知　花子</t>
    <rPh sb="0" eb="2">
      <t>アイチ</t>
    </rPh>
    <rPh sb="3" eb="5">
      <t>ハナコ</t>
    </rPh>
    <phoneticPr fontId="1"/>
  </si>
  <si>
    <t>460-0001</t>
  </si>
  <si>
    <t>愛知県名古屋市中区三の丸３－１－２</t>
  </si>
  <si>
    <t>052-●●●-●●●●</t>
  </si>
  <si>
    <t>aichinokaze@aaa.nejp</t>
  </si>
  <si>
    <t>●設立の経緯　
●事業所の理念（めざす姿）       　　　　　　　　　　　　　　　
●立地、地域性
●作業内容
●顧客層（企業、官公庁、親族など）
●その他、事業所の特徴・雰囲気・・・・・・　等</t>
    <rPh sb="98" eb="99">
      <t>トウ</t>
    </rPh>
    <phoneticPr fontId="1"/>
  </si>
  <si>
    <t>○</t>
  </si>
  <si>
    <t>利用者の通所日数の増加</t>
    <phoneticPr fontId="1"/>
  </si>
  <si>
    <t>【工賃向上に向けた主な取組み】
　弁当部門を中心に、利用者さんの状況に併せて作業を選べるよう複数の内職を揃えることで、利用者さんが安定して出席できる工夫をしている。
　内職については、新規開拓だけでなく単価交渉を行うなど工賃向上に繋がるように営業活動を行っている。
【工賃の推移】
　新型コロナウィルス感染症や物価高騰の影響により、令和3年度については設定した目標工賃を達成することができなかったが、弁当部門において、新メニューの売り上げが好調であり、工賃向上につながっている。しかしながら　引き続き物価高騰の影響が見込まれることから、今後の目標工賃達成に向けて、販路拡大を行っていく必要がある。</t>
    <rPh sb="1" eb="3">
      <t>コウチン</t>
    </rPh>
    <rPh sb="3" eb="5">
      <t>コウジョウ</t>
    </rPh>
    <rPh sb="6" eb="7">
      <t>ム</t>
    </rPh>
    <rPh sb="9" eb="10">
      <t>オモ</t>
    </rPh>
    <rPh sb="11" eb="13">
      <t>トリク</t>
    </rPh>
    <rPh sb="17" eb="19">
      <t>ベントウ</t>
    </rPh>
    <rPh sb="19" eb="21">
      <t>ブモン</t>
    </rPh>
    <rPh sb="22" eb="24">
      <t>チュウシン</t>
    </rPh>
    <rPh sb="26" eb="29">
      <t>リヨウシャ</t>
    </rPh>
    <rPh sb="32" eb="34">
      <t>ジョウキョウ</t>
    </rPh>
    <rPh sb="35" eb="36">
      <t>アワ</t>
    </rPh>
    <rPh sb="38" eb="40">
      <t>サギョウ</t>
    </rPh>
    <rPh sb="41" eb="42">
      <t>エラ</t>
    </rPh>
    <rPh sb="46" eb="48">
      <t>フクスウ</t>
    </rPh>
    <rPh sb="49" eb="51">
      <t>ナイショク</t>
    </rPh>
    <rPh sb="52" eb="53">
      <t>ソロ</t>
    </rPh>
    <rPh sb="59" eb="62">
      <t>リヨウシャ</t>
    </rPh>
    <rPh sb="65" eb="67">
      <t>アンテイ</t>
    </rPh>
    <rPh sb="69" eb="71">
      <t>シュッセキ</t>
    </rPh>
    <rPh sb="74" eb="76">
      <t>クフウ</t>
    </rPh>
    <rPh sb="84" eb="86">
      <t>ナイショク</t>
    </rPh>
    <rPh sb="92" eb="94">
      <t>シンキ</t>
    </rPh>
    <rPh sb="94" eb="96">
      <t>カイタク</t>
    </rPh>
    <rPh sb="101" eb="103">
      <t>タンカ</t>
    </rPh>
    <rPh sb="103" eb="105">
      <t>コウショウ</t>
    </rPh>
    <rPh sb="106" eb="107">
      <t>オコナ</t>
    </rPh>
    <rPh sb="110" eb="112">
      <t>コウチン</t>
    </rPh>
    <rPh sb="112" eb="114">
      <t>コウジョウ</t>
    </rPh>
    <rPh sb="115" eb="116">
      <t>ツナ</t>
    </rPh>
    <rPh sb="121" eb="123">
      <t>エイギョウ</t>
    </rPh>
    <rPh sb="123" eb="125">
      <t>カツドウ</t>
    </rPh>
    <rPh sb="126" eb="127">
      <t>オコナ</t>
    </rPh>
    <rPh sb="135" eb="137">
      <t>コウチン</t>
    </rPh>
    <rPh sb="138" eb="140">
      <t>スイイ</t>
    </rPh>
    <rPh sb="143" eb="145">
      <t>シンガタ</t>
    </rPh>
    <rPh sb="152" eb="155">
      <t>カンセンショウ</t>
    </rPh>
    <rPh sb="156" eb="160">
      <t>ブッカコウトウ</t>
    </rPh>
    <rPh sb="161" eb="163">
      <t>エイキョウ</t>
    </rPh>
    <rPh sb="167" eb="169">
      <t>レイワ</t>
    </rPh>
    <rPh sb="170" eb="172">
      <t>ネンド</t>
    </rPh>
    <rPh sb="177" eb="179">
      <t>セッテイ</t>
    </rPh>
    <rPh sb="181" eb="185">
      <t>モクヒョウコウチン</t>
    </rPh>
    <rPh sb="186" eb="188">
      <t>タッセイ</t>
    </rPh>
    <rPh sb="201" eb="203">
      <t>ベントウ</t>
    </rPh>
    <rPh sb="203" eb="205">
      <t>ブモン</t>
    </rPh>
    <rPh sb="210" eb="211">
      <t>シン</t>
    </rPh>
    <rPh sb="216" eb="217">
      <t>ウ</t>
    </rPh>
    <rPh sb="218" eb="219">
      <t>ア</t>
    </rPh>
    <rPh sb="221" eb="223">
      <t>コウチョウ</t>
    </rPh>
    <rPh sb="227" eb="229">
      <t>コウチン</t>
    </rPh>
    <rPh sb="229" eb="231">
      <t>コウジョウ</t>
    </rPh>
    <rPh sb="247" eb="248">
      <t>ヒ</t>
    </rPh>
    <rPh sb="249" eb="250">
      <t>ツヅ</t>
    </rPh>
    <rPh sb="251" eb="255">
      <t>ブッカコウトウ</t>
    </rPh>
    <rPh sb="256" eb="258">
      <t>エイキョウ</t>
    </rPh>
    <rPh sb="259" eb="261">
      <t>ミコ</t>
    </rPh>
    <rPh sb="269" eb="271">
      <t>コンゴ</t>
    </rPh>
    <rPh sb="272" eb="276">
      <t>モクヒョウコウチン</t>
    </rPh>
    <rPh sb="276" eb="278">
      <t>タッセイ</t>
    </rPh>
    <rPh sb="279" eb="280">
      <t>ム</t>
    </rPh>
    <rPh sb="283" eb="287">
      <t>ハンロカクダイ</t>
    </rPh>
    <rPh sb="288" eb="289">
      <t>オコナ</t>
    </rPh>
    <rPh sb="293" eb="295">
      <t>ヒツヨウ</t>
    </rPh>
    <phoneticPr fontId="2"/>
  </si>
  <si>
    <t>令和6</t>
  </si>
  <si>
    <t>法人が運営する高齢者施設や官公庁等へ卸す弁当の製造・配達を行っている。</t>
    <rPh sb="0" eb="2">
      <t>ホウジン</t>
    </rPh>
    <rPh sb="3" eb="5">
      <t>ウンエイ</t>
    </rPh>
    <rPh sb="7" eb="10">
      <t>コウレイシャ</t>
    </rPh>
    <rPh sb="10" eb="12">
      <t>シセツ</t>
    </rPh>
    <rPh sb="13" eb="16">
      <t>カンコウチョウ</t>
    </rPh>
    <rPh sb="16" eb="17">
      <t>ナド</t>
    </rPh>
    <rPh sb="18" eb="19">
      <t>オロ</t>
    </rPh>
    <rPh sb="20" eb="22">
      <t>ベントウ</t>
    </rPh>
    <rPh sb="23" eb="25">
      <t>セイゾウ</t>
    </rPh>
    <rPh sb="26" eb="28">
      <t>ハイタツ</t>
    </rPh>
    <rPh sb="29" eb="30">
      <t>オコナ</t>
    </rPh>
    <phoneticPr fontId="1"/>
  </si>
  <si>
    <t>弁当製造・配送</t>
    <rPh sb="0" eb="2">
      <t>ベントウ</t>
    </rPh>
    <rPh sb="2" eb="4">
      <t>セイゾウ</t>
    </rPh>
    <rPh sb="5" eb="7">
      <t>ハイソウ</t>
    </rPh>
    <phoneticPr fontId="1"/>
  </si>
  <si>
    <t>名古屋　中男</t>
    <rPh sb="0" eb="3">
      <t>ナゴヤ</t>
    </rPh>
    <rPh sb="4" eb="6">
      <t>ナカオ</t>
    </rPh>
    <phoneticPr fontId="2"/>
  </si>
  <si>
    <t>〇</t>
  </si>
  <si>
    <t>・新しい利用者が作業に関わることが難しい
・生産量が増やせない
・販路拡大していく必要がある</t>
    <rPh sb="33" eb="37">
      <t>ハンロカクダイ</t>
    </rPh>
    <rPh sb="41" eb="43">
      <t>ヒツヨウ</t>
    </rPh>
    <phoneticPr fontId="1"/>
  </si>
  <si>
    <t>・材料の無駄を少なくし、原価を抑える
・多くの利用者が関われるように、作業工程ごとに訓練を行い生産量を増やす</t>
  </si>
  <si>
    <t>利用者の能力開発</t>
  </si>
  <si>
    <t>作業に関わる利用者さんを増やすため、作業工程の見直しを行う</t>
    <rPh sb="23" eb="25">
      <t>ミナオ</t>
    </rPh>
    <rPh sb="27" eb="28">
      <t>オコナ</t>
    </rPh>
    <phoneticPr fontId="1"/>
  </si>
  <si>
    <t>作業に関われる利用者さんを増やすため、作業工程ごとに訓練を行う</t>
  </si>
  <si>
    <t>作業に関わる利用者さんの生産性向上や品質向上を図るため、専門家による助言や設備の導入を行う</t>
    <rPh sb="0" eb="2">
      <t>サギョウ</t>
    </rPh>
    <rPh sb="3" eb="4">
      <t>カカ</t>
    </rPh>
    <rPh sb="6" eb="9">
      <t>リヨウシャ</t>
    </rPh>
    <rPh sb="12" eb="15">
      <t>セイサンセイ</t>
    </rPh>
    <rPh sb="15" eb="17">
      <t>コウジョウ</t>
    </rPh>
    <rPh sb="18" eb="20">
      <t>ヒンシツ</t>
    </rPh>
    <rPh sb="20" eb="22">
      <t>コウジョウ</t>
    </rPh>
    <rPh sb="23" eb="24">
      <t>ハカ</t>
    </rPh>
    <rPh sb="28" eb="31">
      <t>センモンカ</t>
    </rPh>
    <rPh sb="34" eb="36">
      <t>ジョゲン</t>
    </rPh>
    <rPh sb="37" eb="39">
      <t>セツビ</t>
    </rPh>
    <rPh sb="40" eb="42">
      <t>ドウニュウ</t>
    </rPh>
    <rPh sb="43" eb="44">
      <t>オコナ</t>
    </rPh>
    <phoneticPr fontId="1"/>
  </si>
  <si>
    <t>作業工程の見直し、利用者さんの適性把握</t>
    <rPh sb="15" eb="17">
      <t>テキセイ</t>
    </rPh>
    <phoneticPr fontId="1"/>
  </si>
  <si>
    <t>治具の開発、作業訓練</t>
  </si>
  <si>
    <t>専門家を招いて生産性向上や品質向上、新しく生産設備の導入</t>
    <rPh sb="7" eb="10">
      <t>セイサンセイ</t>
    </rPh>
    <rPh sb="10" eb="12">
      <t>コウジョウ</t>
    </rPh>
    <rPh sb="18" eb="19">
      <t>アタラ</t>
    </rPh>
    <rPh sb="21" eb="23">
      <t>セイサン</t>
    </rPh>
    <rPh sb="23" eb="25">
      <t>セツビ</t>
    </rPh>
    <rPh sb="26" eb="28">
      <t>ドウニュウ</t>
    </rPh>
    <phoneticPr fontId="1"/>
  </si>
  <si>
    <t>現状の分析調査</t>
    <rPh sb="0" eb="2">
      <t>ゲンジョウ</t>
    </rPh>
    <rPh sb="3" eb="5">
      <t>ブンセキ</t>
    </rPh>
    <rPh sb="5" eb="7">
      <t>チョウサ</t>
    </rPh>
    <phoneticPr fontId="1"/>
  </si>
  <si>
    <t>作業マニュアル、治具</t>
    <rPh sb="0" eb="2">
      <t>サギョウ</t>
    </rPh>
    <rPh sb="8" eb="10">
      <t>ジグ</t>
    </rPh>
    <phoneticPr fontId="1"/>
  </si>
  <si>
    <t>専門家
新規設備</t>
  </si>
  <si>
    <t>作業工程の見直し等の生産性向上に関する研修の開催</t>
    <rPh sb="8" eb="9">
      <t>トウ</t>
    </rPh>
    <rPh sb="10" eb="13">
      <t>セイサンセイ</t>
    </rPh>
    <rPh sb="13" eb="15">
      <t>コウジョウ</t>
    </rPh>
    <rPh sb="16" eb="17">
      <t>カン</t>
    </rPh>
    <rPh sb="19" eb="21">
      <t>ケンシュウ</t>
    </rPh>
    <rPh sb="22" eb="24">
      <t>カイサイ</t>
    </rPh>
    <phoneticPr fontId="1"/>
  </si>
  <si>
    <t>同種作業の好事例の紹介</t>
    <rPh sb="0" eb="4">
      <t>ドウシュサギョウ</t>
    </rPh>
    <rPh sb="5" eb="8">
      <t>コウジレイ</t>
    </rPh>
    <rPh sb="9" eb="11">
      <t>ショウカイ</t>
    </rPh>
    <phoneticPr fontId="1"/>
  </si>
  <si>
    <t>専門家の紹介</t>
  </si>
  <si>
    <t>地元企業を中心に新規開拓を進める</t>
    <rPh sb="0" eb="4">
      <t>ジモトキギョウ</t>
    </rPh>
    <rPh sb="5" eb="7">
      <t>チュウシン</t>
    </rPh>
    <rPh sb="8" eb="12">
      <t>シンキカイタク</t>
    </rPh>
    <rPh sb="13" eb="14">
      <t>スス</t>
    </rPh>
    <phoneticPr fontId="1"/>
  </si>
  <si>
    <t>地域住民の方に商品を知ってもらい、新規顧客を獲得する</t>
  </si>
  <si>
    <t>地域の企業、住民の方以外に商品を知ってもらい、新規顧客を獲得する</t>
  </si>
  <si>
    <t>職員一体となった営業活動
地元商工会議所・周辺事業所との連携強化</t>
    <rPh sb="0" eb="2">
      <t>ショクイン</t>
    </rPh>
    <rPh sb="2" eb="4">
      <t>イッタイ</t>
    </rPh>
    <rPh sb="8" eb="12">
      <t>エイギョウカツドウ</t>
    </rPh>
    <rPh sb="13" eb="15">
      <t>ジモト</t>
    </rPh>
    <rPh sb="15" eb="20">
      <t>ショウコウカイギショ</t>
    </rPh>
    <rPh sb="21" eb="26">
      <t>シュウヘンジギョウショ</t>
    </rPh>
    <rPh sb="28" eb="30">
      <t>レンケイ</t>
    </rPh>
    <rPh sb="30" eb="32">
      <t>キョウカ</t>
    </rPh>
    <phoneticPr fontId="1"/>
  </si>
  <si>
    <t>地元で開催される即売会に出店して、商品の認知度向上を図る</t>
  </si>
  <si>
    <t>ホームページやSNSを活用して、更なる認知度向上を目指す</t>
  </si>
  <si>
    <t>営業担当者の育成</t>
    <rPh sb="0" eb="5">
      <t>エイギョウタントウシャ</t>
    </rPh>
    <rPh sb="6" eb="8">
      <t>イクセイ</t>
    </rPh>
    <phoneticPr fontId="1"/>
  </si>
  <si>
    <t>イベント開催に関する情報</t>
  </si>
  <si>
    <t>ホームページやSNSに関する知識</t>
  </si>
  <si>
    <t>営業方法等の研修の開催</t>
    <rPh sb="0" eb="4">
      <t>エイギョウホウホウ</t>
    </rPh>
    <rPh sb="4" eb="5">
      <t>トウ</t>
    </rPh>
    <rPh sb="6" eb="8">
      <t>ケンシュウ</t>
    </rPh>
    <rPh sb="9" eb="11">
      <t>カイサイ</t>
    </rPh>
    <phoneticPr fontId="1"/>
  </si>
  <si>
    <t>自治体からのイベント開催に関する情報提供、好事例の紹介</t>
    <rPh sb="0" eb="3">
      <t>ジチタイ</t>
    </rPh>
    <rPh sb="21" eb="24">
      <t>コウジレイ</t>
    </rPh>
    <rPh sb="25" eb="27">
      <t>ショウカイ</t>
    </rPh>
    <phoneticPr fontId="1"/>
  </si>
  <si>
    <t>SNS等を活用した周知方法に関する研修、専門家による助言</t>
  </si>
  <si>
    <t>弁当部門での作業が難しい利用者さん向けの箱折り作業や部品の袋詰め作業などの内職作業を行っている。</t>
    <rPh sb="0" eb="2">
      <t>ベントウ</t>
    </rPh>
    <rPh sb="2" eb="4">
      <t>ブモン</t>
    </rPh>
    <rPh sb="6" eb="8">
      <t>サギョウ</t>
    </rPh>
    <rPh sb="9" eb="10">
      <t>ムズカ</t>
    </rPh>
    <rPh sb="12" eb="15">
      <t>リヨウシャ</t>
    </rPh>
    <rPh sb="17" eb="18">
      <t>ム</t>
    </rPh>
    <rPh sb="20" eb="21">
      <t>ハコ</t>
    </rPh>
    <rPh sb="21" eb="22">
      <t>オ</t>
    </rPh>
    <rPh sb="23" eb="25">
      <t>サギョウ</t>
    </rPh>
    <rPh sb="26" eb="28">
      <t>ブヒン</t>
    </rPh>
    <rPh sb="29" eb="30">
      <t>フクロ</t>
    </rPh>
    <rPh sb="30" eb="31">
      <t>ヅ</t>
    </rPh>
    <rPh sb="32" eb="34">
      <t>サギョウ</t>
    </rPh>
    <rPh sb="37" eb="39">
      <t>ナイショク</t>
    </rPh>
    <rPh sb="39" eb="41">
      <t>サギョウ</t>
    </rPh>
    <rPh sb="42" eb="43">
      <t>オコナ</t>
    </rPh>
    <phoneticPr fontId="1"/>
  </si>
  <si>
    <t>内職部門</t>
    <rPh sb="0" eb="2">
      <t>ナイショク</t>
    </rPh>
    <rPh sb="2" eb="4">
      <t>ブモン</t>
    </rPh>
    <phoneticPr fontId="1"/>
  </si>
  <si>
    <t>・単価が低いものも多く、作業量や生産量を増やしても工賃に反映されにくい
・全体的に受注が減少傾向にある
・利用者の出席率が低調になっている</t>
    <rPh sb="53" eb="56">
      <t>リヨウシャ</t>
    </rPh>
    <rPh sb="57" eb="60">
      <t>シュッセキリツ</t>
    </rPh>
    <rPh sb="61" eb="63">
      <t>テイチョウ</t>
    </rPh>
    <phoneticPr fontId="1"/>
  </si>
  <si>
    <t>・営業活動による単価交渉を行う
・新規の受注先を開拓する
・利用者の出席率の向上</t>
    <phoneticPr fontId="1"/>
  </si>
  <si>
    <t>営業強化</t>
    <rPh sb="0" eb="4">
      <t>エイギョウキョウカ</t>
    </rPh>
    <phoneticPr fontId="1"/>
  </si>
  <si>
    <t>既存取引の単価や事業所の作業環境を見直す</t>
    <phoneticPr fontId="1"/>
  </si>
  <si>
    <t>既存取引先と単価交渉を行い、単価の引き上げを図る</t>
    <phoneticPr fontId="1"/>
  </si>
  <si>
    <t>取引企業の新規開拓を行う</t>
    <phoneticPr fontId="1"/>
  </si>
  <si>
    <t>既存取引の全業務の単価を整理し、見直しを行うまた、現在行っている作業の効率化が図られるよう、作業環境の見直しを行う</t>
  </si>
  <si>
    <t>これまでの受注実績等を踏まえた上で、既存取引先に対して、管理者と営業担当者により引き上げ交渉を行う</t>
  </si>
  <si>
    <t>管理者と営業担当者による年度当初からの積極的営業活動（営業範囲の拡大）を行いながら、企業からのスポット的な作業依頼にも応える</t>
  </si>
  <si>
    <t>営業ノウハウ、マニュアル</t>
    <rPh sb="0" eb="2">
      <t>エイギョウ</t>
    </rPh>
    <phoneticPr fontId="1"/>
  </si>
  <si>
    <t>企業とのつながりの創出</t>
    <phoneticPr fontId="1"/>
  </si>
  <si>
    <t>作業の見直し方法や効率化に関する研修の開催</t>
    <rPh sb="0" eb="2">
      <t>サギョウ</t>
    </rPh>
    <rPh sb="19" eb="21">
      <t>カイサイ</t>
    </rPh>
    <phoneticPr fontId="1"/>
  </si>
  <si>
    <t>単価引き上げ交渉方法に関する研修</t>
    <phoneticPr fontId="1"/>
  </si>
  <si>
    <t>自治体からの企業に関する情報提供</t>
    <rPh sb="0" eb="3">
      <t>ジチタイ</t>
    </rPh>
    <phoneticPr fontId="1"/>
  </si>
  <si>
    <t>利用者の出席率向上</t>
    <rPh sb="0" eb="3">
      <t>リヨウシャ</t>
    </rPh>
    <rPh sb="4" eb="9">
      <t>シュッセキリツコウジョウ</t>
    </rPh>
    <phoneticPr fontId="1"/>
  </si>
  <si>
    <t>通所や作業が難しい利用者が安定して来所できるよう原因を分析する</t>
    <rPh sb="0" eb="2">
      <t>ツウショ</t>
    </rPh>
    <rPh sb="3" eb="5">
      <t>サギョウ</t>
    </rPh>
    <rPh sb="6" eb="7">
      <t>ムズカ</t>
    </rPh>
    <rPh sb="9" eb="12">
      <t>リヨウシャ</t>
    </rPh>
    <rPh sb="13" eb="15">
      <t>アンテイ</t>
    </rPh>
    <rPh sb="17" eb="19">
      <t>ライショ</t>
    </rPh>
    <rPh sb="24" eb="26">
      <t>ゲンイン</t>
    </rPh>
    <rPh sb="27" eb="29">
      <t>ブンセキ</t>
    </rPh>
    <phoneticPr fontId="1"/>
  </si>
  <si>
    <t>出席や作業が難しい利用者さんが安定した来所に向けた支援を行う</t>
  </si>
  <si>
    <t>出席や作業が難しい利用者さんが安定した来所に向けた支援を継続的に行う</t>
  </si>
  <si>
    <t>利用者さんとの面談回数を増やすなど、出席が難しい原因を分析し、改善策をみつける</t>
  </si>
  <si>
    <t>職員それぞれが利用者さんにやりがいを感じてもらえるような工夫や支援を行うことができるよう研修を行い、支援力向上を図る</t>
    <rPh sb="28" eb="30">
      <t>クフウ</t>
    </rPh>
    <rPh sb="31" eb="33">
      <t>シエン</t>
    </rPh>
    <rPh sb="34" eb="35">
      <t>オコナ</t>
    </rPh>
    <phoneticPr fontId="1"/>
  </si>
  <si>
    <t>スーパーバイズ等、困難事例を相談できる機会を設けて、継続的に組織として支援力向上を図る</t>
    <rPh sb="22" eb="23">
      <t>モウ</t>
    </rPh>
    <rPh sb="26" eb="29">
      <t>ケイゾクテキ</t>
    </rPh>
    <rPh sb="30" eb="32">
      <t>ソシキ</t>
    </rPh>
    <rPh sb="35" eb="40">
      <t>シエンリョクコウジョウ</t>
    </rPh>
    <rPh sb="41" eb="42">
      <t>ハカ</t>
    </rPh>
    <phoneticPr fontId="1"/>
  </si>
  <si>
    <t>複数職員による意見交換</t>
    <phoneticPr fontId="1"/>
  </si>
  <si>
    <t>支援のノウハウ、マニュアル</t>
    <rPh sb="0" eb="2">
      <t>シエン</t>
    </rPh>
    <phoneticPr fontId="1"/>
  </si>
  <si>
    <t>専門家</t>
    <rPh sb="0" eb="3">
      <t>センモンカ</t>
    </rPh>
    <phoneticPr fontId="1"/>
  </si>
  <si>
    <t>他事業所の好事例の紹介</t>
    <rPh sb="9" eb="11">
      <t>ショウカイ</t>
    </rPh>
    <phoneticPr fontId="1"/>
  </si>
  <si>
    <t>出席率向上に向けた支援方法等をテーマとした研修の開催</t>
    <rPh sb="11" eb="14">
      <t>ホウホウトウ</t>
    </rPh>
    <rPh sb="24" eb="26">
      <t>カイサイ</t>
    </rPh>
    <phoneticPr fontId="1"/>
  </si>
  <si>
    <t>スーパーバイズ等、困難事例を相談できる機会の提供</t>
    <rPh sb="22" eb="24">
      <t>テイキョウ</t>
    </rPh>
    <phoneticPr fontId="1"/>
  </si>
  <si>
    <t>平均利用者数（C)（①/②）※小数点第２位以下切り上げ</t>
    <rPh sb="0" eb="2">
      <t>ヘイキン</t>
    </rPh>
    <rPh sb="2" eb="5">
      <t>リヨウシャ</t>
    </rPh>
    <rPh sb="5" eb="6">
      <t>スウ</t>
    </rPh>
    <rPh sb="15" eb="19">
      <t>ショウスウテンダイ</t>
    </rPh>
    <rPh sb="20" eb="21">
      <t>イ</t>
    </rPh>
    <rPh sb="21" eb="23">
      <t>イカ</t>
    </rPh>
    <rPh sb="23" eb="24">
      <t>キ</t>
    </rPh>
    <rPh sb="25" eb="26">
      <t>ア</t>
    </rPh>
    <phoneticPr fontId="1"/>
  </si>
  <si>
    <r>
      <t>平均利用者数（D)：（１）÷（２）</t>
    </r>
    <r>
      <rPr>
        <sz val="10"/>
        <color rgb="FFFF0000"/>
        <rFont val="ＭＳ Ｐ明朝"/>
        <family val="1"/>
        <charset val="128"/>
      </rPr>
      <t>※小数点第２位以下切り上げ</t>
    </r>
    <rPh sb="0" eb="2">
      <t>ヘイキン</t>
    </rPh>
    <rPh sb="2" eb="5">
      <t>リヨウシャ</t>
    </rPh>
    <rPh sb="5" eb="6">
      <t>スウ</t>
    </rPh>
    <rPh sb="18" eb="22">
      <t>ショウスウテンダイ</t>
    </rPh>
    <rPh sb="23" eb="24">
      <t>イ</t>
    </rPh>
    <rPh sb="24" eb="27">
      <t>イカキ</t>
    </rPh>
    <rPh sb="28" eb="29">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</si>
</sst>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Red]\(0.0\)"/>
    <numFmt numFmtId="178" formatCode="#,##0.0_ "/>
    <numFmt numFmtId="179" formatCode="#,##0.0"/>
  </numFmts>
  <fonts count="20" x14ac:knownFonts="1">
    <font>
      <sz val="11"/>
      <name val="ＭＳ Ｐゴシック"/>
      <family val="3"/>
      <charset val="128"/>
    </font>
    <font>
      <sz val="6"/>
      <name val="ＭＳ Ｐゴシック"/>
      <family val="3"/>
      <charset val="128"/>
    </font>
    <font>
      <b/>
      <sz val="18"/>
      <name val="ＭＳ Ｐゴシック"/>
      <family val="3"/>
      <charset val="128"/>
    </font>
    <font>
      <b/>
      <sz val="12"/>
      <name val="ＭＳ Ｐゴシック"/>
      <family val="3"/>
      <charset val="128"/>
    </font>
    <font>
      <sz val="11"/>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11"/>
      <name val="Century Gothic"/>
      <family val="2"/>
    </font>
    <font>
      <sz val="10"/>
      <name val="Century"/>
      <family val="1"/>
    </font>
    <font>
      <sz val="9"/>
      <name val="ＭＳ Ｐ明朝"/>
      <family val="1"/>
      <charset val="128"/>
    </font>
    <font>
      <sz val="9"/>
      <color rgb="FF000000"/>
      <name val="Meiryo UI"/>
      <family val="3"/>
      <charset val="128"/>
    </font>
    <font>
      <sz val="12"/>
      <name val="ＭＳ Ｐゴシック"/>
      <family val="3"/>
      <charset val="128"/>
    </font>
    <font>
      <b/>
      <sz val="11"/>
      <name val="ＭＳ Ｐゴシック"/>
      <family val="3"/>
      <charset val="128"/>
    </font>
    <font>
      <sz val="11"/>
      <color rgb="FFFF0000"/>
      <name val="ＭＳ Ｐゴシック"/>
      <family val="3"/>
      <charset val="128"/>
    </font>
    <font>
      <sz val="10"/>
      <color rgb="FFFF0000"/>
      <name val="ＭＳ Ｐゴシック"/>
      <family val="3"/>
      <charset val="128"/>
    </font>
    <font>
      <sz val="10"/>
      <color rgb="FFFF0000"/>
      <name val="ＭＳ Ｐ明朝"/>
      <family val="1"/>
      <charset val="128"/>
    </font>
    <font>
      <sz val="8"/>
      <color rgb="FFFF0000"/>
      <name val="ＭＳ Ｐゴシック"/>
      <family val="3"/>
      <charset val="128"/>
    </font>
    <font>
      <b/>
      <sz val="9"/>
      <name val="ＭＳ Ｐ明朝"/>
      <family val="1"/>
      <charset val="128"/>
    </font>
  </fonts>
  <fills count="6">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rgb="FFFFFF00"/>
        <bgColor indexed="64"/>
      </patternFill>
    </fill>
    <fill>
      <patternFill patternType="solid">
        <fgColor theme="3" tint="0.79998168889431442"/>
        <bgColor indexed="64"/>
      </patternFill>
    </fill>
  </fills>
  <borders count="90">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507">
    <xf numFmtId="0" fontId="0" fillId="0" borderId="0" xfId="0">
      <alignment vertical="center"/>
    </xf>
    <xf numFmtId="0" fontId="3" fillId="0" borderId="0" xfId="0" applyFont="1">
      <alignment vertical="center"/>
    </xf>
    <xf numFmtId="0" fontId="13" fillId="0" borderId="4" xfId="0" applyFont="1" applyBorder="1">
      <alignment vertical="center"/>
    </xf>
    <xf numFmtId="0" fontId="13" fillId="0" borderId="2" xfId="0" applyFont="1" applyBorder="1">
      <alignment vertical="center"/>
    </xf>
    <xf numFmtId="0" fontId="13" fillId="0" borderId="4" xfId="0" applyFont="1" applyBorder="1" applyAlignment="1">
      <alignment vertical="center" shrinkToFit="1"/>
    </xf>
    <xf numFmtId="0" fontId="5" fillId="0" borderId="0" xfId="0" applyFont="1">
      <alignment vertical="center"/>
    </xf>
    <xf numFmtId="0" fontId="3" fillId="0" borderId="79" xfId="0" applyFont="1" applyBorder="1">
      <alignment vertical="center"/>
    </xf>
    <xf numFmtId="0" fontId="15" fillId="0" borderId="0" xfId="0" applyFont="1">
      <alignment vertical="center"/>
    </xf>
    <xf numFmtId="0" fontId="0" fillId="0" borderId="11" xfId="0" applyFont="1" applyBorder="1">
      <alignment vertical="center"/>
    </xf>
    <xf numFmtId="0" fontId="0" fillId="0" borderId="11" xfId="0" applyFont="1" applyBorder="1" applyAlignment="1">
      <alignment vertical="center" shrinkToFit="1"/>
    </xf>
    <xf numFmtId="0" fontId="0" fillId="0" borderId="0" xfId="0" applyFont="1">
      <alignment vertical="center"/>
    </xf>
    <xf numFmtId="0" fontId="0" fillId="0" borderId="11" xfId="0" applyFont="1" applyBorder="1" applyAlignment="1">
      <alignment vertical="center"/>
    </xf>
    <xf numFmtId="0" fontId="0" fillId="4" borderId="11" xfId="0" applyFont="1" applyFill="1" applyBorder="1" applyAlignment="1">
      <alignment vertical="center" shrinkToFit="1"/>
    </xf>
    <xf numFmtId="0" fontId="0" fillId="4" borderId="11" xfId="0" applyFont="1" applyFill="1" applyBorder="1" applyAlignment="1">
      <alignment horizontal="center" vertical="center" shrinkToFit="1"/>
    </xf>
    <xf numFmtId="0" fontId="0" fillId="0" borderId="11" xfId="0" applyFont="1" applyBorder="1" applyAlignment="1">
      <alignment horizontal="center" vertical="center" shrinkToFit="1"/>
    </xf>
    <xf numFmtId="0" fontId="15" fillId="0" borderId="0" xfId="0" applyFont="1" applyAlignment="1">
      <alignment vertical="center" shrinkToFit="1"/>
    </xf>
    <xf numFmtId="3" fontId="0" fillId="0" borderId="11" xfId="0" applyNumberFormat="1" applyFont="1" applyBorder="1" applyAlignment="1">
      <alignment vertical="center" shrinkToFit="1"/>
    </xf>
    <xf numFmtId="3" fontId="0" fillId="4" borderId="11" xfId="0" applyNumberFormat="1" applyFont="1" applyFill="1" applyBorder="1" applyAlignment="1">
      <alignment vertical="center" shrinkToFit="1"/>
    </xf>
    <xf numFmtId="179" fontId="0" fillId="4" borderId="11" xfId="0" applyNumberFormat="1" applyFont="1" applyFill="1" applyBorder="1" applyAlignment="1">
      <alignment vertical="center" shrinkToFit="1"/>
    </xf>
    <xf numFmtId="0" fontId="0" fillId="0" borderId="11" xfId="0" applyFont="1" applyFill="1" applyBorder="1" applyAlignment="1">
      <alignment horizontal="center" vertical="center" shrinkToFit="1"/>
    </xf>
    <xf numFmtId="0" fontId="0" fillId="0" borderId="0" xfId="0" applyFont="1" applyAlignment="1">
      <alignment horizontal="center"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Protection="1">
      <alignment vertical="center"/>
    </xf>
    <xf numFmtId="0" fontId="0" fillId="0" borderId="0" xfId="0" applyFont="1" applyBorder="1" applyAlignment="1" applyProtection="1">
      <alignment horizontal="right" vertical="center"/>
    </xf>
    <xf numFmtId="0" fontId="8" fillId="0" borderId="0" xfId="0" applyFont="1" applyBorder="1" applyAlignment="1" applyProtection="1">
      <alignment horizontal="left" vertical="center"/>
    </xf>
    <xf numFmtId="0" fontId="6" fillId="0" borderId="0" xfId="0" applyFont="1" applyProtection="1">
      <alignment vertical="center"/>
    </xf>
    <xf numFmtId="0" fontId="3" fillId="0" borderId="0" xfId="0" applyFont="1" applyAlignment="1" applyProtection="1">
      <alignment vertical="center"/>
    </xf>
    <xf numFmtId="0" fontId="7" fillId="0" borderId="0" xfId="0" applyFont="1" applyAlignment="1" applyProtection="1">
      <alignment horizontal="justify" vertical="center"/>
    </xf>
    <xf numFmtId="0" fontId="7" fillId="0" borderId="0" xfId="0" applyFont="1" applyProtection="1">
      <alignment vertical="center"/>
    </xf>
    <xf numFmtId="0" fontId="10" fillId="0" borderId="0" xfId="0" applyFont="1" applyAlignment="1" applyProtection="1">
      <alignment vertical="center" wrapText="1"/>
    </xf>
    <xf numFmtId="0" fontId="7" fillId="0" borderId="0" xfId="0" applyFont="1" applyBorder="1" applyAlignment="1" applyProtection="1">
      <alignment horizontal="justify" vertical="top" wrapText="1"/>
    </xf>
    <xf numFmtId="0" fontId="7" fillId="0" borderId="0" xfId="0" applyFont="1" applyBorder="1" applyAlignment="1" applyProtection="1">
      <alignment vertical="center"/>
    </xf>
    <xf numFmtId="0" fontId="7" fillId="0" borderId="0" xfId="0" applyFont="1" applyBorder="1" applyAlignment="1" applyProtection="1">
      <alignment horizontal="left" vertical="center" wrapText="1"/>
    </xf>
    <xf numFmtId="176" fontId="9" fillId="0" borderId="0" xfId="0" applyNumberFormat="1" applyFont="1" applyFill="1" applyBorder="1" applyAlignment="1" applyProtection="1">
      <alignment horizontal="right" vertical="center" shrinkToFit="1"/>
    </xf>
    <xf numFmtId="176" fontId="7" fillId="0" borderId="0" xfId="0" applyNumberFormat="1" applyFont="1" applyFill="1" applyBorder="1" applyAlignment="1" applyProtection="1">
      <alignment horizontal="center" vertical="center" shrinkToFit="1"/>
    </xf>
    <xf numFmtId="0" fontId="0" fillId="0" borderId="0" xfId="0" applyFont="1" applyBorder="1" applyAlignment="1" applyProtection="1">
      <alignment horizontal="left" vertical="center" indent="1" shrinkToFit="1"/>
    </xf>
    <xf numFmtId="0" fontId="7" fillId="0" borderId="0" xfId="0" applyFont="1" applyBorder="1" applyAlignment="1" applyProtection="1">
      <alignment horizontal="left" vertical="center"/>
    </xf>
    <xf numFmtId="0" fontId="8" fillId="0" borderId="0" xfId="0" applyFont="1" applyAlignment="1" applyProtection="1">
      <alignment vertical="center"/>
    </xf>
    <xf numFmtId="0" fontId="8" fillId="0" borderId="0" xfId="0" applyFont="1" applyBorder="1" applyAlignment="1" applyProtection="1">
      <alignment vertical="center"/>
    </xf>
    <xf numFmtId="0" fontId="0" fillId="0" borderId="0" xfId="0" applyFont="1" applyProtection="1">
      <alignment vertical="center"/>
    </xf>
    <xf numFmtId="0" fontId="0" fillId="0" borderId="0" xfId="0" applyFont="1" applyBorder="1" applyAlignment="1" applyProtection="1">
      <alignment vertical="center"/>
    </xf>
    <xf numFmtId="0" fontId="0" fillId="0" borderId="0" xfId="0" applyFont="1" applyBorder="1" applyAlignment="1" applyProtection="1">
      <alignment horizontal="center" vertical="center"/>
    </xf>
    <xf numFmtId="0" fontId="0" fillId="0" borderId="0" xfId="0" applyFont="1" applyBorder="1" applyAlignment="1" applyProtection="1">
      <alignment horizontal="left" vertical="center"/>
    </xf>
    <xf numFmtId="0" fontId="14" fillId="0" borderId="0" xfId="0" applyFont="1" applyBorder="1" applyAlignment="1" applyProtection="1">
      <alignment horizontal="left" vertical="center"/>
    </xf>
    <xf numFmtId="0" fontId="8" fillId="0" borderId="0" xfId="0" applyFont="1" applyBorder="1" applyAlignment="1" applyProtection="1">
      <alignment horizontal="left" vertical="center" indent="1"/>
    </xf>
    <xf numFmtId="0" fontId="0" fillId="0" borderId="0" xfId="0" applyFont="1" applyAlignment="1" applyProtection="1">
      <alignment horizontal="left" vertical="center"/>
    </xf>
    <xf numFmtId="0" fontId="0" fillId="0" borderId="0" xfId="0" applyFont="1" applyAlignment="1" applyProtection="1">
      <alignment vertical="center"/>
    </xf>
    <xf numFmtId="0" fontId="0" fillId="0" borderId="7" xfId="0" applyFont="1" applyBorder="1" applyAlignment="1" applyProtection="1">
      <alignment vertical="center"/>
    </xf>
    <xf numFmtId="0" fontId="0" fillId="0" borderId="8" xfId="0" applyFont="1" applyBorder="1" applyAlignment="1" applyProtection="1">
      <alignment horizontal="center" vertical="center"/>
    </xf>
    <xf numFmtId="0" fontId="0" fillId="0" borderId="8" xfId="0" applyFont="1" applyBorder="1" applyAlignment="1" applyProtection="1">
      <alignment horizontal="left" vertical="center"/>
    </xf>
    <xf numFmtId="0" fontId="0" fillId="0" borderId="9" xfId="0" applyFont="1" applyBorder="1" applyAlignment="1" applyProtection="1">
      <alignment horizontal="left" vertical="center"/>
    </xf>
    <xf numFmtId="0" fontId="0" fillId="0" borderId="0" xfId="0" applyFont="1" applyBorder="1" applyAlignment="1" applyProtection="1">
      <alignment horizontal="left" vertical="center" indent="1"/>
    </xf>
    <xf numFmtId="20" fontId="0" fillId="0" borderId="0" xfId="0" applyNumberFormat="1" applyFont="1" applyProtection="1">
      <alignment vertical="center"/>
    </xf>
    <xf numFmtId="0" fontId="7" fillId="0" borderId="0" xfId="0" applyFont="1" applyAlignment="1" applyProtection="1">
      <alignment vertical="center"/>
    </xf>
    <xf numFmtId="0" fontId="7" fillId="0" borderId="0" xfId="0" applyFont="1" applyAlignment="1" applyProtection="1">
      <alignment horizontal="left" vertical="center" indent="1"/>
    </xf>
    <xf numFmtId="0" fontId="8" fillId="0" borderId="0" xfId="0" applyFont="1" applyAlignment="1" applyProtection="1">
      <alignment horizontal="left" vertical="center" indent="1"/>
    </xf>
    <xf numFmtId="0" fontId="0" fillId="0" borderId="0" xfId="0" applyFont="1" applyFill="1" applyBorder="1" applyProtection="1">
      <alignment vertical="center"/>
    </xf>
    <xf numFmtId="0" fontId="15" fillId="0" borderId="0" xfId="0" applyFont="1" applyBorder="1" applyAlignment="1" applyProtection="1">
      <alignment horizontal="center" vertical="center"/>
    </xf>
    <xf numFmtId="0" fontId="16" fillId="0" borderId="0" xfId="0" applyFont="1" applyBorder="1" applyAlignment="1" applyProtection="1">
      <alignment horizontal="left" vertical="center" indent="1"/>
    </xf>
    <xf numFmtId="0" fontId="17" fillId="0" borderId="0" xfId="0" applyFont="1" applyAlignment="1" applyProtection="1">
      <alignment horizontal="left" vertical="center"/>
    </xf>
    <xf numFmtId="0" fontId="0" fillId="0" borderId="3" xfId="0" applyFont="1" applyFill="1" applyBorder="1" applyAlignment="1">
      <alignment horizontal="center" vertical="center" shrinkToFit="1"/>
    </xf>
    <xf numFmtId="0" fontId="0" fillId="0" borderId="3" xfId="0" applyFont="1"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0" fillId="0" borderId="0" xfId="0" applyAlignment="1"/>
    <xf numFmtId="0" fontId="0" fillId="0" borderId="11" xfId="0" applyBorder="1" applyAlignment="1" applyProtection="1">
      <alignment horizontal="center" vertical="center"/>
      <protection locked="0"/>
    </xf>
    <xf numFmtId="0" fontId="0" fillId="0" borderId="0" xfId="0" applyProtection="1">
      <alignment vertical="center"/>
      <protection locked="0"/>
    </xf>
    <xf numFmtId="0" fontId="0" fillId="0" borderId="2" xfId="0" applyBorder="1" applyAlignment="1">
      <alignment horizontal="center"/>
    </xf>
    <xf numFmtId="0" fontId="0" fillId="0" borderId="11" xfId="0" applyBorder="1" applyAlignment="1">
      <alignment horizontal="center" vertical="center"/>
    </xf>
    <xf numFmtId="0" fontId="0" fillId="0" borderId="2" xfId="0" applyBorder="1" applyAlignment="1">
      <alignment horizontal="left" vertical="center" shrinkToFit="1"/>
    </xf>
    <xf numFmtId="0" fontId="0" fillId="0" borderId="2" xfId="0" applyBorder="1" applyAlignment="1">
      <alignment horizontal="left" vertical="center"/>
    </xf>
    <xf numFmtId="0" fontId="0" fillId="5" borderId="11" xfId="0" applyFont="1" applyFill="1" applyBorder="1" applyAlignment="1">
      <alignment vertical="center" shrinkToFit="1"/>
    </xf>
    <xf numFmtId="3" fontId="0" fillId="5" borderId="11" xfId="0" applyNumberFormat="1" applyFont="1" applyFill="1" applyBorder="1">
      <alignment vertical="center"/>
    </xf>
    <xf numFmtId="0" fontId="0" fillId="0" borderId="0" xfId="0" applyAlignment="1">
      <alignment horizontal="center" vertical="center"/>
    </xf>
    <xf numFmtId="0" fontId="0" fillId="0" borderId="0" xfId="0" applyAlignment="1">
      <alignment horizontal="left" vertical="center"/>
    </xf>
    <xf numFmtId="0" fontId="14" fillId="0" borderId="0" xfId="0" applyFont="1">
      <alignment vertical="center"/>
    </xf>
    <xf numFmtId="0" fontId="11" fillId="0" borderId="11" xfId="0" applyFont="1" applyBorder="1" applyAlignment="1">
      <alignment horizontal="center" vertical="center"/>
    </xf>
    <xf numFmtId="0" fontId="0" fillId="0" borderId="5" xfId="0" applyBorder="1" applyAlignment="1">
      <alignment vertical="center" wrapText="1"/>
    </xf>
    <xf numFmtId="0" fontId="7" fillId="0" borderId="0" xfId="0" applyFont="1" applyAlignment="1">
      <alignment horizontal="justify"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176" fontId="9" fillId="0" borderId="0" xfId="0" applyNumberFormat="1" applyFont="1" applyAlignment="1">
      <alignment horizontal="right" vertical="center" shrinkToFit="1"/>
    </xf>
    <xf numFmtId="176" fontId="7" fillId="0" borderId="0" xfId="0" applyNumberFormat="1" applyFont="1" applyAlignment="1">
      <alignment horizontal="center" vertical="center" shrinkToFit="1"/>
    </xf>
    <xf numFmtId="0" fontId="7" fillId="0" borderId="28" xfId="0" applyFont="1" applyBorder="1" applyAlignment="1">
      <alignment vertical="center" textRotation="255" wrapText="1"/>
    </xf>
    <xf numFmtId="0" fontId="7" fillId="0" borderId="65" xfId="0" applyFont="1" applyBorder="1" applyAlignment="1">
      <alignment vertical="center" textRotation="255" wrapText="1"/>
    </xf>
    <xf numFmtId="0" fontId="0" fillId="0" borderId="0" xfId="0"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xf>
    <xf numFmtId="0" fontId="7" fillId="0" borderId="0" xfId="0" applyFont="1" applyAlignment="1">
      <alignment horizontal="justify" vertical="top" wrapText="1"/>
    </xf>
    <xf numFmtId="0" fontId="8" fillId="0" borderId="0" xfId="0" applyFont="1">
      <alignment vertical="center"/>
    </xf>
    <xf numFmtId="0" fontId="0" fillId="0" borderId="0" xfId="0" applyAlignment="1">
      <alignment horizontal="left" vertical="center" indent="1" shrinkToFit="1"/>
    </xf>
    <xf numFmtId="0" fontId="8" fillId="0" borderId="0" xfId="0" applyFont="1" applyAlignment="1" applyProtection="1">
      <alignment horizontal="center"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0" fontId="0" fillId="0" borderId="11" xfId="0" applyBorder="1" applyAlignment="1" applyProtection="1">
      <alignment horizontal="center" vertical="center"/>
      <protection locked="0"/>
    </xf>
    <xf numFmtId="0" fontId="0" fillId="0" borderId="11" xfId="0" applyBorder="1" applyAlignment="1">
      <alignment horizontal="left" vertical="center" indent="1" shrinkToFit="1"/>
    </xf>
    <xf numFmtId="0" fontId="0" fillId="0" borderId="11" xfId="0" applyBorder="1" applyAlignment="1">
      <alignment horizontal="left" vertical="center" wrapText="1" indent="1"/>
    </xf>
    <xf numFmtId="0" fontId="0" fillId="0" borderId="11" xfId="0" applyBorder="1" applyAlignment="1">
      <alignment horizontal="center" vertical="center"/>
    </xf>
    <xf numFmtId="0" fontId="0" fillId="0" borderId="7" xfId="0" applyBorder="1" applyAlignment="1">
      <alignment horizontal="left" vertical="center" wrapText="1" indent="1"/>
    </xf>
    <xf numFmtId="0" fontId="0" fillId="0" borderId="8" xfId="0" applyBorder="1" applyAlignment="1">
      <alignment horizontal="left" vertical="center" wrapText="1" indent="1"/>
    </xf>
    <xf numFmtId="0" fontId="0" fillId="0" borderId="9" xfId="0" applyBorder="1" applyAlignment="1">
      <alignment horizontal="left" vertical="center" wrapText="1" indent="1"/>
    </xf>
    <xf numFmtId="0" fontId="0" fillId="0" borderId="67" xfId="0" applyBorder="1" applyAlignment="1">
      <alignment horizontal="left" vertical="center" wrapText="1" indent="1"/>
    </xf>
    <xf numFmtId="0" fontId="0" fillId="0" borderId="0" xfId="0" applyAlignment="1">
      <alignment horizontal="left" vertical="center" wrapText="1" indent="1"/>
    </xf>
    <xf numFmtId="0" fontId="0" fillId="0" borderId="1"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pplyProtection="1">
      <alignment horizontal="left" vertical="center" wrapText="1"/>
      <protection locked="0"/>
    </xf>
    <xf numFmtId="0" fontId="0" fillId="0" borderId="11" xfId="0" applyBorder="1" applyAlignment="1">
      <alignment horizontal="center" vertical="center" shrinkToFit="1"/>
    </xf>
    <xf numFmtId="0" fontId="0" fillId="0" borderId="11" xfId="0" applyBorder="1" applyAlignment="1" applyProtection="1">
      <alignment horizontal="left" vertical="center" shrinkToFit="1"/>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0" xfId="0" applyAlignment="1">
      <alignment horizontal="center" vertical="center"/>
    </xf>
    <xf numFmtId="0" fontId="0" fillId="0" borderId="11" xfId="0" applyBorder="1" applyProtection="1">
      <alignment vertical="center"/>
      <protection locked="0"/>
    </xf>
    <xf numFmtId="0" fontId="0" fillId="0" borderId="29"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2" fillId="0" borderId="0" xfId="0" applyFont="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13" fillId="0" borderId="11"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0" fillId="0" borderId="67"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3" fillId="0" borderId="11" xfId="0" applyFont="1" applyBorder="1" applyAlignment="1">
      <alignment horizontal="center" vertical="center"/>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0" xfId="0" applyBorder="1" applyAlignment="1">
      <alignment horizontal="center" vertical="center" shrinkToFit="1"/>
    </xf>
    <xf numFmtId="0" fontId="0" fillId="0" borderId="5" xfId="0" applyBorder="1" applyAlignment="1">
      <alignment horizontal="center" vertical="center" shrinkToFit="1"/>
    </xf>
    <xf numFmtId="0" fontId="13" fillId="0" borderId="4" xfId="0" applyFont="1" applyBorder="1" applyAlignment="1" applyProtection="1">
      <alignment horizontal="center" vertical="center" shrinkToFit="1"/>
      <protection locked="0"/>
    </xf>
    <xf numFmtId="0" fontId="0" fillId="0" borderId="76"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0" borderId="29"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3" xfId="0" applyBorder="1" applyAlignment="1">
      <alignment horizontal="left" vertical="center" wrapText="1" indent="1"/>
    </xf>
    <xf numFmtId="0" fontId="0" fillId="0" borderId="4" xfId="0" applyBorder="1" applyAlignment="1">
      <alignment horizontal="left" vertical="center" indent="1"/>
    </xf>
    <xf numFmtId="0" fontId="0" fillId="0" borderId="2" xfId="0" applyBorder="1" applyAlignment="1">
      <alignment horizontal="left" vertical="center" indent="1"/>
    </xf>
    <xf numFmtId="0" fontId="13" fillId="0" borderId="2" xfId="0" applyFont="1" applyBorder="1" applyAlignment="1" applyProtection="1">
      <alignment horizontal="center" vertical="center" shrinkToFit="1"/>
      <protection locked="0"/>
    </xf>
    <xf numFmtId="3" fontId="0" fillId="0" borderId="11" xfId="0" applyNumberFormat="1" applyBorder="1" applyAlignment="1">
      <alignment horizontal="right" vertical="center" shrinkToFit="1"/>
    </xf>
    <xf numFmtId="3" fontId="0" fillId="0" borderId="3" xfId="0" applyNumberFormat="1" applyBorder="1" applyAlignment="1">
      <alignment horizontal="right" vertical="center" shrinkToFit="1"/>
    </xf>
    <xf numFmtId="0" fontId="0" fillId="0" borderId="2" xfId="0" applyFont="1" applyBorder="1" applyAlignment="1" applyProtection="1">
      <alignment horizontal="center" vertical="center"/>
    </xf>
    <xf numFmtId="0" fontId="0" fillId="0" borderId="16" xfId="0" applyFont="1" applyBorder="1" applyAlignment="1" applyProtection="1">
      <alignment horizontal="center" vertical="center"/>
    </xf>
    <xf numFmtId="179" fontId="0" fillId="0" borderId="2" xfId="0" applyNumberFormat="1" applyFont="1" applyFill="1" applyBorder="1" applyAlignment="1" applyProtection="1">
      <alignment horizontal="right" vertical="center" shrinkToFit="1"/>
    </xf>
    <xf numFmtId="179" fontId="0" fillId="0" borderId="11" xfId="0" applyNumberFormat="1" applyFont="1" applyFill="1" applyBorder="1" applyAlignment="1" applyProtection="1">
      <alignment horizontal="right" vertical="center" shrinkToFit="1"/>
    </xf>
    <xf numFmtId="179" fontId="0" fillId="0" borderId="3" xfId="0" applyNumberFormat="1" applyFont="1" applyFill="1" applyBorder="1" applyAlignment="1" applyProtection="1">
      <alignment horizontal="right" vertical="center" shrinkToFit="1"/>
    </xf>
    <xf numFmtId="0" fontId="0" fillId="0" borderId="11" xfId="0" applyFont="1" applyBorder="1" applyAlignment="1" applyProtection="1">
      <alignment horizontal="center" vertical="center"/>
    </xf>
    <xf numFmtId="0" fontId="0" fillId="0" borderId="3" xfId="0" applyFont="1" applyBorder="1" applyAlignment="1" applyProtection="1">
      <alignment horizontal="center" vertical="center"/>
    </xf>
    <xf numFmtId="179" fontId="0" fillId="0" borderId="15" xfId="0" applyNumberFormat="1" applyFont="1" applyFill="1" applyBorder="1" applyAlignment="1" applyProtection="1">
      <alignment horizontal="right" vertical="center" shrinkToFit="1"/>
    </xf>
    <xf numFmtId="3" fontId="0" fillId="0" borderId="2" xfId="0" applyNumberFormat="1" applyBorder="1" applyAlignment="1" applyProtection="1">
      <alignment horizontal="right" vertical="center" shrinkToFit="1"/>
      <protection locked="0"/>
    </xf>
    <xf numFmtId="3" fontId="0" fillId="0" borderId="11" xfId="0" applyNumberFormat="1" applyBorder="1" applyAlignment="1" applyProtection="1">
      <alignment horizontal="right" vertical="center" shrinkToFit="1"/>
      <protection locked="0"/>
    </xf>
    <xf numFmtId="3" fontId="0" fillId="0" borderId="3" xfId="0" applyNumberFormat="1" applyBorder="1" applyAlignment="1" applyProtection="1">
      <alignment horizontal="right" vertical="center" shrinkToFit="1"/>
      <protection locked="0"/>
    </xf>
    <xf numFmtId="0" fontId="0" fillId="0" borderId="9" xfId="0" applyFont="1" applyBorder="1" applyAlignment="1" applyProtection="1">
      <alignment horizontal="center" vertical="center"/>
    </xf>
    <xf numFmtId="0" fontId="0" fillId="0" borderId="68" xfId="0" applyFont="1" applyBorder="1" applyAlignment="1" applyProtection="1">
      <alignment horizontal="center" vertical="center"/>
    </xf>
    <xf numFmtId="3" fontId="0" fillId="0" borderId="11" xfId="0" applyNumberFormat="1" applyFont="1" applyBorder="1" applyAlignment="1" applyProtection="1">
      <alignment horizontal="right" vertical="center" shrinkToFit="1"/>
    </xf>
    <xf numFmtId="3" fontId="0" fillId="0" borderId="3" xfId="0" applyNumberFormat="1" applyFont="1" applyBorder="1" applyAlignment="1" applyProtection="1">
      <alignment horizontal="right" vertical="center" shrinkToFit="1"/>
    </xf>
    <xf numFmtId="3" fontId="0" fillId="0" borderId="17" xfId="0" applyNumberFormat="1" applyFont="1" applyBorder="1" applyAlignment="1" applyProtection="1">
      <alignment horizontal="right" vertical="center" shrinkToFit="1"/>
    </xf>
    <xf numFmtId="3" fontId="0" fillId="0" borderId="18" xfId="0" applyNumberFormat="1" applyFont="1" applyBorder="1" applyAlignment="1" applyProtection="1">
      <alignment horizontal="right" vertical="center" shrinkToFit="1"/>
    </xf>
    <xf numFmtId="3" fontId="0" fillId="0" borderId="19" xfId="0" applyNumberFormat="1" applyFont="1" applyBorder="1" applyAlignment="1" applyProtection="1">
      <alignment horizontal="right" vertical="center" shrinkToFit="1"/>
    </xf>
    <xf numFmtId="0" fontId="0" fillId="0" borderId="20" xfId="0"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14"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66" xfId="0" applyFont="1" applyBorder="1" applyAlignment="1" applyProtection="1">
      <alignment horizontal="center" vertical="center"/>
    </xf>
    <xf numFmtId="0" fontId="0" fillId="0" borderId="10" xfId="0" applyFont="1" applyBorder="1" applyAlignment="1" applyProtection="1">
      <alignment horizontal="center" vertical="center"/>
    </xf>
    <xf numFmtId="3" fontId="0" fillId="0" borderId="17" xfId="0" applyNumberFormat="1" applyBorder="1" applyAlignment="1" applyProtection="1">
      <alignment horizontal="right" vertical="center"/>
      <protection locked="0"/>
    </xf>
    <xf numFmtId="3" fontId="0" fillId="0" borderId="18" xfId="0" applyNumberFormat="1" applyBorder="1" applyAlignment="1" applyProtection="1">
      <alignment horizontal="right" vertical="center"/>
      <protection locked="0"/>
    </xf>
    <xf numFmtId="3" fontId="0" fillId="0" borderId="19" xfId="0" applyNumberFormat="1" applyBorder="1" applyAlignment="1" applyProtection="1">
      <alignment horizontal="right" vertical="center"/>
      <protection locked="0"/>
    </xf>
    <xf numFmtId="0" fontId="0" fillId="0" borderId="20" xfId="0" applyBorder="1" applyAlignment="1">
      <alignment horizontal="center" vertical="center"/>
    </xf>
    <xf numFmtId="0" fontId="0" fillId="0" borderId="21" xfId="0" applyBorder="1" applyAlignment="1">
      <alignment horizontal="center" vertical="center"/>
    </xf>
    <xf numFmtId="3" fontId="0" fillId="0" borderId="2" xfId="0" applyNumberFormat="1" applyBorder="1" applyAlignment="1" applyProtection="1">
      <alignment horizontal="right" vertical="center"/>
      <protection locked="0"/>
    </xf>
    <xf numFmtId="3" fontId="0" fillId="0" borderId="11" xfId="0" applyNumberFormat="1" applyBorder="1" applyAlignment="1" applyProtection="1">
      <alignment horizontal="right" vertical="center"/>
      <protection locked="0"/>
    </xf>
    <xf numFmtId="3" fontId="0" fillId="0" borderId="3" xfId="0" applyNumberFormat="1" applyBorder="1" applyAlignment="1" applyProtection="1">
      <alignment horizontal="right" vertical="center"/>
      <protection locked="0"/>
    </xf>
    <xf numFmtId="0" fontId="0" fillId="0" borderId="0" xfId="0" applyFont="1" applyAlignment="1" applyProtection="1">
      <alignment horizontal="center" vertical="center"/>
    </xf>
    <xf numFmtId="0" fontId="2" fillId="0" borderId="0" xfId="0" applyFont="1" applyAlignment="1" applyProtection="1">
      <alignment horizontal="center"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5" xfId="0" applyFont="1" applyBorder="1" applyAlignment="1" applyProtection="1">
      <alignment horizontal="center" vertical="center"/>
    </xf>
    <xf numFmtId="3" fontId="0" fillId="0" borderId="15" xfId="0" applyNumberFormat="1" applyBorder="1" applyAlignment="1" applyProtection="1">
      <alignment horizontal="right" vertical="center" shrinkToFit="1"/>
      <protection locked="0"/>
    </xf>
    <xf numFmtId="0" fontId="0" fillId="0" borderId="16" xfId="0" applyBorder="1" applyAlignment="1">
      <alignment horizontal="center" vertical="center"/>
    </xf>
    <xf numFmtId="3" fontId="0" fillId="0" borderId="15" xfId="0" applyNumberFormat="1" applyFont="1" applyBorder="1" applyAlignment="1" applyProtection="1">
      <alignment horizontal="right" vertical="center" shrinkToFit="1"/>
      <protection locked="0"/>
    </xf>
    <xf numFmtId="3" fontId="0" fillId="0" borderId="11" xfId="0" applyNumberFormat="1" applyFont="1" applyBorder="1" applyAlignment="1" applyProtection="1">
      <alignment horizontal="right" vertical="center" shrinkToFit="1"/>
      <protection locked="0"/>
    </xf>
    <xf numFmtId="3" fontId="0" fillId="0" borderId="3" xfId="0" applyNumberFormat="1" applyFont="1" applyBorder="1" applyAlignment="1" applyProtection="1">
      <alignment horizontal="right" vertical="center" shrinkToFit="1"/>
      <protection locked="0"/>
    </xf>
    <xf numFmtId="0" fontId="18" fillId="0" borderId="11" xfId="0" applyFont="1" applyBorder="1" applyAlignment="1" applyProtection="1">
      <alignment horizontal="center" vertical="center" wrapText="1" shrinkToFit="1"/>
    </xf>
    <xf numFmtId="0" fontId="18" fillId="0" borderId="11" xfId="0" applyFont="1" applyBorder="1" applyAlignment="1" applyProtection="1">
      <alignment horizontal="center" vertical="center" shrinkToFit="1"/>
    </xf>
    <xf numFmtId="0" fontId="18" fillId="0" borderId="3" xfId="0" applyFont="1" applyBorder="1" applyAlignment="1" applyProtection="1">
      <alignment horizontal="center" vertical="center" shrinkToFit="1"/>
    </xf>
    <xf numFmtId="3" fontId="0" fillId="0" borderId="22" xfId="0" applyNumberFormat="1" applyBorder="1" applyAlignment="1" applyProtection="1">
      <alignment horizontal="right" vertical="center"/>
      <protection locked="0"/>
    </xf>
    <xf numFmtId="3" fontId="0" fillId="0" borderId="23" xfId="0" applyNumberFormat="1" applyBorder="1" applyAlignment="1" applyProtection="1">
      <alignment horizontal="right" vertical="center"/>
      <protection locked="0"/>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1" xfId="0" applyFont="1" applyBorder="1" applyAlignment="1" applyProtection="1">
      <alignment horizontal="center" vertical="center" shrinkToFit="1"/>
    </xf>
    <xf numFmtId="0" fontId="0" fillId="0" borderId="3" xfId="0" applyFont="1" applyBorder="1" applyAlignment="1" applyProtection="1">
      <alignment horizontal="center" vertical="center" shrinkToFit="1"/>
    </xf>
    <xf numFmtId="3" fontId="0" fillId="0" borderId="2" xfId="0" applyNumberFormat="1" applyFont="1" applyBorder="1" applyAlignment="1" applyProtection="1">
      <alignment horizontal="right" vertical="center" shrinkToFit="1"/>
    </xf>
    <xf numFmtId="177" fontId="0" fillId="0" borderId="11" xfId="1" applyNumberFormat="1" applyFont="1" applyBorder="1" applyAlignment="1" applyProtection="1">
      <alignment horizontal="right" vertical="center" shrinkToFit="1"/>
    </xf>
    <xf numFmtId="177" fontId="0" fillId="0" borderId="3" xfId="1" applyNumberFormat="1" applyFont="1" applyBorder="1" applyAlignment="1" applyProtection="1">
      <alignment horizontal="right" vertical="center" shrinkToFit="1"/>
    </xf>
    <xf numFmtId="0" fontId="15" fillId="0" borderId="11" xfId="0" applyFont="1" applyBorder="1" applyAlignment="1" applyProtection="1">
      <alignment vertical="center" shrinkToFit="1"/>
    </xf>
    <xf numFmtId="0" fontId="15" fillId="0" borderId="3" xfId="0" applyFont="1" applyBorder="1" applyAlignment="1" applyProtection="1">
      <alignment vertical="center" shrinkToFit="1"/>
    </xf>
    <xf numFmtId="3" fontId="0" fillId="0" borderId="89" xfId="0" applyNumberFormat="1" applyFont="1" applyBorder="1" applyAlignment="1" applyProtection="1">
      <alignment horizontal="right" vertical="center" shrinkToFit="1"/>
      <protection locked="0"/>
    </xf>
    <xf numFmtId="3" fontId="0" fillId="0" borderId="4" xfId="0" applyNumberFormat="1" applyFont="1" applyBorder="1" applyAlignment="1" applyProtection="1">
      <alignment horizontal="right" vertical="center" shrinkToFit="1"/>
      <protection locked="0"/>
    </xf>
    <xf numFmtId="0" fontId="15" fillId="0" borderId="4" xfId="0" applyFont="1" applyBorder="1" applyAlignment="1" applyProtection="1">
      <alignment horizontal="center" vertical="center"/>
    </xf>
    <xf numFmtId="0" fontId="15" fillId="0" borderId="88" xfId="0" applyFont="1" applyBorder="1" applyAlignment="1" applyProtection="1">
      <alignment horizontal="center" vertical="center"/>
    </xf>
    <xf numFmtId="0" fontId="15" fillId="0" borderId="2" xfId="0" applyFont="1" applyBorder="1" applyAlignment="1" applyProtection="1">
      <alignment horizontal="center" vertical="center"/>
    </xf>
    <xf numFmtId="0" fontId="7" fillId="0" borderId="52" xfId="0" applyFont="1" applyBorder="1" applyAlignment="1">
      <alignment horizontal="center" vertical="center" wrapText="1"/>
    </xf>
    <xf numFmtId="0" fontId="0" fillId="0" borderId="53" xfId="0" applyBorder="1" applyAlignment="1">
      <alignment horizontal="center" vertical="center" wrapText="1"/>
    </xf>
    <xf numFmtId="0" fontId="0" fillId="0" borderId="57" xfId="0" applyBorder="1" applyAlignment="1">
      <alignment horizontal="center" vertical="center" wrapText="1"/>
    </xf>
    <xf numFmtId="0" fontId="7" fillId="2" borderId="52" xfId="0" applyFont="1" applyFill="1" applyBorder="1" applyAlignment="1" applyProtection="1">
      <alignment vertical="center" wrapText="1"/>
      <protection locked="0"/>
    </xf>
    <xf numFmtId="0" fontId="7" fillId="2" borderId="53" xfId="0" applyFont="1" applyFill="1" applyBorder="1" applyAlignment="1" applyProtection="1">
      <alignment vertical="center" wrapText="1"/>
      <protection locked="0"/>
    </xf>
    <xf numFmtId="0" fontId="7" fillId="2" borderId="57"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0" fillId="0" borderId="59" xfId="0" applyBorder="1" applyAlignment="1">
      <alignment horizontal="center" vertical="center" wrapText="1"/>
    </xf>
    <xf numFmtId="0" fontId="7" fillId="2" borderId="58" xfId="0" applyFont="1" applyFill="1" applyBorder="1" applyAlignment="1" applyProtection="1">
      <alignment horizontal="left" vertical="center" wrapText="1"/>
      <protection locked="0"/>
    </xf>
    <xf numFmtId="0" fontId="7" fillId="2" borderId="59" xfId="0" applyFont="1" applyFill="1" applyBorder="1" applyAlignment="1" applyProtection="1">
      <alignment horizontal="left" vertical="center" wrapText="1"/>
      <protection locked="0"/>
    </xf>
    <xf numFmtId="0" fontId="7" fillId="2" borderId="60" xfId="0" applyFont="1" applyFill="1" applyBorder="1" applyAlignment="1" applyProtection="1">
      <alignment horizontal="left" vertical="center" wrapText="1"/>
      <protection locked="0"/>
    </xf>
    <xf numFmtId="0" fontId="7" fillId="2" borderId="58" xfId="0" applyFont="1" applyFill="1" applyBorder="1" applyAlignment="1" applyProtection="1">
      <alignment vertical="center" wrapText="1"/>
      <protection locked="0"/>
    </xf>
    <xf numFmtId="0" fontId="7" fillId="2" borderId="59" xfId="0" applyFont="1" applyFill="1" applyBorder="1" applyAlignment="1" applyProtection="1">
      <alignment vertical="center" wrapText="1"/>
      <protection locked="0"/>
    </xf>
    <xf numFmtId="0" fontId="7" fillId="2" borderId="60" xfId="0" applyFont="1" applyFill="1" applyBorder="1" applyAlignment="1" applyProtection="1">
      <alignment vertical="center" wrapText="1"/>
      <protection locked="0"/>
    </xf>
    <xf numFmtId="0" fontId="7" fillId="0" borderId="3" xfId="0" applyFont="1" applyBorder="1" applyAlignment="1">
      <alignment vertical="center" wrapText="1"/>
    </xf>
    <xf numFmtId="0" fontId="0" fillId="0" borderId="4" xfId="0" applyBorder="1" applyAlignment="1">
      <alignment vertical="center" wrapText="1"/>
    </xf>
    <xf numFmtId="0" fontId="0" fillId="0" borderId="2" xfId="0"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29" xfId="0" applyFont="1" applyBorder="1" applyAlignment="1">
      <alignment horizontal="center" vertical="center" wrapText="1"/>
    </xf>
    <xf numFmtId="0" fontId="7" fillId="2" borderId="29" xfId="0" applyFont="1" applyFill="1" applyBorder="1" applyAlignment="1" applyProtection="1">
      <alignment vertical="center" wrapText="1"/>
      <protection locked="0"/>
    </xf>
    <xf numFmtId="0" fontId="7" fillId="2" borderId="30" xfId="0" applyFont="1" applyFill="1" applyBorder="1" applyAlignment="1" applyProtection="1">
      <alignment vertical="center" wrapText="1"/>
      <protection locked="0"/>
    </xf>
    <xf numFmtId="0" fontId="7" fillId="2" borderId="32" xfId="0" applyFont="1" applyFill="1" applyBorder="1" applyAlignment="1" applyProtection="1">
      <alignment vertical="center" wrapText="1"/>
      <protection locked="0"/>
    </xf>
    <xf numFmtId="0" fontId="7" fillId="0" borderId="54" xfId="0" applyFont="1"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7" fillId="0" borderId="25" xfId="0" applyFont="1" applyBorder="1" applyAlignment="1">
      <alignment horizontal="center" vertical="center" wrapText="1"/>
    </xf>
    <xf numFmtId="0" fontId="0" fillId="0" borderId="26" xfId="0" applyBorder="1">
      <alignment vertical="center"/>
    </xf>
    <xf numFmtId="0" fontId="0" fillId="0" borderId="62" xfId="0" applyBorder="1">
      <alignment vertical="center"/>
    </xf>
    <xf numFmtId="0" fontId="0" fillId="0" borderId="63" xfId="0" applyBorder="1">
      <alignment vertical="center"/>
    </xf>
    <xf numFmtId="0" fontId="7" fillId="2" borderId="26" xfId="0" applyFont="1" applyFill="1" applyBorder="1" applyAlignment="1" applyProtection="1">
      <alignment horizontal="left" vertical="center" wrapText="1"/>
      <protection locked="0"/>
    </xf>
    <xf numFmtId="0" fontId="7" fillId="2" borderId="27" xfId="0" applyFont="1" applyFill="1" applyBorder="1" applyAlignment="1" applyProtection="1">
      <alignment horizontal="left" vertical="center" wrapText="1"/>
      <protection locked="0"/>
    </xf>
    <xf numFmtId="0" fontId="7" fillId="2" borderId="28" xfId="0" applyFont="1" applyFill="1" applyBorder="1" applyAlignment="1" applyProtection="1">
      <alignment horizontal="left" vertical="center" wrapText="1"/>
      <protection locked="0"/>
    </xf>
    <xf numFmtId="0" fontId="7" fillId="2" borderId="6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2" borderId="65" xfId="0" applyFont="1" applyFill="1" applyBorder="1" applyAlignment="1" applyProtection="1">
      <alignment horizontal="left" vertical="center" wrapText="1"/>
      <protection locked="0"/>
    </xf>
    <xf numFmtId="0" fontId="7"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8" fillId="2" borderId="27" xfId="0" applyFont="1" applyFill="1" applyBorder="1" applyAlignment="1" applyProtection="1">
      <alignment horizontal="distributed" vertical="center" indent="1"/>
      <protection locked="0"/>
    </xf>
    <xf numFmtId="0" fontId="8" fillId="2" borderId="30" xfId="0" applyFont="1" applyFill="1" applyBorder="1" applyAlignment="1" applyProtection="1">
      <alignment horizontal="distributed" vertical="center" indent="1"/>
      <protection locked="0"/>
    </xf>
    <xf numFmtId="0" fontId="0" fillId="0" borderId="30" xfId="0" applyBorder="1" applyAlignment="1" applyProtection="1">
      <alignment horizontal="distributed" vertical="center" indent="1"/>
      <protection locked="0"/>
    </xf>
    <xf numFmtId="0" fontId="0" fillId="0" borderId="32" xfId="0" applyBorder="1" applyAlignment="1" applyProtection="1">
      <alignment horizontal="distributed" vertical="center" indent="1"/>
      <protection locked="0"/>
    </xf>
    <xf numFmtId="0" fontId="7" fillId="2" borderId="33" xfId="0" applyFont="1" applyFill="1" applyBorder="1" applyAlignment="1" applyProtection="1">
      <alignment vertical="center" wrapText="1"/>
      <protection locked="0"/>
    </xf>
    <xf numFmtId="0" fontId="7" fillId="2" borderId="34" xfId="0" applyFont="1" applyFill="1" applyBorder="1" applyAlignment="1" applyProtection="1">
      <alignment vertical="center" wrapText="1"/>
      <protection locked="0"/>
    </xf>
    <xf numFmtId="0" fontId="7" fillId="2" borderId="0" xfId="0" applyFont="1" applyFill="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0" fontId="0" fillId="0" borderId="26"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7" fillId="2" borderId="26" xfId="0" applyFont="1" applyFill="1" applyBorder="1" applyAlignment="1" applyProtection="1">
      <alignment vertical="center" wrapText="1"/>
      <protection locked="0"/>
    </xf>
    <xf numFmtId="0" fontId="7" fillId="2" borderId="27" xfId="0" applyFont="1" applyFill="1" applyBorder="1" applyAlignment="1" applyProtection="1">
      <alignment vertical="center" wrapText="1"/>
      <protection locked="0"/>
    </xf>
    <xf numFmtId="0" fontId="7" fillId="2" borderId="28" xfId="0" applyFont="1" applyFill="1" applyBorder="1" applyAlignment="1" applyProtection="1">
      <alignment vertical="center" wrapText="1"/>
      <protection locked="0"/>
    </xf>
    <xf numFmtId="0" fontId="7" fillId="2" borderId="63" xfId="0" applyFont="1" applyFill="1" applyBorder="1" applyAlignment="1" applyProtection="1">
      <alignment vertical="center" wrapText="1"/>
      <protection locked="0"/>
    </xf>
    <xf numFmtId="0" fontId="7" fillId="2" borderId="64" xfId="0" applyFont="1" applyFill="1" applyBorder="1" applyAlignment="1" applyProtection="1">
      <alignment vertical="center" wrapText="1"/>
      <protection locked="0"/>
    </xf>
    <xf numFmtId="0" fontId="7" fillId="2" borderId="65" xfId="0" applyFont="1" applyFill="1" applyBorder="1" applyAlignment="1" applyProtection="1">
      <alignment vertical="center" wrapText="1"/>
      <protection locked="0"/>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2" borderId="61" xfId="0" applyFont="1" applyFill="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8" fillId="2" borderId="10" xfId="0" applyFont="1" applyFill="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8" fillId="0" borderId="0" xfId="0" applyFont="1">
      <alignment vertical="center"/>
    </xf>
    <xf numFmtId="0" fontId="7" fillId="0" borderId="45" xfId="0" applyFont="1" applyBorder="1" applyAlignment="1">
      <alignment horizontal="left" vertical="center" wrapText="1"/>
    </xf>
    <xf numFmtId="0" fontId="0" fillId="0" borderId="45" xfId="0" applyBorder="1" applyAlignment="1">
      <alignment horizontal="left" vertical="center" wrapText="1"/>
    </xf>
    <xf numFmtId="0" fontId="7" fillId="3" borderId="3"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176" fontId="9" fillId="0" borderId="45" xfId="0" applyNumberFormat="1" applyFont="1" applyBorder="1" applyAlignment="1">
      <alignment horizontal="right" vertical="center" shrinkToFit="1"/>
    </xf>
    <xf numFmtId="176" fontId="9" fillId="0" borderId="46" xfId="0" applyNumberFormat="1" applyFont="1" applyBorder="1" applyAlignment="1">
      <alignment horizontal="right" vertical="center" shrinkToFit="1"/>
    </xf>
    <xf numFmtId="176" fontId="9" fillId="0" borderId="62" xfId="0" applyNumberFormat="1" applyFont="1" applyBorder="1" applyAlignment="1">
      <alignment horizontal="right" vertical="center" shrinkToFit="1"/>
    </xf>
    <xf numFmtId="176" fontId="9" fillId="0" borderId="63" xfId="0" applyNumberFormat="1" applyFont="1" applyBorder="1" applyAlignment="1">
      <alignment horizontal="right" vertical="center" shrinkToFit="1"/>
    </xf>
    <xf numFmtId="176" fontId="7" fillId="0" borderId="47" xfId="0" applyNumberFormat="1" applyFont="1" applyBorder="1" applyAlignment="1">
      <alignment horizontal="center" vertical="center" shrinkToFit="1"/>
    </xf>
    <xf numFmtId="176" fontId="7" fillId="0" borderId="64" xfId="0" applyNumberFormat="1" applyFont="1" applyBorder="1" applyAlignment="1">
      <alignment horizontal="center" vertical="center" shrinkToFit="1"/>
    </xf>
    <xf numFmtId="176" fontId="7" fillId="0" borderId="50" xfId="0" applyNumberFormat="1" applyFont="1" applyBorder="1" applyAlignment="1">
      <alignment horizontal="center" vertical="center" shrinkToFit="1"/>
    </xf>
    <xf numFmtId="176" fontId="7" fillId="0" borderId="37" xfId="0" applyNumberFormat="1" applyFont="1" applyBorder="1" applyAlignment="1">
      <alignment horizontal="center" vertical="center" shrinkToFit="1"/>
    </xf>
    <xf numFmtId="0" fontId="7" fillId="0" borderId="45" xfId="0" applyFont="1" applyBorder="1" applyAlignment="1" applyProtection="1">
      <alignment horizontal="left" vertical="center" wrapText="1"/>
    </xf>
    <xf numFmtId="0" fontId="7" fillId="0" borderId="46" xfId="0" applyFont="1" applyBorder="1" applyAlignment="1" applyProtection="1">
      <alignment horizontal="left" vertical="center" wrapText="1"/>
    </xf>
    <xf numFmtId="0" fontId="7" fillId="0" borderId="47" xfId="0" applyFont="1" applyBorder="1" applyAlignment="1" applyProtection="1">
      <alignment horizontal="left" vertical="center" wrapText="1"/>
    </xf>
    <xf numFmtId="176" fontId="9" fillId="0" borderId="45" xfId="0" applyNumberFormat="1" applyFont="1" applyBorder="1" applyAlignment="1" applyProtection="1">
      <alignment horizontal="right" vertical="center" shrinkToFit="1"/>
    </xf>
    <xf numFmtId="176" fontId="9" fillId="0" borderId="46" xfId="0" applyNumberFormat="1" applyFont="1" applyBorder="1" applyAlignment="1" applyProtection="1">
      <alignment horizontal="right" vertical="center" shrinkToFit="1"/>
    </xf>
    <xf numFmtId="176" fontId="7" fillId="0" borderId="47" xfId="0" applyNumberFormat="1" applyFont="1" applyFill="1" applyBorder="1" applyAlignment="1" applyProtection="1">
      <alignment horizontal="center" vertical="center" shrinkToFit="1"/>
    </xf>
    <xf numFmtId="176" fontId="9" fillId="2" borderId="45" xfId="0" applyNumberFormat="1" applyFont="1" applyFill="1" applyBorder="1" applyAlignment="1" applyProtection="1">
      <alignment horizontal="right" vertical="center" shrinkToFit="1"/>
      <protection locked="0"/>
    </xf>
    <xf numFmtId="176" fontId="9" fillId="2" borderId="46" xfId="0" applyNumberFormat="1" applyFont="1" applyFill="1" applyBorder="1" applyAlignment="1" applyProtection="1">
      <alignment horizontal="right" vertical="center" shrinkToFit="1"/>
      <protection locked="0"/>
    </xf>
    <xf numFmtId="176" fontId="7" fillId="0" borderId="46" xfId="0" applyNumberFormat="1" applyFont="1" applyBorder="1" applyAlignment="1">
      <alignment horizontal="center" vertical="center" shrinkToFi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176" fontId="9" fillId="0" borderId="36" xfId="0" applyNumberFormat="1" applyFont="1" applyBorder="1" applyAlignment="1">
      <alignment horizontal="right" vertical="center" shrinkToFit="1"/>
    </xf>
    <xf numFmtId="0" fontId="7" fillId="0" borderId="49" xfId="0" applyFont="1" applyBorder="1" applyAlignment="1">
      <alignment horizontal="center" vertical="center"/>
    </xf>
    <xf numFmtId="0" fontId="7" fillId="0" borderId="46" xfId="0" applyFont="1" applyBorder="1" applyAlignment="1">
      <alignment horizontal="center" vertical="center"/>
    </xf>
    <xf numFmtId="176" fontId="7" fillId="0" borderId="36" xfId="0" applyNumberFormat="1"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45" xfId="0" applyFont="1" applyBorder="1" applyAlignment="1">
      <alignment horizontal="left" vertical="center" wrapText="1" shrinkToFit="1"/>
    </xf>
    <xf numFmtId="0" fontId="7" fillId="0" borderId="46" xfId="0" applyFont="1" applyBorder="1" applyAlignment="1">
      <alignment horizontal="left" vertical="center" wrapText="1" shrinkToFit="1"/>
    </xf>
    <xf numFmtId="0" fontId="7" fillId="0" borderId="62" xfId="0" applyFont="1" applyBorder="1" applyAlignment="1">
      <alignment horizontal="left" vertical="center" wrapText="1" shrinkToFit="1"/>
    </xf>
    <xf numFmtId="0" fontId="7" fillId="0" borderId="63" xfId="0" applyFont="1" applyBorder="1" applyAlignment="1">
      <alignment horizontal="left" vertical="center" wrapText="1"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7" fillId="0" borderId="31" xfId="0" applyFont="1" applyBorder="1" applyAlignment="1">
      <alignment horizontal="center" vertical="center"/>
    </xf>
    <xf numFmtId="0" fontId="7" fillId="0" borderId="25" xfId="0" applyFont="1" applyBorder="1" applyAlignment="1">
      <alignment horizontal="left" vertical="center" wrapText="1" shrinkToFit="1"/>
    </xf>
    <xf numFmtId="0" fontId="7" fillId="0" borderId="26" xfId="0" applyFont="1" applyBorder="1" applyAlignment="1">
      <alignment horizontal="left" vertical="center" wrapText="1" shrinkToFit="1"/>
    </xf>
    <xf numFmtId="0" fontId="7" fillId="0" borderId="83"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40" xfId="0" applyFont="1" applyBorder="1" applyAlignment="1" applyProtection="1">
      <alignment horizontal="center" vertical="center" wrapText="1"/>
    </xf>
    <xf numFmtId="0" fontId="7" fillId="0" borderId="25" xfId="0" applyFont="1" applyBorder="1" applyAlignment="1">
      <alignment horizontal="center" vertical="center" textRotation="255" wrapText="1"/>
    </xf>
    <xf numFmtId="0" fontId="7" fillId="0" borderId="62" xfId="0" applyFont="1" applyBorder="1" applyAlignment="1">
      <alignment horizontal="center" vertical="center" textRotation="255" wrapText="1"/>
    </xf>
    <xf numFmtId="0" fontId="7" fillId="0" borderId="62" xfId="0" applyFont="1" applyBorder="1" applyAlignment="1" applyProtection="1">
      <alignment horizontal="left" vertical="center" wrapText="1"/>
    </xf>
    <xf numFmtId="0" fontId="7" fillId="0" borderId="63" xfId="0" applyFont="1" applyBorder="1" applyAlignment="1" applyProtection="1">
      <alignment horizontal="left" vertical="center" wrapText="1"/>
    </xf>
    <xf numFmtId="0" fontId="7" fillId="0" borderId="64" xfId="0" applyFont="1" applyBorder="1" applyAlignment="1" applyProtection="1">
      <alignment horizontal="left" vertical="center" wrapText="1"/>
    </xf>
    <xf numFmtId="178" fontId="9" fillId="0" borderId="45" xfId="0" applyNumberFormat="1" applyFont="1" applyBorder="1" applyAlignment="1" applyProtection="1">
      <alignment horizontal="right" vertical="center" shrinkToFit="1"/>
    </xf>
    <xf numFmtId="178" fontId="9" fillId="0" borderId="46" xfId="0" applyNumberFormat="1" applyFont="1" applyBorder="1" applyAlignment="1" applyProtection="1">
      <alignment horizontal="right" vertical="center" shrinkToFit="1"/>
    </xf>
    <xf numFmtId="176" fontId="7" fillId="0" borderId="46" xfId="0" applyNumberFormat="1" applyFont="1" applyFill="1" applyBorder="1" applyAlignment="1" applyProtection="1">
      <alignment horizontal="center" vertical="center" shrinkToFit="1"/>
    </xf>
    <xf numFmtId="176" fontId="9" fillId="0" borderId="48" xfId="0" applyNumberFormat="1" applyFont="1" applyBorder="1" applyAlignment="1" applyProtection="1">
      <alignment horizontal="right" vertical="center" shrinkToFit="1"/>
    </xf>
    <xf numFmtId="176" fontId="9" fillId="2" borderId="48" xfId="0" applyNumberFormat="1" applyFont="1" applyFill="1" applyBorder="1" applyAlignment="1" applyProtection="1">
      <alignment horizontal="right" vertical="center" shrinkToFit="1"/>
      <protection locked="0"/>
    </xf>
    <xf numFmtId="176" fontId="9" fillId="0" borderId="48" xfId="0" applyNumberFormat="1" applyFont="1" applyBorder="1" applyAlignment="1">
      <alignment horizontal="right" vertical="center" shrinkToFit="1"/>
    </xf>
    <xf numFmtId="176" fontId="9" fillId="0" borderId="35" xfId="0" applyNumberFormat="1" applyFont="1" applyBorder="1" applyAlignment="1">
      <alignment horizontal="right" vertical="center" shrinkToFi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42" xfId="0" applyFont="1" applyBorder="1" applyAlignment="1">
      <alignment horizontal="left" vertical="center" wrapText="1"/>
    </xf>
    <xf numFmtId="0" fontId="7" fillId="0" borderId="46" xfId="0" applyFont="1" applyBorder="1" applyAlignment="1">
      <alignment horizontal="left" vertical="center" wrapText="1"/>
    </xf>
    <xf numFmtId="0" fontId="7" fillId="0" borderId="47" xfId="0" applyFont="1" applyBorder="1" applyAlignment="1">
      <alignment horizontal="left" vertical="center" wrapText="1"/>
    </xf>
    <xf numFmtId="0" fontId="7" fillId="0" borderId="45" xfId="0" applyFont="1" applyBorder="1" applyAlignment="1" applyProtection="1">
      <alignment horizontal="left" vertical="center" wrapText="1" shrinkToFit="1"/>
    </xf>
    <xf numFmtId="0" fontId="7" fillId="0" borderId="46" xfId="0" applyFont="1" applyBorder="1" applyAlignment="1" applyProtection="1">
      <alignment horizontal="left" vertical="center" wrapText="1" shrinkToFit="1"/>
    </xf>
    <xf numFmtId="0" fontId="7" fillId="0" borderId="47" xfId="0" applyFont="1" applyBorder="1" applyAlignment="1" applyProtection="1">
      <alignment horizontal="left" vertical="center" wrapText="1" shrinkToFi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62" xfId="0" applyFont="1" applyBorder="1" applyAlignment="1">
      <alignment horizontal="center" vertical="center" shrinkToFit="1"/>
    </xf>
    <xf numFmtId="0" fontId="7" fillId="0" borderId="63" xfId="0" applyFont="1" applyBorder="1" applyAlignment="1">
      <alignment horizontal="center" vertical="center" shrinkToFit="1"/>
    </xf>
    <xf numFmtId="0" fontId="7" fillId="0" borderId="64" xfId="0" applyFont="1" applyBorder="1" applyAlignment="1">
      <alignment horizontal="center" vertical="center" shrinkToFit="1"/>
    </xf>
    <xf numFmtId="176" fontId="9" fillId="2" borderId="40" xfId="0" applyNumberFormat="1" applyFont="1" applyFill="1" applyBorder="1" applyAlignment="1" applyProtection="1">
      <alignment horizontal="right" vertical="center" shrinkToFit="1"/>
      <protection locked="0"/>
    </xf>
    <xf numFmtId="176" fontId="9" fillId="2" borderId="41" xfId="0" applyNumberFormat="1" applyFont="1" applyFill="1" applyBorder="1" applyAlignment="1" applyProtection="1">
      <alignment horizontal="right" vertical="center" shrinkToFit="1"/>
      <protection locked="0"/>
    </xf>
    <xf numFmtId="176" fontId="7" fillId="0" borderId="42" xfId="0" applyNumberFormat="1" applyFont="1" applyBorder="1" applyAlignment="1">
      <alignment horizontal="center" vertical="center" shrinkToFit="1"/>
    </xf>
    <xf numFmtId="0" fontId="7" fillId="0" borderId="69" xfId="0" applyFont="1" applyBorder="1" applyAlignment="1">
      <alignment horizontal="center" vertical="center" shrinkToFit="1"/>
    </xf>
    <xf numFmtId="0" fontId="7" fillId="0" borderId="70" xfId="0" applyFont="1" applyBorder="1" applyAlignment="1">
      <alignment horizontal="center" vertical="center" shrinkToFit="1"/>
    </xf>
    <xf numFmtId="0" fontId="7" fillId="0" borderId="71" xfId="0" applyFont="1" applyBorder="1" applyAlignment="1">
      <alignment horizontal="center" vertical="center" shrinkToFit="1"/>
    </xf>
    <xf numFmtId="0" fontId="7" fillId="0" borderId="73" xfId="0" applyFont="1" applyBorder="1" applyAlignment="1">
      <alignment horizontal="center" vertical="center" shrinkToFit="1"/>
    </xf>
    <xf numFmtId="176" fontId="9" fillId="2" borderId="43" xfId="0" applyNumberFormat="1" applyFont="1" applyFill="1" applyBorder="1" applyAlignment="1" applyProtection="1">
      <alignment horizontal="right" vertical="center" shrinkToFit="1"/>
      <protection locked="0"/>
    </xf>
    <xf numFmtId="176" fontId="7" fillId="0" borderId="41" xfId="0" applyNumberFormat="1" applyFont="1" applyBorder="1" applyAlignment="1">
      <alignment horizontal="center" vertical="center" shrinkToFit="1"/>
    </xf>
    <xf numFmtId="0" fontId="7" fillId="0" borderId="72" xfId="0" applyFont="1" applyBorder="1" applyAlignment="1">
      <alignment horizontal="center" vertical="center" shrinkToFit="1"/>
    </xf>
    <xf numFmtId="176" fontId="7" fillId="0" borderId="44" xfId="0" applyNumberFormat="1" applyFont="1" applyBorder="1" applyAlignment="1">
      <alignment horizontal="center" vertical="center" shrinkToFit="1"/>
    </xf>
    <xf numFmtId="176" fontId="7" fillId="0" borderId="50" xfId="0" applyNumberFormat="1" applyFont="1" applyFill="1" applyBorder="1" applyAlignment="1" applyProtection="1">
      <alignment horizontal="center" vertical="center" shrinkToFit="1"/>
    </xf>
    <xf numFmtId="178" fontId="9" fillId="0" borderId="48" xfId="0" applyNumberFormat="1" applyFont="1" applyBorder="1" applyAlignment="1" applyProtection="1">
      <alignment horizontal="right" vertical="center" shrinkToFit="1"/>
    </xf>
    <xf numFmtId="0" fontId="7" fillId="0" borderId="74" xfId="0" applyFont="1" applyBorder="1" applyAlignment="1">
      <alignment horizontal="center" vertical="center"/>
    </xf>
    <xf numFmtId="0" fontId="6" fillId="2" borderId="85"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8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42" xfId="0" applyFont="1" applyFill="1" applyBorder="1" applyAlignment="1" applyProtection="1">
      <alignment horizontal="center" vertical="center" wrapText="1"/>
      <protection locked="0"/>
    </xf>
    <xf numFmtId="0" fontId="6" fillId="2" borderId="56" xfId="0" applyFont="1" applyFill="1" applyBorder="1" applyAlignment="1" applyProtection="1">
      <alignment horizontal="center" vertical="center" wrapText="1"/>
      <protection locked="0"/>
    </xf>
    <xf numFmtId="0" fontId="6" fillId="2" borderId="46" xfId="0" applyFont="1" applyFill="1" applyBorder="1" applyAlignment="1" applyProtection="1">
      <alignment horizontal="center" vertical="center" wrapText="1"/>
      <protection locked="0"/>
    </xf>
    <xf numFmtId="0" fontId="6" fillId="2" borderId="51" xfId="0" applyFont="1" applyFill="1" applyBorder="1" applyAlignment="1" applyProtection="1">
      <alignment horizontal="center" vertical="center" wrapText="1"/>
      <protection locked="0"/>
    </xf>
    <xf numFmtId="0" fontId="6" fillId="2" borderId="63"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7" fillId="2" borderId="29" xfId="0" applyFont="1" applyFill="1" applyBorder="1" applyAlignment="1" applyProtection="1">
      <alignment horizontal="left" vertical="center" wrapText="1"/>
      <protection locked="0"/>
    </xf>
    <xf numFmtId="0" fontId="7" fillId="2" borderId="30" xfId="0" applyFont="1" applyFill="1" applyBorder="1" applyAlignment="1" applyProtection="1">
      <alignment horizontal="left" vertical="center" wrapText="1"/>
      <protection locked="0"/>
    </xf>
    <xf numFmtId="0" fontId="7" fillId="2" borderId="32" xfId="0" applyFont="1" applyFill="1" applyBorder="1" applyAlignment="1" applyProtection="1">
      <alignment horizontal="left" vertical="center" wrapText="1"/>
      <protection locked="0"/>
    </xf>
    <xf numFmtId="0" fontId="6" fillId="2" borderId="87" xfId="0" applyFont="1" applyFill="1" applyBorder="1" applyAlignment="1" applyProtection="1">
      <alignment horizontal="center" vertical="center" wrapText="1"/>
      <protection locked="0"/>
    </xf>
    <xf numFmtId="0" fontId="6" fillId="2" borderId="34" xfId="0" applyFont="1" applyFill="1" applyBorder="1" applyAlignment="1" applyProtection="1">
      <alignment horizontal="center" vertical="center" wrapText="1"/>
      <protection locked="0"/>
    </xf>
    <xf numFmtId="0" fontId="6" fillId="2" borderId="61"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17" fillId="0" borderId="45" xfId="0" applyFont="1" applyBorder="1" applyAlignment="1" applyProtection="1">
      <alignment horizontal="left" vertical="center" wrapText="1"/>
    </xf>
    <xf numFmtId="0" fontId="17" fillId="0" borderId="46" xfId="0" applyFont="1" applyBorder="1" applyAlignment="1" applyProtection="1">
      <alignment horizontal="left" vertical="center" wrapText="1"/>
    </xf>
    <xf numFmtId="0" fontId="17" fillId="0" borderId="47" xfId="0" applyFont="1" applyBorder="1" applyAlignment="1" applyProtection="1">
      <alignment horizontal="left" vertical="center" wrapText="1"/>
    </xf>
    <xf numFmtId="176" fontId="17" fillId="0" borderId="47" xfId="0" applyNumberFormat="1" applyFont="1" applyFill="1" applyBorder="1" applyAlignment="1" applyProtection="1">
      <alignment horizontal="center" vertical="center" shrinkToFit="1"/>
    </xf>
    <xf numFmtId="176" fontId="17" fillId="0" borderId="46" xfId="0" applyNumberFormat="1" applyFont="1" applyFill="1" applyBorder="1" applyAlignment="1" applyProtection="1">
      <alignment horizontal="center" vertical="center" shrinkToFit="1"/>
    </xf>
    <xf numFmtId="176" fontId="17" fillId="0" borderId="50" xfId="0" applyNumberFormat="1" applyFont="1" applyFill="1" applyBorder="1" applyAlignment="1" applyProtection="1">
      <alignment horizontal="center" vertical="center" shrinkToFit="1"/>
    </xf>
    <xf numFmtId="0" fontId="11" fillId="3" borderId="3"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9" fillId="3" borderId="3" xfId="0" applyFont="1" applyFill="1" applyBorder="1" applyAlignment="1">
      <alignment horizontal="center" vertical="center" shrinkToFit="1"/>
    </xf>
    <xf numFmtId="0" fontId="19" fillId="3" borderId="2" xfId="0" applyFont="1" applyFill="1" applyBorder="1" applyAlignment="1">
      <alignment horizontal="center" vertical="center" shrinkToFi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0" fillId="0" borderId="30" xfId="0" applyBorder="1" applyAlignment="1">
      <alignment horizontal="distributed" vertical="center" indent="1"/>
    </xf>
    <xf numFmtId="0" fontId="0" fillId="0" borderId="32" xfId="0" applyBorder="1" applyAlignment="1">
      <alignment horizontal="distributed" vertical="center" indent="1"/>
    </xf>
    <xf numFmtId="0" fontId="6" fillId="2" borderId="33" xfId="0" applyFont="1" applyFill="1" applyBorder="1" applyAlignment="1">
      <alignment vertical="center" wrapText="1"/>
    </xf>
    <xf numFmtId="0" fontId="6" fillId="2" borderId="34" xfId="0" applyFont="1" applyFill="1" applyBorder="1" applyAlignment="1">
      <alignment vertical="center" wrapText="1"/>
    </xf>
    <xf numFmtId="0" fontId="6" fillId="2" borderId="0" xfId="0" applyFont="1" applyFill="1" applyAlignment="1">
      <alignment vertical="center" wrapText="1"/>
    </xf>
    <xf numFmtId="0" fontId="6" fillId="2" borderId="1" xfId="0" applyFont="1" applyFill="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6" fillId="2" borderId="26" xfId="0" applyFont="1" applyFill="1" applyBorder="1" applyAlignment="1">
      <alignment vertical="center" wrapText="1"/>
    </xf>
    <xf numFmtId="0" fontId="6" fillId="2" borderId="27" xfId="0" applyFont="1" applyFill="1" applyBorder="1" applyAlignment="1">
      <alignment vertical="center" wrapText="1"/>
    </xf>
    <xf numFmtId="0" fontId="6" fillId="2" borderId="28" xfId="0" applyFont="1" applyFill="1" applyBorder="1" applyAlignment="1">
      <alignment vertical="center" wrapText="1"/>
    </xf>
    <xf numFmtId="0" fontId="6" fillId="2" borderId="63" xfId="0" applyFont="1" applyFill="1" applyBorder="1" applyAlignment="1">
      <alignment vertical="center" wrapText="1"/>
    </xf>
    <xf numFmtId="0" fontId="6" fillId="2" borderId="64" xfId="0" applyFont="1" applyFill="1" applyBorder="1" applyAlignment="1">
      <alignment vertical="center" wrapText="1"/>
    </xf>
    <xf numFmtId="0" fontId="6" fillId="2" borderId="65" xfId="0" applyFont="1" applyFill="1" applyBorder="1" applyAlignment="1">
      <alignment vertical="center" wrapText="1"/>
    </xf>
    <xf numFmtId="0" fontId="7" fillId="2" borderId="61" xfId="0" applyFont="1" applyFill="1" applyBorder="1" applyAlignment="1">
      <alignment vertical="center" wrapText="1"/>
    </xf>
    <xf numFmtId="0" fontId="6" fillId="0" borderId="5" xfId="0" applyFont="1" applyBorder="1" applyAlignment="1">
      <alignment vertical="center" wrapText="1"/>
    </xf>
    <xf numFmtId="0" fontId="8" fillId="2" borderId="10" xfId="0" applyFont="1" applyFill="1" applyBorder="1" applyAlignment="1">
      <alignment horizontal="center" vertical="center" wrapText="1"/>
    </xf>
    <xf numFmtId="176" fontId="9" fillId="2" borderId="41" xfId="0" applyNumberFormat="1" applyFont="1" applyFill="1" applyBorder="1" applyAlignment="1">
      <alignment horizontal="right" vertical="center" shrinkToFit="1"/>
    </xf>
    <xf numFmtId="176" fontId="9" fillId="2" borderId="46" xfId="0" applyNumberFormat="1" applyFont="1" applyFill="1" applyBorder="1" applyAlignment="1">
      <alignment horizontal="right" vertical="center" shrinkToFit="1"/>
    </xf>
    <xf numFmtId="176" fontId="9" fillId="2" borderId="40" xfId="0" applyNumberFormat="1" applyFont="1" applyFill="1" applyBorder="1" applyAlignment="1">
      <alignment horizontal="right" vertical="center" shrinkToFit="1"/>
    </xf>
    <xf numFmtId="176" fontId="9" fillId="2" borderId="45" xfId="0" applyNumberFormat="1" applyFont="1" applyFill="1" applyBorder="1" applyAlignment="1">
      <alignment horizontal="right" vertical="center" shrinkToFit="1"/>
    </xf>
    <xf numFmtId="176" fontId="9" fillId="2" borderId="43" xfId="0" applyNumberFormat="1" applyFont="1" applyFill="1" applyBorder="1" applyAlignment="1">
      <alignment horizontal="right" vertical="center" shrinkToFit="1"/>
    </xf>
    <xf numFmtId="176" fontId="9" fillId="2" borderId="48" xfId="0" applyNumberFormat="1" applyFont="1" applyFill="1" applyBorder="1" applyAlignment="1">
      <alignment horizontal="right" vertical="center" shrinkToFit="1"/>
    </xf>
    <xf numFmtId="0" fontId="6" fillId="2" borderId="46"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29"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6" fillId="2" borderId="32"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29" xfId="0" applyFont="1" applyFill="1" applyBorder="1" applyAlignment="1">
      <alignment vertical="center" wrapText="1"/>
    </xf>
    <xf numFmtId="0" fontId="6" fillId="2" borderId="30" xfId="0" applyFont="1" applyFill="1" applyBorder="1" applyAlignment="1">
      <alignment vertical="center" wrapText="1"/>
    </xf>
    <xf numFmtId="0" fontId="6" fillId="2" borderId="32" xfId="0" applyFont="1" applyFill="1" applyBorder="1" applyAlignment="1">
      <alignment vertical="center" wrapText="1"/>
    </xf>
    <xf numFmtId="0" fontId="6" fillId="2" borderId="29" xfId="0" applyFont="1" applyFill="1" applyBorder="1" applyAlignment="1" applyProtection="1">
      <alignment vertical="center" wrapText="1"/>
      <protection locked="0"/>
    </xf>
    <xf numFmtId="0" fontId="6" fillId="2" borderId="54" xfId="0" applyFont="1" applyFill="1" applyBorder="1" applyAlignment="1">
      <alignment vertical="center" wrapText="1"/>
    </xf>
    <xf numFmtId="0" fontId="6" fillId="2" borderId="55" xfId="0" applyFont="1" applyFill="1" applyBorder="1" applyAlignment="1">
      <alignment vertical="center" wrapText="1"/>
    </xf>
    <xf numFmtId="0" fontId="6" fillId="2" borderId="56" xfId="0" applyFont="1" applyFill="1" applyBorder="1" applyAlignment="1">
      <alignment vertical="center" wrapText="1"/>
    </xf>
    <xf numFmtId="0" fontId="6" fillId="2" borderId="54" xfId="0" applyFont="1" applyFill="1" applyBorder="1" applyAlignment="1" applyProtection="1">
      <alignment vertical="center" wrapText="1"/>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6" fillId="2" borderId="52" xfId="0" applyFont="1" applyFill="1" applyBorder="1" applyAlignment="1">
      <alignment vertical="center" wrapText="1"/>
    </xf>
    <xf numFmtId="0" fontId="6" fillId="2" borderId="53" xfId="0" applyFont="1" applyFill="1" applyBorder="1" applyAlignment="1">
      <alignment vertical="center" wrapText="1"/>
    </xf>
    <xf numFmtId="0" fontId="6" fillId="2" borderId="57" xfId="0" applyFont="1" applyFill="1" applyBorder="1" applyAlignment="1">
      <alignment vertical="center" wrapText="1"/>
    </xf>
    <xf numFmtId="0" fontId="6" fillId="2" borderId="52" xfId="0" applyFont="1" applyFill="1" applyBorder="1" applyAlignment="1" applyProtection="1">
      <alignment vertical="center" wrapText="1"/>
      <protection locked="0"/>
    </xf>
    <xf numFmtId="0" fontId="6" fillId="2" borderId="58" xfId="0" applyFont="1" applyFill="1" applyBorder="1" applyAlignment="1">
      <alignment horizontal="left" vertical="center" wrapText="1"/>
    </xf>
    <xf numFmtId="0" fontId="6" fillId="2" borderId="59" xfId="0" applyFont="1" applyFill="1" applyBorder="1" applyAlignment="1">
      <alignment horizontal="left" vertical="center" wrapText="1"/>
    </xf>
    <xf numFmtId="0" fontId="6" fillId="2" borderId="60" xfId="0" applyFont="1" applyFill="1" applyBorder="1" applyAlignment="1">
      <alignment horizontal="left" vertical="center" wrapText="1"/>
    </xf>
    <xf numFmtId="0" fontId="6" fillId="2" borderId="58" xfId="0" applyFont="1" applyFill="1" applyBorder="1" applyAlignment="1" applyProtection="1">
      <alignment vertical="center" wrapText="1"/>
      <protection locked="0"/>
    </xf>
    <xf numFmtId="0" fontId="6" fillId="2" borderId="59" xfId="0" applyFont="1" applyFill="1" applyBorder="1" applyAlignment="1">
      <alignment vertical="center" wrapText="1"/>
    </xf>
    <xf numFmtId="0" fontId="6" fillId="2" borderId="60" xfId="0" applyFont="1" applyFill="1" applyBorder="1" applyAlignment="1">
      <alignment vertical="center" wrapText="1"/>
    </xf>
    <xf numFmtId="0" fontId="0" fillId="5" borderId="11"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5"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xf>
    <xf numFmtId="0" fontId="0" fillId="0" borderId="11" xfId="0" applyFont="1" applyBorder="1" applyAlignment="1">
      <alignment horizontal="center" vertical="center"/>
    </xf>
    <xf numFmtId="0" fontId="0" fillId="4" borderId="3"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2" xfId="0" applyFont="1" applyFill="1" applyBorder="1" applyAlignment="1">
      <alignment horizontal="center" vertical="center"/>
    </xf>
  </cellXfs>
  <cellStyles count="2">
    <cellStyle name="パーセント" xfId="1" builtinId="5"/>
    <cellStyle name="標準" xfId="0" builtinId="0"/>
  </cellStyles>
  <dxfs count="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fmlaLink="$AI$1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J$1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AI$13"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J$13"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171450</xdr:colOff>
          <xdr:row>11</xdr:row>
          <xdr:rowOff>95250</xdr:rowOff>
        </xdr:from>
        <xdr:to>
          <xdr:col>26</xdr:col>
          <xdr:colOff>222250</xdr:colOff>
          <xdr:row>11</xdr:row>
          <xdr:rowOff>419100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11</xdr:row>
          <xdr:rowOff>133350</xdr:rowOff>
        </xdr:from>
        <xdr:to>
          <xdr:col>29</xdr:col>
          <xdr:colOff>184150</xdr:colOff>
          <xdr:row>11</xdr:row>
          <xdr:rowOff>381000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33</xdr:col>
      <xdr:colOff>236008</xdr:colOff>
      <xdr:row>2</xdr:row>
      <xdr:rowOff>137583</xdr:rowOff>
    </xdr:from>
    <xdr:to>
      <xdr:col>37</xdr:col>
      <xdr:colOff>234949</xdr:colOff>
      <xdr:row>8</xdr:row>
      <xdr:rowOff>59531</xdr:rowOff>
    </xdr:to>
    <xdr:sp macro="" textlink="">
      <xdr:nvSpPr>
        <xdr:cNvPr id="5" name="Rectangle 4">
          <a:extLst>
            <a:ext uri="{FF2B5EF4-FFF2-40B4-BE49-F238E27FC236}">
              <a16:creationId xmlns:a16="http://schemas.microsoft.com/office/drawing/2014/main" id="{00000000-0008-0000-0000-000005000000}"/>
            </a:ext>
          </a:extLst>
        </xdr:cNvPr>
        <xdr:cNvSpPr>
          <a:spLocks noChangeArrowheads="1"/>
        </xdr:cNvSpPr>
      </xdr:nvSpPr>
      <xdr:spPr bwMode="auto">
        <a:xfrm>
          <a:off x="7551208" y="404283"/>
          <a:ext cx="2437341" cy="1083998"/>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ＭＳ Ｐゴシック"/>
              <a:ea typeface="ＭＳ Ｐゴシック"/>
            </a:rPr>
            <a:t>※注意１</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　様式</a:t>
          </a:r>
          <a:r>
            <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rPr>
            <a:t>1-3</a:t>
          </a: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事業所単位で作成してください。</a:t>
          </a:r>
          <a:endPar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ysClr val="windowText" lastClr="000000"/>
              </a:solidFill>
              <a:effectLst/>
              <a:uLnTx/>
              <a:uFillTx/>
            </a:rPr>
            <a:t>※</a:t>
          </a:r>
          <a:r>
            <a:rPr kumimoji="0" lang="ja-JP" altLang="en-US" sz="1000" b="1" i="0" u="none" strike="noStrike" kern="0" cap="none" spc="0" normalizeH="0" baseline="0" noProof="0">
              <a:ln>
                <a:noFill/>
              </a:ln>
              <a:solidFill>
                <a:sysClr val="windowText" lastClr="000000"/>
              </a:solidFill>
              <a:effectLst/>
              <a:uLnTx/>
              <a:uFillTx/>
            </a:rPr>
            <a:t>未記入の欄は、黄色で色付されます。</a:t>
          </a:r>
          <a:endParaRPr kumimoji="0" lang="en-US" altLang="ja-JP" sz="1000" b="1" i="0" u="none" strike="noStrike" kern="0" cap="none" spc="0" normalizeH="0" baseline="0" noProof="0">
            <a:ln>
              <a:noFill/>
            </a:ln>
            <a:solidFill>
              <a:sysClr val="windowText" lastClr="000000"/>
            </a:solidFill>
            <a:effectLst/>
            <a:uLnTx/>
            <a:uFillTx/>
          </a:endParaRPr>
        </a:p>
      </xdr:txBody>
    </xdr:sp>
    <xdr:clientData/>
  </xdr:twoCellAnchor>
  <xdr:twoCellAnchor>
    <xdr:from>
      <xdr:col>33</xdr:col>
      <xdr:colOff>198703</xdr:colOff>
      <xdr:row>15</xdr:row>
      <xdr:rowOff>242663</xdr:rowOff>
    </xdr:from>
    <xdr:to>
      <xdr:col>39</xdr:col>
      <xdr:colOff>6351</xdr:colOff>
      <xdr:row>19</xdr:row>
      <xdr:rowOff>412750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7513903" y="4674963"/>
          <a:ext cx="3465248" cy="1236887"/>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1" i="0" u="none" strike="noStrike" baseline="0">
              <a:solidFill>
                <a:srgbClr val="FF0000"/>
              </a:solidFill>
              <a:latin typeface="ＭＳ Ｐゴシック"/>
              <a:ea typeface="ＭＳ Ｐゴシック"/>
            </a:rPr>
            <a:t>※注意３</a:t>
          </a:r>
        </a:p>
        <a:p>
          <a:pPr algn="l" rtl="0">
            <a:lnSpc>
              <a:spcPts val="1300"/>
            </a:lnSpc>
            <a:defRPr sz="1000"/>
          </a:pPr>
          <a:r>
            <a:rPr lang="ja-JP" altLang="en-US" sz="1100" b="1" i="0" u="none" strike="noStrike" baseline="0">
              <a:solidFill>
                <a:srgbClr val="FF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「定員数」及び「利用者数」は、作成月時点での人数をそれぞれ記載してください。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　</a:t>
          </a: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例</a:t>
          </a: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令和</a:t>
          </a:r>
          <a:r>
            <a:rPr lang="en-US" altLang="ja-JP" sz="1100" b="1" i="0" u="none" strike="noStrike" baseline="0">
              <a:solidFill>
                <a:sysClr val="windowText" lastClr="000000"/>
              </a:solidFill>
              <a:latin typeface="ＭＳ Ｐゴシック"/>
              <a:ea typeface="ＭＳ Ｐゴシック"/>
            </a:rPr>
            <a:t>6</a:t>
          </a:r>
          <a:r>
            <a:rPr lang="ja-JP" altLang="en-US" sz="1100" b="1" i="0" u="none" strike="noStrike" baseline="0">
              <a:solidFill>
                <a:sysClr val="windowText" lastClr="000000"/>
              </a:solidFill>
              <a:latin typeface="ＭＳ Ｐゴシック"/>
              <a:ea typeface="ＭＳ Ｐゴシック"/>
            </a:rPr>
            <a:t>年</a:t>
          </a:r>
          <a:r>
            <a:rPr lang="en-US" altLang="ja-JP" sz="1100" b="1" i="0" u="none" strike="noStrike" baseline="0">
              <a:solidFill>
                <a:sysClr val="windowText" lastClr="000000"/>
              </a:solidFill>
              <a:latin typeface="ＭＳ Ｐゴシック"/>
              <a:ea typeface="ＭＳ Ｐゴシック"/>
            </a:rPr>
            <a:t>4</a:t>
          </a:r>
          <a:r>
            <a:rPr lang="ja-JP" altLang="en-US" sz="1100" b="1" i="0" u="none" strike="noStrike" baseline="0">
              <a:solidFill>
                <a:sysClr val="windowText" lastClr="000000"/>
              </a:solidFill>
              <a:latin typeface="ＭＳ Ｐゴシック"/>
              <a:ea typeface="ＭＳ Ｐゴシック"/>
            </a:rPr>
            <a:t>月</a:t>
          </a:r>
          <a:r>
            <a:rPr lang="en-US" altLang="ja-JP" sz="1100" b="1" i="0" u="none" strike="noStrike" baseline="0">
              <a:solidFill>
                <a:sysClr val="windowText" lastClr="000000"/>
              </a:solidFill>
              <a:latin typeface="ＭＳ Ｐゴシック"/>
              <a:ea typeface="ＭＳ Ｐゴシック"/>
            </a:rPr>
            <a:t>5</a:t>
          </a:r>
          <a:r>
            <a:rPr lang="ja-JP" altLang="en-US" sz="1100" b="1" i="0" u="none" strike="noStrike" baseline="0">
              <a:solidFill>
                <a:sysClr val="windowText" lastClr="000000"/>
              </a:solidFill>
              <a:latin typeface="ＭＳ Ｐゴシック"/>
              <a:ea typeface="ＭＳ Ｐゴシック"/>
            </a:rPr>
            <a:t>日作成の場合</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　定員数（令和</a:t>
          </a:r>
          <a:r>
            <a:rPr lang="en-US" altLang="ja-JP" sz="1100" b="1" i="0" u="none" strike="noStrike" baseline="0">
              <a:solidFill>
                <a:sysClr val="windowText" lastClr="000000"/>
              </a:solidFill>
              <a:latin typeface="ＭＳ Ｐゴシック"/>
              <a:ea typeface="ＭＳ Ｐゴシック"/>
            </a:rPr>
            <a:t>6</a:t>
          </a:r>
          <a:r>
            <a:rPr lang="ja-JP" altLang="en-US" sz="1100" b="1" i="0" u="none" strike="noStrike" baseline="0">
              <a:solidFill>
                <a:sysClr val="windowText" lastClr="000000"/>
              </a:solidFill>
              <a:latin typeface="ＭＳ Ｐゴシック"/>
              <a:ea typeface="ＭＳ Ｐゴシック"/>
            </a:rPr>
            <a:t>年</a:t>
          </a:r>
          <a:r>
            <a:rPr lang="en-US" altLang="ja-JP" sz="1100" b="1" i="0" u="none" strike="noStrike" baseline="0">
              <a:solidFill>
                <a:sysClr val="windowText" lastClr="000000"/>
              </a:solidFill>
              <a:latin typeface="ＭＳ Ｐゴシック"/>
              <a:ea typeface="ＭＳ Ｐゴシック"/>
            </a:rPr>
            <a:t>4</a:t>
          </a:r>
          <a:r>
            <a:rPr lang="ja-JP" altLang="en-US" sz="1100" b="1" i="0" u="none" strike="noStrike" baseline="0">
              <a:solidFill>
                <a:sysClr val="windowText" lastClr="000000"/>
              </a:solidFill>
              <a:latin typeface="ＭＳ Ｐゴシック"/>
              <a:ea typeface="ＭＳ Ｐゴシック"/>
            </a:rPr>
            <a:t>月）　</a:t>
          </a:r>
          <a:r>
            <a:rPr lang="en-US" altLang="ja-JP" sz="1100" b="1" i="0" u="none" strike="noStrike" baseline="0">
              <a:solidFill>
                <a:sysClr val="windowText" lastClr="000000"/>
              </a:solidFill>
              <a:latin typeface="ＭＳ Ｐゴシック"/>
              <a:ea typeface="ＭＳ Ｐゴシック"/>
            </a:rPr>
            <a:t>20</a:t>
          </a:r>
          <a:r>
            <a:rPr lang="ja-JP" altLang="en-US" sz="1100" b="1" i="0" u="none" strike="noStrike" baseline="0">
              <a:solidFill>
                <a:sysClr val="windowText" lastClr="000000"/>
              </a:solidFill>
              <a:latin typeface="ＭＳ Ｐゴシック"/>
              <a:ea typeface="ＭＳ Ｐゴシック"/>
            </a:rPr>
            <a:t>名　</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en-US" altLang="ja-JP" sz="1100" b="1" i="0" u="none" strike="noStrike" baseline="0">
              <a:solidFill>
                <a:sysClr val="windowText" lastClr="00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利用者数</a:t>
          </a:r>
          <a:r>
            <a:rPr lang="ja-JP" altLang="ja-JP" sz="1100" b="1" i="0" baseline="0">
              <a:effectLst/>
              <a:latin typeface="+mn-ea"/>
              <a:ea typeface="+mn-ea"/>
              <a:cs typeface="+mn-cs"/>
            </a:rPr>
            <a:t>（令和</a:t>
          </a:r>
          <a:r>
            <a:rPr lang="en-US" altLang="ja-JP" sz="1100" b="1" i="0" baseline="0">
              <a:effectLst/>
              <a:latin typeface="+mn-ea"/>
              <a:ea typeface="+mn-ea"/>
              <a:cs typeface="+mn-cs"/>
            </a:rPr>
            <a:t>6</a:t>
          </a:r>
          <a:r>
            <a:rPr lang="ja-JP" altLang="ja-JP" sz="1100" b="1" i="0" baseline="0">
              <a:effectLst/>
              <a:latin typeface="+mn-ea"/>
              <a:ea typeface="+mn-ea"/>
              <a:cs typeface="+mn-cs"/>
            </a:rPr>
            <a:t>年</a:t>
          </a:r>
          <a:r>
            <a:rPr lang="en-US" altLang="ja-JP" sz="1100" b="1" i="0" baseline="0">
              <a:effectLst/>
              <a:latin typeface="+mn-ea"/>
              <a:ea typeface="+mn-ea"/>
              <a:cs typeface="+mn-cs"/>
            </a:rPr>
            <a:t>4</a:t>
          </a:r>
          <a:r>
            <a:rPr lang="ja-JP" altLang="ja-JP" sz="1100" b="1" i="0" baseline="0">
              <a:effectLst/>
              <a:latin typeface="+mn-ea"/>
              <a:ea typeface="+mn-ea"/>
              <a:cs typeface="+mn-cs"/>
            </a:rPr>
            <a:t>月）　</a:t>
          </a:r>
          <a:r>
            <a:rPr lang="en-US" altLang="ja-JP" sz="1100" b="1" i="0" baseline="0">
              <a:effectLst/>
              <a:latin typeface="+mn-ea"/>
              <a:ea typeface="+mn-ea"/>
              <a:cs typeface="+mn-cs"/>
            </a:rPr>
            <a:t>15</a:t>
          </a:r>
          <a:r>
            <a:rPr lang="ja-JP" altLang="ja-JP" sz="1100" b="1" i="0" baseline="0">
              <a:effectLst/>
              <a:latin typeface="+mn-lt"/>
              <a:ea typeface="+mn-ea"/>
              <a:cs typeface="+mn-cs"/>
            </a:rPr>
            <a:t>名　</a:t>
          </a:r>
          <a:r>
            <a:rPr lang="ja-JP" altLang="en-US" sz="1100" b="1" i="0" u="none" strike="noStrike" baseline="0">
              <a:solidFill>
                <a:sysClr val="windowText" lastClr="000000"/>
              </a:solidFill>
              <a:latin typeface="ＭＳ Ｐゴシック"/>
              <a:ea typeface="ＭＳ Ｐゴシック"/>
            </a:rPr>
            <a:t>など</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b="1" i="0">
              <a:solidFill>
                <a:sysClr val="windowText" lastClr="000000"/>
              </a:solidFill>
            </a:rPr>
            <a:t>　</a:t>
          </a:r>
        </a:p>
      </xdr:txBody>
    </xdr:sp>
    <xdr:clientData/>
  </xdr:twoCellAnchor>
  <xdr:twoCellAnchor>
    <xdr:from>
      <xdr:col>33</xdr:col>
      <xdr:colOff>165327</xdr:colOff>
      <xdr:row>24</xdr:row>
      <xdr:rowOff>207167</xdr:rowOff>
    </xdr:from>
    <xdr:to>
      <xdr:col>40</xdr:col>
      <xdr:colOff>374876</xdr:colOff>
      <xdr:row>26</xdr:row>
      <xdr:rowOff>136071</xdr:rowOff>
    </xdr:to>
    <xdr:sp macro="" textlink="">
      <xdr:nvSpPr>
        <xdr:cNvPr id="7" name="Rectangle 5">
          <a:extLst>
            <a:ext uri="{FF2B5EF4-FFF2-40B4-BE49-F238E27FC236}">
              <a16:creationId xmlns:a16="http://schemas.microsoft.com/office/drawing/2014/main" id="{00000000-0008-0000-0000-000007000000}"/>
            </a:ext>
          </a:extLst>
        </xdr:cNvPr>
        <xdr:cNvSpPr>
          <a:spLocks noChangeArrowheads="1"/>
        </xdr:cNvSpPr>
      </xdr:nvSpPr>
      <xdr:spPr bwMode="auto">
        <a:xfrm>
          <a:off x="7744506" y="8262596"/>
          <a:ext cx="4972049" cy="1575368"/>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100" b="1" i="0" u="none" strike="noStrike" baseline="0">
              <a:solidFill>
                <a:srgbClr val="FF0000"/>
              </a:solidFill>
              <a:latin typeface="ＭＳ Ｐゴシック"/>
              <a:ea typeface="ＭＳ Ｐゴシック"/>
            </a:rPr>
            <a:t>※注意５</a:t>
          </a:r>
        </a:p>
        <a:p>
          <a:pPr algn="l" rtl="0">
            <a:lnSpc>
              <a:spcPts val="1300"/>
            </a:lnSpc>
            <a:defRPr sz="1000"/>
          </a:pPr>
          <a:r>
            <a:rPr lang="ja-JP" altLang="en-US" sz="1100" b="1" i="0" u="none" strike="noStrike" baseline="0">
              <a:solidFill>
                <a:srgbClr val="FF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事業所の特徴については以下のような項目について記入して下さい。</a:t>
          </a:r>
        </a:p>
        <a:p>
          <a:pPr algn="l" rtl="0">
            <a:defRPr sz="1000"/>
          </a:pPr>
          <a:endParaRPr lang="ja-JP" altLang="en-US"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●事業所の理念（めざす姿）           ●設立の経緯　　　　　　　　　　　　　　　　</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●立地、地域性　　　　　　　　           ●作業内容</a:t>
          </a: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●顧客層（企業、官公庁、親族など）その他、事業所の特徴・雰囲気</a:t>
          </a:r>
          <a:endParaRPr lang="ja-JP" altLang="en-US" b="1" i="0">
            <a:solidFill>
              <a:sysClr val="windowText" lastClr="000000"/>
            </a:solidFill>
          </a:endParaRPr>
        </a:p>
      </xdr:txBody>
    </xdr:sp>
    <xdr:clientData/>
  </xdr:twoCellAnchor>
  <xdr:twoCellAnchor>
    <xdr:from>
      <xdr:col>33</xdr:col>
      <xdr:colOff>214313</xdr:colOff>
      <xdr:row>8</xdr:row>
      <xdr:rowOff>164304</xdr:rowOff>
    </xdr:from>
    <xdr:to>
      <xdr:col>37</xdr:col>
      <xdr:colOff>404813</xdr:colOff>
      <xdr:row>11</xdr:row>
      <xdr:rowOff>283368</xdr:rowOff>
    </xdr:to>
    <xdr:sp macro="" textlink="">
      <xdr:nvSpPr>
        <xdr:cNvPr id="8" name="Rectangle 4">
          <a:extLst>
            <a:ext uri="{FF2B5EF4-FFF2-40B4-BE49-F238E27FC236}">
              <a16:creationId xmlns:a16="http://schemas.microsoft.com/office/drawing/2014/main" id="{00000000-0008-0000-0000-000008000000}"/>
            </a:ext>
          </a:extLst>
        </xdr:cNvPr>
        <xdr:cNvSpPr>
          <a:spLocks noChangeArrowheads="1"/>
        </xdr:cNvSpPr>
      </xdr:nvSpPr>
      <xdr:spPr bwMode="auto">
        <a:xfrm>
          <a:off x="7691438" y="1426367"/>
          <a:ext cx="2952750" cy="1333501"/>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ＭＳ Ｐゴシック"/>
              <a:ea typeface="ＭＳ Ｐゴシック"/>
            </a:rPr>
            <a:t>※注意２</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　目標工賃達成指導員配置加算を取るためには、</a:t>
          </a:r>
          <a:r>
            <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rPr>
            <a:t>『</a:t>
          </a:r>
          <a:r>
            <a:rPr lang="ja-JP" altLang="en-US" sz="1100" b="1"/>
            <a:t>介護給付費等算定に係る体制等に関する届出書</a:t>
          </a:r>
          <a:r>
            <a:rPr kumimoji="0" lang="en-US" altLang="ja-JP" sz="1100" b="1" i="0" u="none" strike="noStrike" kern="0" cap="none" spc="0" normalizeH="0" baseline="0" noProof="0">
              <a:ln>
                <a:noFill/>
              </a:ln>
              <a:solidFill>
                <a:sysClr val="windowText" lastClr="000000"/>
              </a:solidFill>
              <a:effectLst/>
              <a:uLnTx/>
              <a:uFillTx/>
              <a:latin typeface="ＭＳ Ｐゴシック"/>
              <a:ea typeface="ＭＳ Ｐゴシック"/>
            </a:rPr>
            <a:t>』</a:t>
          </a:r>
          <a:r>
            <a:rPr kumimoji="0" lang="ja-JP" altLang="en-US" sz="1100" b="1" i="0" u="none" strike="noStrike" kern="0" cap="none" spc="0" normalizeH="0" baseline="0" noProof="0">
              <a:ln>
                <a:noFill/>
              </a:ln>
              <a:solidFill>
                <a:sysClr val="windowText" lastClr="000000"/>
              </a:solidFill>
              <a:effectLst/>
              <a:uLnTx/>
              <a:uFillTx/>
              <a:latin typeface="ＭＳ Ｐゴシック"/>
              <a:ea typeface="ＭＳ Ｐゴシック"/>
            </a:rPr>
            <a:t>による所定の様式を別途、事業所の指定権者へ提出する必要があります。</a:t>
          </a:r>
          <a:r>
            <a:rPr kumimoji="0" lang="ja-JP" altLang="en-US" sz="1100" b="1" i="0" u="none" strike="noStrike" kern="0" cap="none" spc="0" normalizeH="0" baseline="0" noProof="0">
              <a:ln>
                <a:noFill/>
              </a:ln>
              <a:solidFill>
                <a:srgbClr val="FF0000"/>
              </a:solidFill>
              <a:effectLst/>
              <a:uLnTx/>
              <a:uFillTx/>
              <a:latin typeface="ＭＳ Ｐゴシック"/>
              <a:ea typeface="ＭＳ Ｐゴシック"/>
            </a:rPr>
            <a:t>（本計画の提出だけでは加算は取れません）</a:t>
          </a:r>
          <a:endParaRPr kumimoji="0" lang="ja-JP" altLang="en-US" sz="1000" b="0" i="0" u="none" strike="noStrike" kern="0" cap="none" spc="0" normalizeH="0" baseline="0" noProof="0">
            <a:ln>
              <a:noFill/>
            </a:ln>
            <a:solidFill>
              <a:srgbClr val="FF0000"/>
            </a:solidFill>
            <a:effectLst/>
            <a:uLnTx/>
            <a:uFillTx/>
          </a:endParaRPr>
        </a:p>
      </xdr:txBody>
    </xdr:sp>
    <xdr:clientData/>
  </xdr:twoCellAnchor>
  <xdr:twoCellAnchor>
    <xdr:from>
      <xdr:col>36</xdr:col>
      <xdr:colOff>71703</xdr:colOff>
      <xdr:row>20</xdr:row>
      <xdr:rowOff>101601</xdr:rowOff>
    </xdr:from>
    <xdr:to>
      <xdr:col>41</xdr:col>
      <xdr:colOff>488951</xdr:colOff>
      <xdr:row>23</xdr:row>
      <xdr:rowOff>374651</xdr:rowOff>
    </xdr:to>
    <xdr:sp macro="" textlink="">
      <xdr:nvSpPr>
        <xdr:cNvPr id="2" name="Rectangle 5">
          <a:extLst>
            <a:ext uri="{FF2B5EF4-FFF2-40B4-BE49-F238E27FC236}">
              <a16:creationId xmlns:a16="http://schemas.microsoft.com/office/drawing/2014/main" id="{00000000-0008-0000-0000-000002000000}"/>
            </a:ext>
          </a:extLst>
        </xdr:cNvPr>
        <xdr:cNvSpPr>
          <a:spLocks noChangeArrowheads="1"/>
        </xdr:cNvSpPr>
      </xdr:nvSpPr>
      <xdr:spPr bwMode="auto">
        <a:xfrm>
          <a:off x="9215703" y="6457951"/>
          <a:ext cx="3465248" cy="160655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1" i="0" u="none" strike="noStrike" baseline="0">
              <a:solidFill>
                <a:srgbClr val="FF0000"/>
              </a:solidFill>
              <a:latin typeface="ＭＳ Ｐゴシック"/>
              <a:ea typeface="ＭＳ Ｐゴシック"/>
            </a:rPr>
            <a:t>※注意４</a:t>
          </a:r>
        </a:p>
        <a:p>
          <a:pPr algn="l" rtl="0">
            <a:lnSpc>
              <a:spcPts val="1300"/>
            </a:lnSpc>
            <a:defRPr sz="1000"/>
          </a:pPr>
          <a:r>
            <a:rPr lang="ja-JP" altLang="en-US" sz="1100" b="1" i="0" u="none" strike="noStrike" baseline="0">
              <a:solidFill>
                <a:srgbClr val="FF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「主たる障害種別」・「年代」の合計は、「利用者数」の合計と一致させてください。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　</a:t>
          </a: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例</a:t>
          </a:r>
          <a:r>
            <a:rPr lang="en-US" altLang="ja-JP" sz="1100" b="1" i="0" u="none" strike="noStrike" baseline="0">
              <a:solidFill>
                <a:sysClr val="windowText" lastClr="00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利用者数</a:t>
          </a:r>
          <a:r>
            <a:rPr lang="ja-JP" altLang="ja-JP" sz="1100" b="1" i="0" baseline="0">
              <a:effectLst/>
              <a:latin typeface="+mn-ea"/>
              <a:ea typeface="+mn-ea"/>
              <a:cs typeface="+mn-cs"/>
            </a:rPr>
            <a:t>（令和</a:t>
          </a:r>
          <a:r>
            <a:rPr lang="en-US" altLang="ja-JP" sz="1100" b="1" i="0" baseline="0">
              <a:effectLst/>
              <a:latin typeface="+mn-ea"/>
              <a:ea typeface="+mn-ea"/>
              <a:cs typeface="+mn-cs"/>
            </a:rPr>
            <a:t>6</a:t>
          </a:r>
          <a:r>
            <a:rPr lang="ja-JP" altLang="ja-JP" sz="1100" b="1" i="0" baseline="0">
              <a:effectLst/>
              <a:latin typeface="+mn-ea"/>
              <a:ea typeface="+mn-ea"/>
              <a:cs typeface="+mn-cs"/>
            </a:rPr>
            <a:t>年</a:t>
          </a:r>
          <a:r>
            <a:rPr lang="en-US" altLang="ja-JP" sz="1100" b="1" i="0" baseline="0">
              <a:effectLst/>
              <a:latin typeface="+mn-ea"/>
              <a:ea typeface="+mn-ea"/>
              <a:cs typeface="+mn-cs"/>
            </a:rPr>
            <a:t>4</a:t>
          </a:r>
          <a:r>
            <a:rPr lang="ja-JP" altLang="ja-JP" sz="1100" b="1" i="0" baseline="0">
              <a:effectLst/>
              <a:latin typeface="+mn-ea"/>
              <a:ea typeface="+mn-ea"/>
              <a:cs typeface="+mn-cs"/>
            </a:rPr>
            <a:t>月）　</a:t>
          </a:r>
          <a:r>
            <a:rPr lang="en-US" altLang="ja-JP" sz="1100" b="1" i="0" baseline="0">
              <a:effectLst/>
              <a:latin typeface="+mn-ea"/>
              <a:ea typeface="+mn-ea"/>
              <a:cs typeface="+mn-cs"/>
            </a:rPr>
            <a:t>15</a:t>
          </a:r>
          <a:r>
            <a:rPr lang="ja-JP" altLang="ja-JP" sz="1100" b="1" i="0" baseline="0">
              <a:effectLst/>
              <a:latin typeface="+mn-lt"/>
              <a:ea typeface="+mn-ea"/>
              <a:cs typeface="+mn-cs"/>
            </a:rPr>
            <a:t>名</a:t>
          </a:r>
          <a:r>
            <a:rPr lang="ja-JP" altLang="en-US" sz="1100" b="1" i="0" baseline="0">
              <a:effectLst/>
              <a:latin typeface="+mn-lt"/>
              <a:ea typeface="+mn-ea"/>
              <a:cs typeface="+mn-cs"/>
            </a:rPr>
            <a:t>の場合</a:t>
          </a:r>
          <a:endParaRPr lang="en-US" altLang="ja-JP" sz="1100" b="1" i="0" baseline="0">
            <a:effectLst/>
            <a:latin typeface="+mn-lt"/>
            <a:ea typeface="+mn-ea"/>
            <a:cs typeface="+mn-cs"/>
          </a:endParaRPr>
        </a:p>
        <a:p>
          <a:pPr algn="l" rtl="0">
            <a:lnSpc>
              <a:spcPts val="1300"/>
            </a:lnSpc>
            <a:defRPr sz="1000"/>
          </a:pPr>
          <a:r>
            <a:rPr lang="ja-JP" altLang="en-US" sz="1100" b="1" i="0" u="none" strike="noStrike" baseline="0">
              <a:solidFill>
                <a:sysClr val="windowText" lastClr="000000"/>
              </a:solidFill>
              <a:effectLst/>
              <a:latin typeface="+mn-lt"/>
              <a:ea typeface="+mn-ea"/>
              <a:cs typeface="+mn-cs"/>
            </a:rPr>
            <a:t>　（主たる障害種別）</a:t>
          </a:r>
          <a:endParaRPr lang="en-US" altLang="ja-JP" sz="1100" b="1" i="0" u="none" strike="noStrike" baseline="0">
            <a:solidFill>
              <a:sysClr val="windowText" lastClr="000000"/>
            </a:solidFill>
            <a:effectLst/>
            <a:latin typeface="+mn-lt"/>
            <a:ea typeface="+mn-ea"/>
            <a:cs typeface="+mn-cs"/>
          </a:endParaRPr>
        </a:p>
        <a:p>
          <a:pPr algn="l" rtl="0">
            <a:lnSpc>
              <a:spcPts val="1300"/>
            </a:lnSpc>
            <a:defRPr sz="1000"/>
          </a:pPr>
          <a:r>
            <a:rPr lang="ja-JP" altLang="en-US" sz="1100" b="1" i="0" u="none" strike="noStrike" baseline="0">
              <a:solidFill>
                <a:sysClr val="windowText" lastClr="000000"/>
              </a:solidFill>
              <a:effectLst/>
              <a:latin typeface="+mn-lt"/>
              <a:ea typeface="+mn-ea"/>
              <a:cs typeface="+mn-cs"/>
            </a:rPr>
            <a:t>　身体</a:t>
          </a:r>
          <a:r>
            <a:rPr lang="en-US" altLang="ja-JP" sz="1100" b="1" i="0" u="none" strike="noStrike" baseline="0">
              <a:solidFill>
                <a:sysClr val="windowText" lastClr="000000"/>
              </a:solidFill>
              <a:effectLst/>
              <a:latin typeface="+mn-lt"/>
              <a:ea typeface="+mn-ea"/>
              <a:cs typeface="+mn-cs"/>
            </a:rPr>
            <a:t>5</a:t>
          </a:r>
          <a:r>
            <a:rPr lang="ja-JP" altLang="en-US" sz="1100" b="1" i="0" u="none" strike="noStrike" baseline="0">
              <a:solidFill>
                <a:sysClr val="windowText" lastClr="000000"/>
              </a:solidFill>
              <a:effectLst/>
              <a:latin typeface="+mn-lt"/>
              <a:ea typeface="+mn-ea"/>
              <a:cs typeface="+mn-cs"/>
            </a:rPr>
            <a:t>名、知的</a:t>
          </a:r>
          <a:r>
            <a:rPr lang="en-US" altLang="ja-JP" sz="1100" b="1" i="0" u="none" strike="noStrike" baseline="0">
              <a:solidFill>
                <a:sysClr val="windowText" lastClr="000000"/>
              </a:solidFill>
              <a:effectLst/>
              <a:latin typeface="+mn-lt"/>
              <a:ea typeface="+mn-ea"/>
              <a:cs typeface="+mn-cs"/>
            </a:rPr>
            <a:t>3</a:t>
          </a:r>
          <a:r>
            <a:rPr lang="ja-JP" altLang="en-US" sz="1100" b="1" i="0" u="none" strike="noStrike" baseline="0">
              <a:solidFill>
                <a:sysClr val="windowText" lastClr="000000"/>
              </a:solidFill>
              <a:effectLst/>
              <a:latin typeface="+mn-lt"/>
              <a:ea typeface="+mn-ea"/>
              <a:cs typeface="+mn-cs"/>
            </a:rPr>
            <a:t>名、精神</a:t>
          </a:r>
          <a:r>
            <a:rPr lang="en-US" altLang="ja-JP" sz="1100" b="1" i="0" u="none" strike="noStrike" baseline="0">
              <a:solidFill>
                <a:sysClr val="windowText" lastClr="000000"/>
              </a:solidFill>
              <a:effectLst/>
              <a:latin typeface="+mn-lt"/>
              <a:ea typeface="+mn-ea"/>
              <a:cs typeface="+mn-cs"/>
            </a:rPr>
            <a:t>6</a:t>
          </a:r>
          <a:r>
            <a:rPr lang="ja-JP" altLang="en-US" sz="1100" b="1" i="0" u="none" strike="noStrike" baseline="0">
              <a:solidFill>
                <a:sysClr val="windowText" lastClr="000000"/>
              </a:solidFill>
              <a:effectLst/>
              <a:latin typeface="+mn-lt"/>
              <a:ea typeface="+mn-ea"/>
              <a:cs typeface="+mn-cs"/>
            </a:rPr>
            <a:t>名、その他</a:t>
          </a:r>
          <a:r>
            <a:rPr lang="en-US" altLang="ja-JP" sz="1100" b="1" i="0" u="none" strike="noStrike" baseline="0">
              <a:solidFill>
                <a:sysClr val="windowText" lastClr="000000"/>
              </a:solidFill>
              <a:effectLst/>
              <a:latin typeface="+mn-lt"/>
              <a:ea typeface="+mn-ea"/>
              <a:cs typeface="+mn-cs"/>
            </a:rPr>
            <a:t>1</a:t>
          </a:r>
          <a:r>
            <a:rPr lang="ja-JP" altLang="en-US" sz="1100" b="1" i="0" u="none" strike="noStrike" baseline="0">
              <a:solidFill>
                <a:sysClr val="windowText" lastClr="000000"/>
              </a:solidFill>
              <a:effectLst/>
              <a:latin typeface="+mn-lt"/>
              <a:ea typeface="+mn-ea"/>
              <a:cs typeface="+mn-cs"/>
            </a:rPr>
            <a:t>名：合計</a:t>
          </a:r>
          <a:r>
            <a:rPr lang="en-US" altLang="ja-JP" sz="1100" b="1" i="0" u="none" strike="noStrike" baseline="0">
              <a:solidFill>
                <a:sysClr val="windowText" lastClr="000000"/>
              </a:solidFill>
              <a:effectLst/>
              <a:latin typeface="+mn-lt"/>
              <a:ea typeface="+mn-ea"/>
              <a:cs typeface="+mn-cs"/>
            </a:rPr>
            <a:t>15</a:t>
          </a:r>
          <a:r>
            <a:rPr lang="ja-JP" altLang="en-US" sz="1100" b="1" i="0" u="none" strike="noStrike" baseline="0">
              <a:solidFill>
                <a:sysClr val="windowText" lastClr="000000"/>
              </a:solidFill>
              <a:effectLst/>
              <a:latin typeface="+mn-lt"/>
              <a:ea typeface="+mn-ea"/>
              <a:cs typeface="+mn-cs"/>
            </a:rPr>
            <a:t>名</a:t>
          </a:r>
          <a:endParaRPr lang="en-US" altLang="ja-JP" sz="1100" b="1" i="0" u="none" strike="noStrike" baseline="0">
            <a:solidFill>
              <a:sysClr val="windowText" lastClr="000000"/>
            </a:solidFill>
            <a:effectLst/>
            <a:latin typeface="+mn-lt"/>
            <a:ea typeface="+mn-ea"/>
            <a:cs typeface="+mn-cs"/>
          </a:endParaRPr>
        </a:p>
        <a:p>
          <a:pPr algn="l" rtl="0">
            <a:lnSpc>
              <a:spcPts val="1300"/>
            </a:lnSpc>
            <a:defRPr sz="1000"/>
          </a:pPr>
          <a:r>
            <a:rPr lang="ja-JP" altLang="en-US" sz="1100" b="1" i="0" u="none" strike="noStrike" baseline="0">
              <a:solidFill>
                <a:sysClr val="windowText" lastClr="000000"/>
              </a:solidFill>
              <a:effectLst/>
              <a:latin typeface="+mn-lt"/>
              <a:ea typeface="+mn-ea"/>
              <a:cs typeface="+mn-cs"/>
            </a:rPr>
            <a:t>　（年代）</a:t>
          </a:r>
          <a:endParaRPr lang="en-US" altLang="ja-JP" sz="1100" b="1" i="0" u="none" strike="noStrike" baseline="0">
            <a:solidFill>
              <a:sysClr val="windowText" lastClr="000000"/>
            </a:solidFill>
            <a:effectLst/>
            <a:latin typeface="+mn-lt"/>
            <a:ea typeface="+mn-ea"/>
            <a:cs typeface="+mn-cs"/>
          </a:endParaRPr>
        </a:p>
        <a:p>
          <a:pPr algn="l" rtl="0">
            <a:lnSpc>
              <a:spcPts val="1300"/>
            </a:lnSpc>
            <a:defRPr sz="1000"/>
          </a:pPr>
          <a:r>
            <a:rPr lang="ja-JP" altLang="en-US" sz="1100" b="1" i="0" u="none" strike="noStrike" baseline="0">
              <a:solidFill>
                <a:sysClr val="windowText" lastClr="000000"/>
              </a:solidFill>
              <a:latin typeface="ＭＳ Ｐゴシック"/>
              <a:ea typeface="ＭＳ Ｐゴシック"/>
            </a:rPr>
            <a:t>　～</a:t>
          </a:r>
          <a:r>
            <a:rPr lang="en-US" altLang="ja-JP" sz="1100" b="1" i="0" u="none" strike="noStrike" baseline="0">
              <a:solidFill>
                <a:sysClr val="windowText" lastClr="000000"/>
              </a:solidFill>
              <a:latin typeface="ＭＳ Ｐゴシック"/>
              <a:ea typeface="ＭＳ Ｐゴシック"/>
            </a:rPr>
            <a:t>20</a:t>
          </a:r>
          <a:r>
            <a:rPr lang="ja-JP" altLang="en-US" sz="1100" b="1" i="0" u="none" strike="noStrike" baseline="0">
              <a:solidFill>
                <a:sysClr val="windowText" lastClr="000000"/>
              </a:solidFill>
              <a:latin typeface="ＭＳ Ｐゴシック"/>
              <a:ea typeface="ＭＳ Ｐゴシック"/>
            </a:rPr>
            <a:t>代</a:t>
          </a:r>
          <a:r>
            <a:rPr lang="en-US" altLang="ja-JP" sz="1100" b="1" i="0" u="none" strike="noStrike" baseline="0">
              <a:solidFill>
                <a:sysClr val="windowText" lastClr="000000"/>
              </a:solidFill>
              <a:latin typeface="ＭＳ Ｐゴシック"/>
              <a:ea typeface="ＭＳ Ｐゴシック"/>
            </a:rPr>
            <a:t>5</a:t>
          </a:r>
          <a:r>
            <a:rPr lang="ja-JP" altLang="en-US" sz="1100" b="1" i="0" u="none" strike="noStrike" baseline="0">
              <a:solidFill>
                <a:sysClr val="windowText" lastClr="000000"/>
              </a:solidFill>
              <a:latin typeface="ＭＳ Ｐゴシック"/>
              <a:ea typeface="ＭＳ Ｐゴシック"/>
            </a:rPr>
            <a:t>名、</a:t>
          </a:r>
          <a:r>
            <a:rPr lang="en-US" altLang="ja-JP" sz="1100" b="1" i="0" u="none" strike="noStrike" baseline="0">
              <a:solidFill>
                <a:sysClr val="windowText" lastClr="000000"/>
              </a:solidFill>
              <a:latin typeface="ＭＳ Ｐゴシック"/>
              <a:ea typeface="ＭＳ Ｐゴシック"/>
            </a:rPr>
            <a:t>30</a:t>
          </a:r>
          <a:r>
            <a:rPr lang="ja-JP" altLang="en-US" sz="1100" b="1" i="0" u="none" strike="noStrike" baseline="0">
              <a:solidFill>
                <a:sysClr val="windowText" lastClr="000000"/>
              </a:solidFill>
              <a:latin typeface="ＭＳ Ｐゴシック"/>
              <a:ea typeface="ＭＳ Ｐゴシック"/>
            </a:rPr>
            <a:t>代</a:t>
          </a:r>
          <a:r>
            <a:rPr lang="en-US" altLang="ja-JP" sz="1100" b="1" i="0" u="none" strike="noStrike" baseline="0">
              <a:solidFill>
                <a:sysClr val="windowText" lastClr="000000"/>
              </a:solidFill>
              <a:latin typeface="ＭＳ Ｐゴシック"/>
              <a:ea typeface="ＭＳ Ｐゴシック"/>
            </a:rPr>
            <a:t>6</a:t>
          </a:r>
          <a:r>
            <a:rPr lang="ja-JP" altLang="en-US" sz="1100" b="1" i="0" u="none" strike="noStrike" baseline="0">
              <a:solidFill>
                <a:sysClr val="windowText" lastClr="000000"/>
              </a:solidFill>
              <a:latin typeface="ＭＳ Ｐゴシック"/>
              <a:ea typeface="ＭＳ Ｐゴシック"/>
            </a:rPr>
            <a:t>名、</a:t>
          </a:r>
          <a:r>
            <a:rPr lang="en-US" altLang="ja-JP" sz="1100" b="1" i="0" u="none" strike="noStrike" baseline="0">
              <a:solidFill>
                <a:sysClr val="windowText" lastClr="000000"/>
              </a:solidFill>
              <a:latin typeface="ＭＳ Ｐゴシック"/>
              <a:ea typeface="ＭＳ Ｐゴシック"/>
            </a:rPr>
            <a:t>40</a:t>
          </a:r>
          <a:r>
            <a:rPr lang="ja-JP" altLang="en-US" sz="1100" b="1" i="0" u="none" strike="noStrike" baseline="0">
              <a:solidFill>
                <a:sysClr val="windowText" lastClr="000000"/>
              </a:solidFill>
              <a:latin typeface="ＭＳ Ｐゴシック"/>
              <a:ea typeface="ＭＳ Ｐゴシック"/>
            </a:rPr>
            <a:t>代</a:t>
          </a:r>
          <a:r>
            <a:rPr lang="en-US" altLang="ja-JP" sz="1100" b="1" i="0" u="none" strike="noStrike" baseline="0">
              <a:solidFill>
                <a:sysClr val="windowText" lastClr="000000"/>
              </a:solidFill>
              <a:latin typeface="ＭＳ Ｐゴシック"/>
              <a:ea typeface="ＭＳ Ｐゴシック"/>
            </a:rPr>
            <a:t>2</a:t>
          </a:r>
          <a:r>
            <a:rPr lang="ja-JP" altLang="en-US" sz="1100" b="1" i="0" u="none" strike="noStrike" baseline="0">
              <a:solidFill>
                <a:sysClr val="windowText" lastClr="000000"/>
              </a:solidFill>
              <a:latin typeface="ＭＳ Ｐゴシック"/>
              <a:ea typeface="ＭＳ Ｐゴシック"/>
            </a:rPr>
            <a:t>名、</a:t>
          </a:r>
          <a:r>
            <a:rPr lang="en-US" altLang="ja-JP" sz="1100" b="1" i="0" u="none" strike="noStrike" baseline="0">
              <a:solidFill>
                <a:sysClr val="windowText" lastClr="000000"/>
              </a:solidFill>
              <a:latin typeface="ＭＳ Ｐゴシック"/>
              <a:ea typeface="ＭＳ Ｐゴシック"/>
            </a:rPr>
            <a:t>50</a:t>
          </a:r>
          <a:r>
            <a:rPr lang="ja-JP" altLang="en-US" sz="1100" b="1" i="0" u="none" strike="noStrike" baseline="0">
              <a:solidFill>
                <a:sysClr val="windowText" lastClr="000000"/>
              </a:solidFill>
              <a:latin typeface="ＭＳ Ｐゴシック"/>
              <a:ea typeface="ＭＳ Ｐゴシック"/>
            </a:rPr>
            <a:t>代</a:t>
          </a:r>
          <a:r>
            <a:rPr lang="en-US" altLang="ja-JP" sz="1100" b="1" i="0" u="none" strike="noStrike" baseline="0">
              <a:solidFill>
                <a:sysClr val="windowText" lastClr="000000"/>
              </a:solidFill>
              <a:latin typeface="ＭＳ Ｐゴシック"/>
              <a:ea typeface="ＭＳ Ｐゴシック"/>
            </a:rPr>
            <a:t>1</a:t>
          </a:r>
          <a:r>
            <a:rPr lang="ja-JP" altLang="en-US" sz="1100" b="1" i="0" u="none" strike="noStrike" baseline="0">
              <a:solidFill>
                <a:sysClr val="windowText" lastClr="000000"/>
              </a:solidFill>
              <a:latin typeface="ＭＳ Ｐゴシック"/>
              <a:ea typeface="ＭＳ Ｐゴシック"/>
            </a:rPr>
            <a:t>名、</a:t>
          </a:r>
          <a:r>
            <a:rPr lang="en-US" altLang="ja-JP" sz="1100" b="1" i="0" u="none" strike="noStrike" baseline="0">
              <a:solidFill>
                <a:sysClr val="windowText" lastClr="000000"/>
              </a:solidFill>
              <a:latin typeface="ＭＳ Ｐゴシック"/>
              <a:ea typeface="ＭＳ Ｐゴシック"/>
            </a:rPr>
            <a:t>60</a:t>
          </a:r>
          <a:r>
            <a:rPr lang="ja-JP" altLang="en-US" sz="1100" b="1" i="0" u="none" strike="noStrike" baseline="0">
              <a:solidFill>
                <a:sysClr val="windowText" lastClr="000000"/>
              </a:solidFill>
              <a:latin typeface="ＭＳ Ｐゴシック"/>
              <a:ea typeface="ＭＳ Ｐゴシック"/>
            </a:rPr>
            <a:t>代～</a:t>
          </a:r>
          <a:r>
            <a:rPr lang="en-US" altLang="ja-JP" sz="1100" b="1" i="0" u="none" strike="noStrike" baseline="0">
              <a:solidFill>
                <a:sysClr val="windowText" lastClr="000000"/>
              </a:solidFill>
              <a:latin typeface="ＭＳ Ｐゴシック"/>
              <a:ea typeface="ＭＳ Ｐゴシック"/>
            </a:rPr>
            <a:t>1</a:t>
          </a:r>
          <a:r>
            <a:rPr lang="ja-JP" altLang="en-US" sz="1100" b="1" i="0" u="none" strike="noStrike" baseline="0">
              <a:solidFill>
                <a:sysClr val="windowText" lastClr="000000"/>
              </a:solidFill>
              <a:latin typeface="ＭＳ Ｐゴシック"/>
              <a:ea typeface="ＭＳ Ｐゴシック"/>
            </a:rPr>
            <a:t>名：合計</a:t>
          </a:r>
          <a:r>
            <a:rPr lang="en-US" altLang="ja-JP" sz="1100" b="1" i="0" u="none" strike="noStrike" baseline="0">
              <a:solidFill>
                <a:sysClr val="windowText" lastClr="000000"/>
              </a:solidFill>
              <a:latin typeface="ＭＳ Ｐゴシック"/>
              <a:ea typeface="ＭＳ Ｐゴシック"/>
            </a:rPr>
            <a:t>15</a:t>
          </a:r>
          <a:r>
            <a:rPr lang="ja-JP" altLang="en-US" sz="1100" b="1" i="0" u="none" strike="noStrike" baseline="0">
              <a:solidFill>
                <a:sysClr val="windowText" lastClr="000000"/>
              </a:solidFill>
              <a:latin typeface="ＭＳ Ｐゴシック"/>
              <a:ea typeface="ＭＳ Ｐゴシック"/>
            </a:rPr>
            <a:t>名</a:t>
          </a: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300"/>
            </a:lnSpc>
            <a:defRPr sz="1000"/>
          </a:pPr>
          <a:r>
            <a:rPr lang="ja-JP" altLang="en-US" b="1" i="0">
              <a:solidFill>
                <a:sysClr val="windowText" lastClr="000000"/>
              </a:solidFill>
            </a:rPr>
            <a:t>　</a:t>
          </a:r>
        </a:p>
      </xdr:txBody>
    </xdr:sp>
    <xdr:clientData/>
  </xdr:twoCellAnchor>
  <mc:AlternateContent xmlns:mc="http://schemas.openxmlformats.org/markup-compatibility/2006">
    <mc:Choice xmlns:a14="http://schemas.microsoft.com/office/drawing/2010/main" Requires="a14">
      <xdr:twoCellAnchor editAs="oneCell">
        <xdr:from>
          <xdr:col>24</xdr:col>
          <xdr:colOff>171450</xdr:colOff>
          <xdr:row>11</xdr:row>
          <xdr:rowOff>95250</xdr:rowOff>
        </xdr:from>
        <xdr:to>
          <xdr:col>26</xdr:col>
          <xdr:colOff>222250</xdr:colOff>
          <xdr:row>11</xdr:row>
          <xdr:rowOff>419100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11</xdr:row>
          <xdr:rowOff>133350</xdr:rowOff>
        </xdr:from>
        <xdr:to>
          <xdr:col>29</xdr:col>
          <xdr:colOff>184150</xdr:colOff>
          <xdr:row>11</xdr:row>
          <xdr:rowOff>381000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107950</xdr:colOff>
      <xdr:row>19</xdr:row>
      <xdr:rowOff>19050</xdr:rowOff>
    </xdr:from>
    <xdr:to>
      <xdr:col>12</xdr:col>
      <xdr:colOff>146050</xdr:colOff>
      <xdr:row>22</xdr:row>
      <xdr:rowOff>133350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1416050" y="5003800"/>
          <a:ext cx="952500" cy="609600"/>
        </a:xfrm>
        <a:prstGeom prst="upArrowCallout">
          <a:avLst>
            <a:gd name="adj1" fmla="val 45763"/>
            <a:gd name="adj2" fmla="val 45763"/>
            <a:gd name="adj3" fmla="val 16667"/>
            <a:gd name="adj4" fmla="val 6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050" b="0" i="0" u="none" strike="noStrike" baseline="0">
              <a:solidFill>
                <a:srgbClr val="000000"/>
              </a:solidFill>
              <a:latin typeface="ＭＳ ゴシック"/>
              <a:ea typeface="ＭＳ ゴシック"/>
            </a:rPr>
            <a:t>スタート時</a:t>
          </a:r>
          <a:endParaRPr lang="ja-JP" altLang="en-US" sz="1050" b="0" i="0" u="none" strike="noStrike" baseline="0">
            <a:solidFill>
              <a:srgbClr val="000000"/>
            </a:solidFill>
            <a:latin typeface="Times New Roman"/>
            <a:ea typeface="ＭＳ ゴシック"/>
            <a:cs typeface="Times New Roman"/>
          </a:endParaRPr>
        </a:p>
        <a:p>
          <a:pPr algn="ctr" rtl="0">
            <a:defRPr sz="1000"/>
          </a:pPr>
          <a:r>
            <a:rPr lang="ja-JP" altLang="en-US" sz="1050" b="0" i="0" u="none" strike="noStrike" baseline="0">
              <a:solidFill>
                <a:srgbClr val="000000"/>
              </a:solidFill>
              <a:latin typeface="ＭＳ ゴシック"/>
              <a:ea typeface="ＭＳ ゴシック"/>
            </a:rPr>
            <a:t>工賃（実績）</a:t>
          </a:r>
          <a:endParaRPr lang="ja-JP" altLang="en-US" sz="1050" b="0" i="0" u="none" strike="noStrike" baseline="0">
            <a:solidFill>
              <a:srgbClr val="000000"/>
            </a:solidFill>
            <a:latin typeface="Times New Roman"/>
            <a:ea typeface="ＭＳ ゴシック"/>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26</xdr:col>
      <xdr:colOff>98425</xdr:colOff>
      <xdr:row>19</xdr:row>
      <xdr:rowOff>25400</xdr:rowOff>
    </xdr:from>
    <xdr:to>
      <xdr:col>30</xdr:col>
      <xdr:colOff>136525</xdr:colOff>
      <xdr:row>22</xdr:row>
      <xdr:rowOff>120650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5464175" y="5010150"/>
          <a:ext cx="1073150" cy="590550"/>
        </a:xfrm>
        <a:prstGeom prst="upArrowCallout">
          <a:avLst>
            <a:gd name="adj1" fmla="val 51695"/>
            <a:gd name="adj2" fmla="val 51695"/>
            <a:gd name="adj3" fmla="val 16667"/>
            <a:gd name="adj4" fmla="val 6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000000"/>
              </a:solidFill>
              <a:latin typeface="ＭＳ ゴシック"/>
              <a:ea typeface="ＭＳ ゴシック"/>
            </a:rPr>
            <a:t>目標工賃</a:t>
          </a:r>
        </a:p>
      </xdr:txBody>
    </xdr:sp>
    <xdr:clientData/>
  </xdr:twoCellAnchor>
  <xdr:twoCellAnchor>
    <xdr:from>
      <xdr:col>13</xdr:col>
      <xdr:colOff>127000</xdr:colOff>
      <xdr:row>21</xdr:row>
      <xdr:rowOff>38100</xdr:rowOff>
    </xdr:from>
    <xdr:to>
      <xdr:col>26</xdr:col>
      <xdr:colOff>3175</xdr:colOff>
      <xdr:row>21</xdr:row>
      <xdr:rowOff>38100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2578100" y="5353050"/>
          <a:ext cx="2790825"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257176</xdr:colOff>
      <xdr:row>32</xdr:row>
      <xdr:rowOff>28574</xdr:rowOff>
    </xdr:from>
    <xdr:to>
      <xdr:col>39</xdr:col>
      <xdr:colOff>180976</xdr:colOff>
      <xdr:row>36</xdr:row>
      <xdr:rowOff>28575</xdr:rowOff>
    </xdr:to>
    <xdr:sp macro="" textlink="">
      <xdr:nvSpPr>
        <xdr:cNvPr id="7" name="Rectangle 9">
          <a:extLst>
            <a:ext uri="{FF2B5EF4-FFF2-40B4-BE49-F238E27FC236}">
              <a16:creationId xmlns:a16="http://schemas.microsoft.com/office/drawing/2014/main" id="{00000000-0008-0000-0100-000007000000}"/>
            </a:ext>
          </a:extLst>
        </xdr:cNvPr>
        <xdr:cNvSpPr>
          <a:spLocks noChangeArrowheads="1"/>
        </xdr:cNvSpPr>
      </xdr:nvSpPr>
      <xdr:spPr bwMode="auto">
        <a:xfrm>
          <a:off x="7924801" y="6086474"/>
          <a:ext cx="4038600" cy="762001"/>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※注意６</a:t>
          </a: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過去の実績については、実績のある年度から記入してください。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実績がない年度については空欄のまま。</a:t>
          </a:r>
          <a:endParaRPr lang="ja-JP" altLang="en-US" i="0">
            <a:solidFill>
              <a:sysClr val="windowText" lastClr="000000"/>
            </a:solidFill>
          </a:endParaRPr>
        </a:p>
      </xdr:txBody>
    </xdr:sp>
    <xdr:clientData/>
  </xdr:twoCellAnchor>
  <xdr:twoCellAnchor>
    <xdr:from>
      <xdr:col>33</xdr:col>
      <xdr:colOff>219075</xdr:colOff>
      <xdr:row>21</xdr:row>
      <xdr:rowOff>142875</xdr:rowOff>
    </xdr:from>
    <xdr:to>
      <xdr:col>39</xdr:col>
      <xdr:colOff>466726</xdr:colOff>
      <xdr:row>30</xdr:row>
      <xdr:rowOff>209550</xdr:rowOff>
    </xdr:to>
    <xdr:sp macro="" textlink="">
      <xdr:nvSpPr>
        <xdr:cNvPr id="8" name="Rectangle 9">
          <a:extLst>
            <a:ext uri="{FF2B5EF4-FFF2-40B4-BE49-F238E27FC236}">
              <a16:creationId xmlns:a16="http://schemas.microsoft.com/office/drawing/2014/main" id="{00000000-0008-0000-0100-000008000000}"/>
            </a:ext>
          </a:extLst>
        </xdr:cNvPr>
        <xdr:cNvSpPr>
          <a:spLocks noChangeArrowheads="1"/>
        </xdr:cNvSpPr>
      </xdr:nvSpPr>
      <xdr:spPr bwMode="auto">
        <a:xfrm>
          <a:off x="7886700" y="3657600"/>
          <a:ext cx="4362451" cy="184785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※注意５</a:t>
          </a: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時間額（目標）の算出方法は以下のとおりです。</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a:t>
          </a:r>
          <a:r>
            <a:rPr lang="ja-JP" altLang="en-US" sz="1100" b="1" i="0" u="sng" strike="noStrike" baseline="0">
              <a:solidFill>
                <a:srgbClr val="FF0000"/>
              </a:solidFill>
              <a:latin typeface="ＭＳ Ｐゴシック"/>
              <a:ea typeface="ＭＳ Ｐゴシック"/>
            </a:rPr>
            <a:t>工賃支払総額</a:t>
          </a:r>
          <a:r>
            <a:rPr lang="en-US" altLang="ja-JP" sz="1100" b="1" i="0" u="sng" strike="noStrike" baseline="0">
              <a:solidFill>
                <a:srgbClr val="FF0000"/>
              </a:solidFill>
              <a:latin typeface="ＭＳ Ｐゴシック"/>
              <a:ea typeface="ＭＳ Ｐゴシック"/>
            </a:rPr>
            <a:t>÷</a:t>
          </a:r>
          <a:r>
            <a:rPr lang="ja-JP" altLang="en-US" sz="1100" b="1" i="0" u="sng" strike="noStrike" baseline="0">
              <a:solidFill>
                <a:srgbClr val="FF0000"/>
              </a:solidFill>
              <a:latin typeface="ＭＳ Ｐゴシック"/>
              <a:ea typeface="ＭＳ Ｐゴシック"/>
            </a:rPr>
            <a:t>延べ人数（時間額）</a:t>
          </a:r>
          <a:endParaRPr lang="en-US" altLang="ja-JP" sz="1100" b="1" i="0" u="sng" strike="noStrike" baseline="0">
            <a:solidFill>
              <a:srgbClr val="FF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時間額の延べ人数の算出方法は月額のものとは異なります。</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①各日の各時間毎の工賃支払対象者の延人数を各日毎に算出</a:t>
          </a:r>
          <a:r>
            <a:rPr lang="en-US" altLang="ja-JP" sz="1100" b="1" i="0" u="none" strike="noStrike" baseline="0">
              <a:solidFill>
                <a:sysClr val="windowText" lastClr="000000"/>
              </a:solidFill>
              <a:latin typeface="ＭＳ Ｐゴシック"/>
              <a:ea typeface="ＭＳ Ｐゴシック"/>
            </a:rPr>
            <a:t>…</a:t>
          </a:r>
          <a:r>
            <a:rPr lang="ja-JP" altLang="en-US" sz="1100" b="1" i="0" u="none" strike="noStrike" baseline="0">
              <a:solidFill>
                <a:sysClr val="windowText" lastClr="000000"/>
              </a:solidFill>
              <a:latin typeface="ＭＳ Ｐゴシック"/>
              <a:ea typeface="ＭＳ Ｐゴシック"/>
            </a:rPr>
            <a:t>（ア）</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②（ア）で算出した全ての日の延人数の合計</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100" b="1" i="0" u="none" strike="noStrike" baseline="0">
              <a:solidFill>
                <a:sysClr val="windowText" lastClr="000000"/>
              </a:solidFill>
              <a:latin typeface="ＭＳ Ｐゴシック"/>
              <a:ea typeface="ＭＳ Ｐゴシック"/>
            </a:rPr>
            <a:t>　　　⇒</a:t>
          </a:r>
          <a:r>
            <a:rPr kumimoji="1" lang="ja-JP" altLang="ja-JP" sz="1100" b="1" u="sng">
              <a:effectLst/>
              <a:latin typeface="+mn-lt"/>
              <a:ea typeface="+mn-ea"/>
              <a:cs typeface="+mn-cs"/>
            </a:rPr>
            <a:t>全利用者の年間勤務時間数の合計と一致</a:t>
          </a:r>
          <a:endParaRPr lang="ja-JP" altLang="ja-JP" sz="1100" u="sng">
            <a:effectLst/>
          </a:endParaRPr>
        </a:p>
      </xdr:txBody>
    </xdr:sp>
    <xdr:clientData/>
  </xdr:twoCellAnchor>
  <mc:AlternateContent xmlns:mc="http://schemas.openxmlformats.org/markup-compatibility/2006">
    <mc:Choice xmlns:a14="http://schemas.microsoft.com/office/drawing/2010/main" Requires="a14">
      <xdr:twoCellAnchor editAs="oneCell">
        <xdr:from>
          <xdr:col>23</xdr:col>
          <xdr:colOff>152400</xdr:colOff>
          <xdr:row>1</xdr:row>
          <xdr:rowOff>39848</xdr:rowOff>
        </xdr:from>
        <xdr:to>
          <xdr:col>32</xdr:col>
          <xdr:colOff>209550</xdr:colOff>
          <xdr:row>4</xdr:row>
          <xdr:rowOff>38099</xdr:rowOff>
        </xdr:to>
        <xdr:pic>
          <xdr:nvPicPr>
            <xdr:cNvPr id="10" name="図 9">
              <a:extLst>
                <a:ext uri="{FF2B5EF4-FFF2-40B4-BE49-F238E27FC236}">
                  <a16:creationId xmlns:a16="http://schemas.microsoft.com/office/drawing/2014/main" id="{00000000-0008-0000-0100-00000A000000}"/>
                </a:ext>
              </a:extLst>
            </xdr:cNvPr>
            <xdr:cNvPicPr>
              <a:picLocks noChangeAspect="1" noChangeArrowheads="1"/>
              <a:extLst>
                <a:ext uri="{84589F7E-364E-4C9E-8A38-B11213B215E9}">
                  <a14:cameraTool cellRange="様式１!$B$10:$Q$11" spid="_x0000_s2210"/>
                </a:ext>
              </a:extLst>
            </xdr:cNvPicPr>
          </xdr:nvPicPr>
          <xdr:blipFill>
            <a:blip xmlns:r="http://schemas.openxmlformats.org/officeDocument/2006/relationships" r:embed="rId1"/>
            <a:srcRect/>
            <a:stretch>
              <a:fillRect/>
            </a:stretch>
          </xdr:blipFill>
          <xdr:spPr bwMode="auto">
            <a:xfrm>
              <a:off x="5267325" y="306548"/>
              <a:ext cx="2362200" cy="44592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33</xdr:col>
      <xdr:colOff>196850</xdr:colOff>
      <xdr:row>2</xdr:row>
      <xdr:rowOff>82550</xdr:rowOff>
    </xdr:from>
    <xdr:to>
      <xdr:col>39</xdr:col>
      <xdr:colOff>590551</xdr:colOff>
      <xdr:row>18</xdr:row>
      <xdr:rowOff>21166</xdr:rowOff>
    </xdr:to>
    <xdr:sp macro="" textlink="">
      <xdr:nvSpPr>
        <xdr:cNvPr id="6" name="Rectangle 9">
          <a:extLst>
            <a:ext uri="{FF2B5EF4-FFF2-40B4-BE49-F238E27FC236}">
              <a16:creationId xmlns:a16="http://schemas.microsoft.com/office/drawing/2014/main" id="{00000000-0008-0000-0100-000006000000}"/>
            </a:ext>
          </a:extLst>
        </xdr:cNvPr>
        <xdr:cNvSpPr>
          <a:spLocks noChangeArrowheads="1"/>
        </xdr:cNvSpPr>
      </xdr:nvSpPr>
      <xdr:spPr bwMode="auto">
        <a:xfrm>
          <a:off x="7258050" y="514350"/>
          <a:ext cx="4051301" cy="3780366"/>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※注意１</a:t>
          </a: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事業所全体として利用者に支払う工賃の目標を記載してください。</a:t>
          </a:r>
          <a:endParaRPr lang="en-US" altLang="ja-JP" sz="1100" b="1" i="0" u="none" strike="noStrike" baseline="0">
            <a:solidFill>
              <a:sysClr val="windowText" lastClr="000000"/>
            </a:solidFill>
            <a:latin typeface="ＭＳ Ｐゴシック"/>
            <a:ea typeface="ＭＳ Ｐゴシック"/>
          </a:endParaRPr>
        </a:p>
        <a:p>
          <a:pPr rtl="0"/>
          <a:endParaRPr lang="en-US" altLang="ja-JP" sz="1100" b="1" i="0" baseline="0">
            <a:effectLst/>
            <a:latin typeface="+mn-lt"/>
            <a:ea typeface="+mn-ea"/>
            <a:cs typeface="+mn-cs"/>
          </a:endParaRPr>
        </a:p>
        <a:p>
          <a:pPr rtl="0"/>
          <a:r>
            <a:rPr lang="ja-JP" altLang="ja-JP" sz="1100" b="1" i="0" baseline="0">
              <a:solidFill>
                <a:srgbClr val="FF0000"/>
              </a:solidFill>
              <a:effectLst/>
              <a:latin typeface="+mn-lt"/>
              <a:ea typeface="+mn-ea"/>
              <a:cs typeface="+mn-cs"/>
            </a:rPr>
            <a:t>※注意</a:t>
          </a:r>
          <a:r>
            <a:rPr lang="ja-JP" altLang="en-US" sz="1100" b="1" i="0" baseline="0">
              <a:solidFill>
                <a:srgbClr val="FF0000"/>
              </a:solidFill>
              <a:effectLst/>
              <a:latin typeface="+mn-lt"/>
              <a:ea typeface="+mn-ea"/>
              <a:cs typeface="+mn-cs"/>
            </a:rPr>
            <a:t>２</a:t>
          </a:r>
          <a:endParaRPr lang="ja-JP" altLang="ja-JP">
            <a:solidFill>
              <a:srgbClr val="FF0000"/>
            </a:solidFill>
            <a:effectLst/>
          </a:endParaRPr>
        </a:p>
        <a:p>
          <a:pPr rtl="0"/>
          <a:r>
            <a:rPr lang="ja-JP" altLang="en-US" sz="1100" i="0">
              <a:effectLst/>
              <a:latin typeface="+mn-ea"/>
              <a:ea typeface="+mn-ea"/>
              <a:cs typeface="+mn-cs"/>
            </a:rPr>
            <a:t>　</a:t>
          </a:r>
          <a:r>
            <a:rPr lang="ja-JP" altLang="en-US" sz="1100" b="1" i="0">
              <a:effectLst/>
              <a:latin typeface="+mn-ea"/>
              <a:ea typeface="+mn-ea"/>
              <a:cs typeface="+mn-cs"/>
            </a:rPr>
            <a:t>年間延べ利用者数については、各日の利用者数の総数を入力してください。</a:t>
          </a:r>
          <a:endParaRPr lang="ja-JP" altLang="ja-JP" b="1">
            <a:effectLst/>
            <a:latin typeface="+mn-ea"/>
            <a:ea typeface="+mn-ea"/>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注意３</a:t>
          </a:r>
          <a:endParaRPr lang="en-US" altLang="ja-JP" sz="1100" b="1" i="0" u="none" strike="noStrike" baseline="0">
            <a:solidFill>
              <a:srgbClr val="FF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平均工賃月額、平均利用者数の欄には数式が入っています。自動計算されますので、入力不要です。</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rtl="0"/>
          <a:r>
            <a:rPr lang="ja-JP" altLang="ja-JP" sz="1100" b="1" i="0" baseline="0">
              <a:solidFill>
                <a:srgbClr val="FF0000"/>
              </a:solidFill>
              <a:effectLst/>
              <a:latin typeface="+mn-lt"/>
              <a:ea typeface="+mn-ea"/>
              <a:cs typeface="+mn-cs"/>
            </a:rPr>
            <a:t>※注意</a:t>
          </a:r>
          <a:r>
            <a:rPr lang="ja-JP" altLang="en-US" sz="1100" b="1" i="0" baseline="0">
              <a:solidFill>
                <a:srgbClr val="FF0000"/>
              </a:solidFill>
              <a:effectLst/>
              <a:latin typeface="+mn-lt"/>
              <a:ea typeface="+mn-ea"/>
              <a:cs typeface="+mn-cs"/>
            </a:rPr>
            <a:t>４</a:t>
          </a:r>
          <a:endParaRPr lang="ja-JP" altLang="ja-JP">
            <a:solidFill>
              <a:srgbClr val="FF0000"/>
            </a:solidFill>
            <a:effectLst/>
          </a:endParaRPr>
        </a:p>
        <a:p>
          <a:pPr rtl="0"/>
          <a:r>
            <a:rPr lang="ja-JP" altLang="ja-JP" sz="1100" b="1" i="0" baseline="0">
              <a:effectLst/>
              <a:latin typeface="+mn-lt"/>
              <a:ea typeface="+mn-ea"/>
              <a:cs typeface="+mn-cs"/>
            </a:rPr>
            <a:t>　</a:t>
          </a:r>
          <a:r>
            <a:rPr lang="en-US" altLang="ja-JP" sz="1100" b="1" i="0" baseline="0">
              <a:effectLst/>
              <a:latin typeface="+mn-lt"/>
              <a:ea typeface="+mn-ea"/>
              <a:cs typeface="+mn-cs"/>
            </a:rPr>
            <a:t>R6</a:t>
          </a:r>
          <a:r>
            <a:rPr lang="ja-JP" altLang="ja-JP" sz="1100" b="1" i="0" baseline="0">
              <a:effectLst/>
              <a:latin typeface="+mn-lt"/>
              <a:ea typeface="+mn-ea"/>
              <a:cs typeface="+mn-cs"/>
            </a:rPr>
            <a:t>年度以降の新規事業所については、その開設年度から数値を入力</a:t>
          </a:r>
          <a:endParaRPr lang="ja-JP" altLang="ja-JP">
            <a:effectLst/>
          </a:endParaRPr>
        </a:p>
        <a:p>
          <a:pPr rtl="0"/>
          <a:r>
            <a:rPr lang="ja-JP" altLang="ja-JP" sz="1100" b="1" i="0" baseline="0">
              <a:effectLst/>
              <a:latin typeface="+mn-lt"/>
              <a:ea typeface="+mn-ea"/>
              <a:cs typeface="+mn-cs"/>
            </a:rPr>
            <a:t>　例）</a:t>
          </a:r>
          <a:r>
            <a:rPr lang="en-US" altLang="ja-JP" sz="1100" b="1" i="0" baseline="0">
              <a:effectLst/>
              <a:latin typeface="+mn-lt"/>
              <a:ea typeface="+mn-ea"/>
              <a:cs typeface="+mn-cs"/>
            </a:rPr>
            <a:t>R6</a:t>
          </a:r>
          <a:r>
            <a:rPr lang="ja-JP" altLang="ja-JP" sz="1100" b="1" i="0" baseline="0">
              <a:effectLst/>
              <a:latin typeface="+mn-lt"/>
              <a:ea typeface="+mn-ea"/>
              <a:cs typeface="+mn-cs"/>
            </a:rPr>
            <a:t>開設⇒</a:t>
          </a:r>
          <a:r>
            <a:rPr lang="en-US" altLang="ja-JP" sz="1100" b="1" i="0" baseline="0">
              <a:effectLst/>
              <a:latin typeface="+mn-lt"/>
              <a:ea typeface="+mn-ea"/>
              <a:cs typeface="+mn-cs"/>
            </a:rPr>
            <a:t>R6,R7,R8</a:t>
          </a:r>
          <a:r>
            <a:rPr lang="ja-JP" altLang="ja-JP" sz="1100" b="1" i="0" baseline="0">
              <a:effectLst/>
              <a:latin typeface="+mn-lt"/>
              <a:ea typeface="+mn-ea"/>
              <a:cs typeface="+mn-cs"/>
            </a:rPr>
            <a:t>を入力。</a:t>
          </a:r>
          <a:r>
            <a:rPr lang="en-US" altLang="ja-JP" sz="1100" b="1" i="0" baseline="0">
              <a:effectLst/>
              <a:latin typeface="+mn-lt"/>
              <a:ea typeface="+mn-ea"/>
              <a:cs typeface="+mn-cs"/>
            </a:rPr>
            <a:t>R5</a:t>
          </a:r>
          <a:r>
            <a:rPr lang="ja-JP" altLang="ja-JP" sz="1100" b="1" i="0" baseline="0">
              <a:effectLst/>
              <a:latin typeface="+mn-lt"/>
              <a:ea typeface="+mn-ea"/>
              <a:cs typeface="+mn-cs"/>
            </a:rPr>
            <a:t>は空欄</a:t>
          </a:r>
          <a:r>
            <a:rPr lang="ja-JP" altLang="en-US" sz="1100" b="1" i="0" baseline="0">
              <a:effectLst/>
              <a:latin typeface="+mn-lt"/>
              <a:ea typeface="+mn-ea"/>
              <a:cs typeface="+mn-cs"/>
            </a:rPr>
            <a:t>のまま</a:t>
          </a:r>
          <a:endParaRPr lang="en-US" altLang="ja-JP" sz="1100" b="1" i="0" baseline="0">
            <a:effectLst/>
            <a:latin typeface="+mn-lt"/>
            <a:ea typeface="+mn-ea"/>
            <a:cs typeface="+mn-cs"/>
          </a:endParaRPr>
        </a:p>
        <a:p>
          <a:pPr rtl="0"/>
          <a:endParaRPr lang="en-US" altLang="ja-JP" sz="1100" b="1" i="0" baseline="0">
            <a:solidFill>
              <a:srgbClr val="FF0000"/>
            </a:solidFill>
            <a:effectLst/>
            <a:latin typeface="+mn-lt"/>
            <a:ea typeface="+mn-ea"/>
            <a:cs typeface="+mn-cs"/>
          </a:endParaRPr>
        </a:p>
        <a:p>
          <a:pPr rtl="0"/>
          <a:endParaRPr lang="en-US" altLang="ja-JP" sz="1100" b="1" i="0" baseline="0">
            <a:solidFill>
              <a:srgbClr val="FF0000"/>
            </a:solidFill>
            <a:effectLst/>
            <a:latin typeface="+mn-lt"/>
            <a:ea typeface="+mn-ea"/>
            <a:cs typeface="+mn-cs"/>
          </a:endParaRPr>
        </a:p>
        <a:p>
          <a:pPr algn="l" rtl="0">
            <a:lnSpc>
              <a:spcPts val="1200"/>
            </a:lnSpc>
            <a:defRPr sz="1000"/>
          </a:pPr>
          <a:endParaRPr lang="ja-JP" altLang="en-US" i="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209550</xdr:colOff>
          <xdr:row>7</xdr:row>
          <xdr:rowOff>184150</xdr:rowOff>
        </xdr:from>
        <xdr:to>
          <xdr:col>16</xdr:col>
          <xdr:colOff>114300</xdr:colOff>
          <xdr:row>9</xdr:row>
          <xdr:rowOff>31750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88900</xdr:colOff>
          <xdr:row>4</xdr:row>
          <xdr:rowOff>0</xdr:rowOff>
        </xdr:from>
        <xdr:to>
          <xdr:col>24</xdr:col>
          <xdr:colOff>133350</xdr:colOff>
          <xdr:row>5</xdr:row>
          <xdr:rowOff>50800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下　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88900</xdr:colOff>
          <xdr:row>4</xdr:row>
          <xdr:rowOff>0</xdr:rowOff>
        </xdr:from>
        <xdr:to>
          <xdr:col>29</xdr:col>
          <xdr:colOff>19050</xdr:colOff>
          <xdr:row>5</xdr:row>
          <xdr:rowOff>57150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自主製品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146050</xdr:colOff>
          <xdr:row>4</xdr:row>
          <xdr:rowOff>0</xdr:rowOff>
        </xdr:from>
        <xdr:to>
          <xdr:col>32</xdr:col>
          <xdr:colOff>12700</xdr:colOff>
          <xdr:row>5</xdr:row>
          <xdr:rowOff>50800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役　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xdr:row>
          <xdr:rowOff>0</xdr:rowOff>
        </xdr:from>
        <xdr:to>
          <xdr:col>35</xdr:col>
          <xdr:colOff>38100</xdr:colOff>
          <xdr:row>5</xdr:row>
          <xdr:rowOff>50800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37</xdr:col>
      <xdr:colOff>243417</xdr:colOff>
      <xdr:row>1</xdr:row>
      <xdr:rowOff>266699</xdr:rowOff>
    </xdr:from>
    <xdr:to>
      <xdr:col>42</xdr:col>
      <xdr:colOff>347133</xdr:colOff>
      <xdr:row>11</xdr:row>
      <xdr:rowOff>104775</xdr:rowOff>
    </xdr:to>
    <xdr:sp macro="" textlink="">
      <xdr:nvSpPr>
        <xdr:cNvPr id="7" name="Rectangle 2">
          <a:extLst>
            <a:ext uri="{FF2B5EF4-FFF2-40B4-BE49-F238E27FC236}">
              <a16:creationId xmlns:a16="http://schemas.microsoft.com/office/drawing/2014/main" id="{00000000-0008-0000-0200-000007000000}"/>
            </a:ext>
          </a:extLst>
        </xdr:cNvPr>
        <xdr:cNvSpPr>
          <a:spLocks noChangeArrowheads="1"/>
        </xdr:cNvSpPr>
      </xdr:nvSpPr>
      <xdr:spPr bwMode="auto">
        <a:xfrm>
          <a:off x="7968192" y="438149"/>
          <a:ext cx="3532716" cy="1847851"/>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a:t>
          </a:r>
          <a:r>
            <a:rPr lang="en-US" altLang="ja-JP" sz="1100" b="1" i="0" u="none" strike="noStrike" baseline="0">
              <a:solidFill>
                <a:srgbClr val="FF0000"/>
              </a:solidFill>
              <a:latin typeface="ＭＳ Ｐゴシック"/>
              <a:ea typeface="ＭＳ Ｐゴシック"/>
            </a:rPr>
            <a:t>1</a:t>
          </a:r>
          <a:endParaRPr lang="ja-JP" altLang="en-US" sz="1100" b="1" i="0" u="none" strike="noStrike" baseline="0">
            <a:solidFill>
              <a:srgbClr val="FF0000"/>
            </a:solidFill>
            <a:latin typeface="ＭＳ Ｐゴシック"/>
            <a:ea typeface="ＭＳ Ｐゴシック"/>
          </a:endParaRPr>
        </a:p>
        <a:p>
          <a:pPr algn="l" rtl="0">
            <a:lnSpc>
              <a:spcPts val="1200"/>
            </a:lnSpc>
            <a:defRPr sz="1000"/>
          </a:pPr>
          <a:r>
            <a:rPr lang="ja-JP" altLang="en-US" sz="1100" b="1" i="0" u="none" strike="noStrike" baseline="0">
              <a:solidFill>
                <a:srgbClr val="FF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就労会計基準における部門毎に作成してください。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部門が複数ある場合は必ずこのシートをコピーして部門ごとに作成してください。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注意</a:t>
          </a:r>
          <a:r>
            <a:rPr lang="en-US" altLang="ja-JP" sz="1100" b="1" i="0" u="none" strike="noStrike" baseline="0">
              <a:solidFill>
                <a:srgbClr val="FF0000"/>
              </a:solidFill>
              <a:latin typeface="ＭＳ Ｐゴシック"/>
              <a:ea typeface="ＭＳ Ｐゴシック"/>
            </a:rPr>
            <a:t>2</a:t>
          </a: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白塗りのセルには数式が入っています。自動計算されますので、入力不要です。</a:t>
          </a:r>
          <a:endParaRPr lang="ja-JP" altLang="en-US" i="0">
            <a:solidFill>
              <a:sysClr val="windowText" lastClr="000000"/>
            </a:solidFill>
          </a:endParaRPr>
        </a:p>
      </xdr:txBody>
    </xdr:sp>
    <xdr:clientData/>
  </xdr:twoCellAnchor>
  <xdr:twoCellAnchor>
    <xdr:from>
      <xdr:col>37</xdr:col>
      <xdr:colOff>257175</xdr:colOff>
      <xdr:row>15</xdr:row>
      <xdr:rowOff>19050</xdr:rowOff>
    </xdr:from>
    <xdr:to>
      <xdr:col>43</xdr:col>
      <xdr:colOff>180975</xdr:colOff>
      <xdr:row>22</xdr:row>
      <xdr:rowOff>47626</xdr:rowOff>
    </xdr:to>
    <xdr:sp macro="" textlink="">
      <xdr:nvSpPr>
        <xdr:cNvPr id="10" name="Rectangle 9">
          <a:extLst>
            <a:ext uri="{FF2B5EF4-FFF2-40B4-BE49-F238E27FC236}">
              <a16:creationId xmlns:a16="http://schemas.microsoft.com/office/drawing/2014/main" id="{00000000-0008-0000-0200-00000A000000}"/>
            </a:ext>
          </a:extLst>
        </xdr:cNvPr>
        <xdr:cNvSpPr>
          <a:spLocks noChangeArrowheads="1"/>
        </xdr:cNvSpPr>
      </xdr:nvSpPr>
      <xdr:spPr bwMode="auto">
        <a:xfrm>
          <a:off x="7981950" y="2686050"/>
          <a:ext cx="4038600" cy="762001"/>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※注意３</a:t>
          </a:r>
        </a:p>
        <a:p>
          <a:pPr rtl="0"/>
          <a:r>
            <a:rPr lang="ja-JP" altLang="en-US" sz="1100" b="1" i="0" u="none" strike="noStrike" baseline="0">
              <a:solidFill>
                <a:sysClr val="windowText" lastClr="000000"/>
              </a:solidFill>
              <a:latin typeface="ＭＳ Ｐゴシック"/>
              <a:ea typeface="ＭＳ Ｐゴシック"/>
            </a:rPr>
            <a:t>　</a:t>
          </a:r>
          <a:r>
            <a:rPr lang="en-US" altLang="ja-JP" sz="1100" b="1" i="0" baseline="0">
              <a:effectLst/>
              <a:latin typeface="+mn-lt"/>
              <a:ea typeface="+mn-ea"/>
              <a:cs typeface="+mn-cs"/>
            </a:rPr>
            <a:t>R6</a:t>
          </a:r>
          <a:r>
            <a:rPr lang="ja-JP" altLang="ja-JP" sz="1100" b="1" i="0" baseline="0">
              <a:effectLst/>
              <a:latin typeface="+mn-lt"/>
              <a:ea typeface="+mn-ea"/>
              <a:cs typeface="+mn-cs"/>
            </a:rPr>
            <a:t>年度以降の新規事業所については、その開設年度から数値を入力</a:t>
          </a:r>
          <a:endParaRPr lang="ja-JP" altLang="ja-JP">
            <a:effectLst/>
          </a:endParaRPr>
        </a:p>
        <a:p>
          <a:pPr rtl="0"/>
          <a:r>
            <a:rPr lang="ja-JP" altLang="ja-JP" sz="1100" b="1" i="0" baseline="0">
              <a:effectLst/>
              <a:latin typeface="+mn-lt"/>
              <a:ea typeface="+mn-ea"/>
              <a:cs typeface="+mn-cs"/>
            </a:rPr>
            <a:t>　例）</a:t>
          </a:r>
          <a:r>
            <a:rPr lang="en-US" altLang="ja-JP" sz="1100" b="1" i="0" baseline="0">
              <a:effectLst/>
              <a:latin typeface="+mn-lt"/>
              <a:ea typeface="+mn-ea"/>
              <a:cs typeface="+mn-cs"/>
            </a:rPr>
            <a:t>R6</a:t>
          </a:r>
          <a:r>
            <a:rPr lang="ja-JP" altLang="ja-JP" sz="1100" b="1" i="0" baseline="0">
              <a:effectLst/>
              <a:latin typeface="+mn-lt"/>
              <a:ea typeface="+mn-ea"/>
              <a:cs typeface="+mn-cs"/>
            </a:rPr>
            <a:t>開設⇒</a:t>
          </a:r>
          <a:r>
            <a:rPr lang="en-US" altLang="ja-JP" sz="1100" b="1" i="0" baseline="0">
              <a:effectLst/>
              <a:latin typeface="+mn-lt"/>
              <a:ea typeface="+mn-ea"/>
              <a:cs typeface="+mn-cs"/>
            </a:rPr>
            <a:t>R6,R7,R8</a:t>
          </a:r>
          <a:r>
            <a:rPr lang="ja-JP" altLang="ja-JP" sz="1100" b="1" i="0" baseline="0">
              <a:effectLst/>
              <a:latin typeface="+mn-lt"/>
              <a:ea typeface="+mn-ea"/>
              <a:cs typeface="+mn-cs"/>
            </a:rPr>
            <a:t>を入力。</a:t>
          </a:r>
          <a:r>
            <a:rPr lang="en-US" altLang="ja-JP" sz="1100" b="1" i="0" baseline="0">
              <a:effectLst/>
              <a:latin typeface="+mn-lt"/>
              <a:ea typeface="+mn-ea"/>
              <a:cs typeface="+mn-cs"/>
            </a:rPr>
            <a:t>R5</a:t>
          </a:r>
          <a:r>
            <a:rPr lang="ja-JP" altLang="ja-JP" sz="1100" b="1" i="0" baseline="0">
              <a:effectLst/>
              <a:latin typeface="+mn-lt"/>
              <a:ea typeface="+mn-ea"/>
              <a:cs typeface="+mn-cs"/>
            </a:rPr>
            <a:t>は空欄のまま</a:t>
          </a:r>
          <a:endParaRPr lang="ja-JP" altLang="ja-JP">
            <a:effectLst/>
          </a:endParaRPr>
        </a:p>
        <a:p>
          <a:pPr algn="l" rtl="0">
            <a:lnSpc>
              <a:spcPts val="1200"/>
            </a:lnSpc>
            <a:defRPr sz="1000"/>
          </a:pPr>
          <a:endParaRPr lang="ja-JP" altLang="en-US" i="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18</xdr:col>
          <xdr:colOff>161925</xdr:colOff>
          <xdr:row>65</xdr:row>
          <xdr:rowOff>47625</xdr:rowOff>
        </xdr:from>
        <xdr:to>
          <xdr:col>33</xdr:col>
          <xdr:colOff>5042</xdr:colOff>
          <xdr:row>66</xdr:row>
          <xdr:rowOff>58829</xdr:rowOff>
        </xdr:to>
        <xdr:pic>
          <xdr:nvPicPr>
            <xdr:cNvPr id="11" name="図 10">
              <a:extLst>
                <a:ext uri="{FF2B5EF4-FFF2-40B4-BE49-F238E27FC236}">
                  <a16:creationId xmlns:a16="http://schemas.microsoft.com/office/drawing/2014/main" id="{00000000-0008-0000-0200-00000B000000}"/>
                </a:ext>
              </a:extLst>
            </xdr:cNvPr>
            <xdr:cNvPicPr>
              <a:picLocks noChangeAspect="1" noChangeArrowheads="1"/>
              <a:extLst>
                <a:ext uri="{84589F7E-364E-4C9E-8A38-B11213B215E9}">
                  <a14:cameraTool cellRange="$C$5:$Q$6" spid="_x0000_s3229"/>
                </a:ext>
              </a:extLst>
            </xdr:cNvPicPr>
          </xdr:nvPicPr>
          <xdr:blipFill>
            <a:blip xmlns:r="http://schemas.openxmlformats.org/officeDocument/2006/relationships" r:embed="rId1"/>
            <a:srcRect/>
            <a:stretch>
              <a:fillRect/>
            </a:stretch>
          </xdr:blipFill>
          <xdr:spPr bwMode="auto">
            <a:xfrm>
              <a:off x="3389219" y="9916272"/>
              <a:ext cx="3003176" cy="39967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7</xdr:row>
          <xdr:rowOff>184150</xdr:rowOff>
        </xdr:from>
        <xdr:to>
          <xdr:col>16</xdr:col>
          <xdr:colOff>114300</xdr:colOff>
          <xdr:row>9</xdr:row>
          <xdr:rowOff>31750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88900</xdr:colOff>
          <xdr:row>4</xdr:row>
          <xdr:rowOff>0</xdr:rowOff>
        </xdr:from>
        <xdr:to>
          <xdr:col>24</xdr:col>
          <xdr:colOff>133350</xdr:colOff>
          <xdr:row>5</xdr:row>
          <xdr:rowOff>50800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下　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88900</xdr:colOff>
          <xdr:row>4</xdr:row>
          <xdr:rowOff>0</xdr:rowOff>
        </xdr:from>
        <xdr:to>
          <xdr:col>29</xdr:col>
          <xdr:colOff>19050</xdr:colOff>
          <xdr:row>5</xdr:row>
          <xdr:rowOff>57150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自主製品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146050</xdr:colOff>
          <xdr:row>4</xdr:row>
          <xdr:rowOff>0</xdr:rowOff>
        </xdr:from>
        <xdr:to>
          <xdr:col>32</xdr:col>
          <xdr:colOff>12700</xdr:colOff>
          <xdr:row>5</xdr:row>
          <xdr:rowOff>50800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役　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xdr:row>
          <xdr:rowOff>0</xdr:rowOff>
        </xdr:from>
        <xdr:to>
          <xdr:col>35</xdr:col>
          <xdr:colOff>38100</xdr:colOff>
          <xdr:row>5</xdr:row>
          <xdr:rowOff>50800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209550</xdr:colOff>
          <xdr:row>7</xdr:row>
          <xdr:rowOff>184150</xdr:rowOff>
        </xdr:from>
        <xdr:to>
          <xdr:col>16</xdr:col>
          <xdr:colOff>114300</xdr:colOff>
          <xdr:row>9</xdr:row>
          <xdr:rowOff>31750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88900</xdr:colOff>
          <xdr:row>4</xdr:row>
          <xdr:rowOff>0</xdr:rowOff>
        </xdr:from>
        <xdr:to>
          <xdr:col>24</xdr:col>
          <xdr:colOff>133350</xdr:colOff>
          <xdr:row>5</xdr:row>
          <xdr:rowOff>50800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下　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88900</xdr:colOff>
          <xdr:row>4</xdr:row>
          <xdr:rowOff>0</xdr:rowOff>
        </xdr:from>
        <xdr:to>
          <xdr:col>29</xdr:col>
          <xdr:colOff>19050</xdr:colOff>
          <xdr:row>5</xdr:row>
          <xdr:rowOff>57150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自主製品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146050</xdr:colOff>
          <xdr:row>4</xdr:row>
          <xdr:rowOff>0</xdr:rowOff>
        </xdr:from>
        <xdr:to>
          <xdr:col>32</xdr:col>
          <xdr:colOff>12700</xdr:colOff>
          <xdr:row>5</xdr:row>
          <xdr:rowOff>50800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役　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xdr:row>
          <xdr:rowOff>0</xdr:rowOff>
        </xdr:from>
        <xdr:to>
          <xdr:col>35</xdr:col>
          <xdr:colOff>38100</xdr:colOff>
          <xdr:row>5</xdr:row>
          <xdr:rowOff>50800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37</xdr:col>
      <xdr:colOff>243417</xdr:colOff>
      <xdr:row>1</xdr:row>
      <xdr:rowOff>266699</xdr:rowOff>
    </xdr:from>
    <xdr:to>
      <xdr:col>42</xdr:col>
      <xdr:colOff>347133</xdr:colOff>
      <xdr:row>11</xdr:row>
      <xdr:rowOff>104775</xdr:rowOff>
    </xdr:to>
    <xdr:sp macro="" textlink="">
      <xdr:nvSpPr>
        <xdr:cNvPr id="2" name="Rectangle 2">
          <a:extLst>
            <a:ext uri="{FF2B5EF4-FFF2-40B4-BE49-F238E27FC236}">
              <a16:creationId xmlns:a16="http://schemas.microsoft.com/office/drawing/2014/main" id="{00000000-0008-0000-0300-000002000000}"/>
            </a:ext>
          </a:extLst>
        </xdr:cNvPr>
        <xdr:cNvSpPr>
          <a:spLocks noChangeArrowheads="1"/>
        </xdr:cNvSpPr>
      </xdr:nvSpPr>
      <xdr:spPr bwMode="auto">
        <a:xfrm>
          <a:off x="7406217" y="527049"/>
          <a:ext cx="3151716" cy="1762126"/>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a:t>
          </a:r>
          <a:r>
            <a:rPr lang="en-US" altLang="ja-JP" sz="1100" b="1" i="0" u="none" strike="noStrike" baseline="0">
              <a:solidFill>
                <a:srgbClr val="FF0000"/>
              </a:solidFill>
              <a:latin typeface="ＭＳ Ｐゴシック"/>
              <a:ea typeface="ＭＳ Ｐゴシック"/>
            </a:rPr>
            <a:t>1</a:t>
          </a:r>
          <a:endParaRPr lang="ja-JP" altLang="en-US" sz="1100" b="1" i="0" u="none" strike="noStrike" baseline="0">
            <a:solidFill>
              <a:srgbClr val="FF0000"/>
            </a:solidFill>
            <a:latin typeface="ＭＳ Ｐゴシック"/>
            <a:ea typeface="ＭＳ Ｐゴシック"/>
          </a:endParaRPr>
        </a:p>
        <a:p>
          <a:pPr algn="l" rtl="0">
            <a:lnSpc>
              <a:spcPts val="1200"/>
            </a:lnSpc>
            <a:defRPr sz="1000"/>
          </a:pPr>
          <a:r>
            <a:rPr lang="ja-JP" altLang="en-US" sz="1100" b="1" i="0" u="none" strike="noStrike" baseline="0">
              <a:solidFill>
                <a:srgbClr val="FF0000"/>
              </a:solidFill>
              <a:latin typeface="ＭＳ Ｐゴシック"/>
              <a:ea typeface="ＭＳ Ｐゴシック"/>
            </a:rPr>
            <a:t>　</a:t>
          </a:r>
          <a:r>
            <a:rPr lang="ja-JP" altLang="en-US" sz="1100" b="1" i="0" u="none" strike="noStrike" baseline="0">
              <a:solidFill>
                <a:sysClr val="windowText" lastClr="000000"/>
              </a:solidFill>
              <a:latin typeface="ＭＳ Ｐゴシック"/>
              <a:ea typeface="ＭＳ Ｐゴシック"/>
            </a:rPr>
            <a:t>就労会計基準における部門毎に作成してください。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部門が複数ある場合は必ずこのシートをコピーして部門ごとに作成してください。</a:t>
          </a: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endParaRPr lang="en-US" altLang="ja-JP" sz="1100" b="1"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注意</a:t>
          </a:r>
          <a:r>
            <a:rPr lang="en-US" altLang="ja-JP" sz="1100" b="1" i="0" u="none" strike="noStrike" baseline="0">
              <a:solidFill>
                <a:srgbClr val="FF0000"/>
              </a:solidFill>
              <a:latin typeface="ＭＳ Ｐゴシック"/>
              <a:ea typeface="ＭＳ Ｐゴシック"/>
            </a:rPr>
            <a:t>2</a:t>
          </a:r>
        </a:p>
        <a:p>
          <a:pPr algn="l" rtl="0">
            <a:lnSpc>
              <a:spcPts val="1200"/>
            </a:lnSpc>
            <a:defRPr sz="1000"/>
          </a:pPr>
          <a:r>
            <a:rPr lang="ja-JP" altLang="en-US" sz="1100" b="1" i="0" u="none" strike="noStrike" baseline="0">
              <a:solidFill>
                <a:sysClr val="windowText" lastClr="000000"/>
              </a:solidFill>
              <a:latin typeface="ＭＳ Ｐゴシック"/>
              <a:ea typeface="ＭＳ Ｐゴシック"/>
            </a:rPr>
            <a:t>　白塗りのセルには数式が入っています。自動計算されますので、入力不要です。</a:t>
          </a:r>
          <a:endParaRPr lang="ja-JP" altLang="en-US" i="0">
            <a:solidFill>
              <a:sysClr val="windowText" lastClr="000000"/>
            </a:solidFill>
          </a:endParaRPr>
        </a:p>
      </xdr:txBody>
    </xdr:sp>
    <xdr:clientData/>
  </xdr:twoCellAnchor>
  <xdr:twoCellAnchor>
    <xdr:from>
      <xdr:col>37</xdr:col>
      <xdr:colOff>257175</xdr:colOff>
      <xdr:row>15</xdr:row>
      <xdr:rowOff>19050</xdr:rowOff>
    </xdr:from>
    <xdr:to>
      <xdr:col>43</xdr:col>
      <xdr:colOff>180975</xdr:colOff>
      <xdr:row>22</xdr:row>
      <xdr:rowOff>47626</xdr:rowOff>
    </xdr:to>
    <xdr:sp macro="" textlink="">
      <xdr:nvSpPr>
        <xdr:cNvPr id="3" name="Rectangle 9">
          <a:extLst>
            <a:ext uri="{FF2B5EF4-FFF2-40B4-BE49-F238E27FC236}">
              <a16:creationId xmlns:a16="http://schemas.microsoft.com/office/drawing/2014/main" id="{00000000-0008-0000-0300-000003000000}"/>
            </a:ext>
          </a:extLst>
        </xdr:cNvPr>
        <xdr:cNvSpPr>
          <a:spLocks noChangeArrowheads="1"/>
        </xdr:cNvSpPr>
      </xdr:nvSpPr>
      <xdr:spPr bwMode="auto">
        <a:xfrm>
          <a:off x="7419975" y="2870200"/>
          <a:ext cx="3581400" cy="917576"/>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FF0000"/>
              </a:solidFill>
              <a:latin typeface="ＭＳ Ｐゴシック"/>
              <a:ea typeface="ＭＳ Ｐゴシック"/>
            </a:rPr>
            <a:t>※注意３</a:t>
          </a:r>
        </a:p>
        <a:p>
          <a:pPr rtl="0"/>
          <a:r>
            <a:rPr lang="ja-JP" altLang="en-US" sz="1100" b="1" i="0" u="none" strike="noStrike" baseline="0">
              <a:solidFill>
                <a:sysClr val="windowText" lastClr="000000"/>
              </a:solidFill>
              <a:latin typeface="ＭＳ Ｐゴシック"/>
              <a:ea typeface="ＭＳ Ｐゴシック"/>
            </a:rPr>
            <a:t>　</a:t>
          </a:r>
          <a:r>
            <a:rPr lang="en-US" altLang="ja-JP" sz="1100" b="1" i="0" baseline="0">
              <a:effectLst/>
              <a:latin typeface="+mn-lt"/>
              <a:ea typeface="+mn-ea"/>
              <a:cs typeface="+mn-cs"/>
            </a:rPr>
            <a:t>R6</a:t>
          </a:r>
          <a:r>
            <a:rPr lang="ja-JP" altLang="ja-JP" sz="1100" b="1" i="0" baseline="0">
              <a:effectLst/>
              <a:latin typeface="+mn-lt"/>
              <a:ea typeface="+mn-ea"/>
              <a:cs typeface="+mn-cs"/>
            </a:rPr>
            <a:t>年度以降の新規事業所については、その開設年度から数値を入力</a:t>
          </a:r>
          <a:endParaRPr lang="ja-JP" altLang="ja-JP">
            <a:effectLst/>
          </a:endParaRPr>
        </a:p>
        <a:p>
          <a:pPr rtl="0"/>
          <a:r>
            <a:rPr lang="ja-JP" altLang="ja-JP" sz="1100" b="1" i="0" baseline="0">
              <a:effectLst/>
              <a:latin typeface="+mn-lt"/>
              <a:ea typeface="+mn-ea"/>
              <a:cs typeface="+mn-cs"/>
            </a:rPr>
            <a:t>　例）</a:t>
          </a:r>
          <a:r>
            <a:rPr lang="en-US" altLang="ja-JP" sz="1100" b="1" i="0" baseline="0">
              <a:effectLst/>
              <a:latin typeface="+mn-lt"/>
              <a:ea typeface="+mn-ea"/>
              <a:cs typeface="+mn-cs"/>
            </a:rPr>
            <a:t>R6</a:t>
          </a:r>
          <a:r>
            <a:rPr lang="ja-JP" altLang="ja-JP" sz="1100" b="1" i="0" baseline="0">
              <a:effectLst/>
              <a:latin typeface="+mn-lt"/>
              <a:ea typeface="+mn-ea"/>
              <a:cs typeface="+mn-cs"/>
            </a:rPr>
            <a:t>開設⇒</a:t>
          </a:r>
          <a:r>
            <a:rPr lang="en-US" altLang="ja-JP" sz="1100" b="1" i="0" baseline="0">
              <a:effectLst/>
              <a:latin typeface="+mn-lt"/>
              <a:ea typeface="+mn-ea"/>
              <a:cs typeface="+mn-cs"/>
            </a:rPr>
            <a:t>R6,R7,R8</a:t>
          </a:r>
          <a:r>
            <a:rPr lang="ja-JP" altLang="ja-JP" sz="1100" b="1" i="0" baseline="0">
              <a:effectLst/>
              <a:latin typeface="+mn-lt"/>
              <a:ea typeface="+mn-ea"/>
              <a:cs typeface="+mn-cs"/>
            </a:rPr>
            <a:t>を入力。</a:t>
          </a:r>
          <a:r>
            <a:rPr lang="en-US" altLang="ja-JP" sz="1100" b="1" i="0" baseline="0">
              <a:effectLst/>
              <a:latin typeface="+mn-lt"/>
              <a:ea typeface="+mn-ea"/>
              <a:cs typeface="+mn-cs"/>
            </a:rPr>
            <a:t>R5</a:t>
          </a:r>
          <a:r>
            <a:rPr lang="ja-JP" altLang="ja-JP" sz="1100" b="1" i="0" baseline="0">
              <a:effectLst/>
              <a:latin typeface="+mn-lt"/>
              <a:ea typeface="+mn-ea"/>
              <a:cs typeface="+mn-cs"/>
            </a:rPr>
            <a:t>は空欄のまま</a:t>
          </a:r>
          <a:endParaRPr lang="ja-JP" altLang="ja-JP">
            <a:effectLst/>
          </a:endParaRPr>
        </a:p>
        <a:p>
          <a:pPr algn="l" rtl="0">
            <a:lnSpc>
              <a:spcPts val="1200"/>
            </a:lnSpc>
            <a:defRPr sz="1000"/>
          </a:pPr>
          <a:endParaRPr lang="ja-JP" altLang="en-US" i="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18</xdr:col>
          <xdr:colOff>161925</xdr:colOff>
          <xdr:row>65</xdr:row>
          <xdr:rowOff>47625</xdr:rowOff>
        </xdr:from>
        <xdr:to>
          <xdr:col>32</xdr:col>
          <xdr:colOff>206099</xdr:colOff>
          <xdr:row>66</xdr:row>
          <xdr:rowOff>69712</xdr:rowOff>
        </xdr:to>
        <xdr:pic>
          <xdr:nvPicPr>
            <xdr:cNvPr id="4" name="図 3">
              <a:extLst>
                <a:ext uri="{FF2B5EF4-FFF2-40B4-BE49-F238E27FC236}">
                  <a16:creationId xmlns:a16="http://schemas.microsoft.com/office/drawing/2014/main" id="{00000000-0008-0000-0300-000004000000}"/>
                </a:ext>
              </a:extLst>
            </xdr:cNvPr>
            <xdr:cNvPicPr>
              <a:picLocks noChangeAspect="1" noChangeArrowheads="1"/>
              <a:extLst>
                <a:ext uri="{84589F7E-364E-4C9E-8A38-B11213B215E9}">
                  <a14:cameraTool cellRange="$C$5:$Q$6" spid="_x0000_s5148"/>
                </a:ext>
              </a:extLst>
            </xdr:cNvPicPr>
          </xdr:nvPicPr>
          <xdr:blipFill>
            <a:blip xmlns:r="http://schemas.openxmlformats.org/officeDocument/2006/relationships" r:embed="rId1"/>
            <a:srcRect/>
            <a:stretch>
              <a:fillRect/>
            </a:stretch>
          </xdr:blipFill>
          <xdr:spPr bwMode="auto">
            <a:xfrm>
              <a:off x="3408708" y="10919929"/>
              <a:ext cx="2959652" cy="40860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7</xdr:row>
          <xdr:rowOff>184150</xdr:rowOff>
        </xdr:from>
        <xdr:to>
          <xdr:col>16</xdr:col>
          <xdr:colOff>114300</xdr:colOff>
          <xdr:row>9</xdr:row>
          <xdr:rowOff>31750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88900</xdr:colOff>
          <xdr:row>4</xdr:row>
          <xdr:rowOff>0</xdr:rowOff>
        </xdr:from>
        <xdr:to>
          <xdr:col>24</xdr:col>
          <xdr:colOff>133350</xdr:colOff>
          <xdr:row>5</xdr:row>
          <xdr:rowOff>50800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下　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88900</xdr:colOff>
          <xdr:row>4</xdr:row>
          <xdr:rowOff>0</xdr:rowOff>
        </xdr:from>
        <xdr:to>
          <xdr:col>29</xdr:col>
          <xdr:colOff>19050</xdr:colOff>
          <xdr:row>5</xdr:row>
          <xdr:rowOff>57150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自主製品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146050</xdr:colOff>
          <xdr:row>4</xdr:row>
          <xdr:rowOff>0</xdr:rowOff>
        </xdr:from>
        <xdr:to>
          <xdr:col>32</xdr:col>
          <xdr:colOff>12700</xdr:colOff>
          <xdr:row>5</xdr:row>
          <xdr:rowOff>50800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役　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xdr:row>
          <xdr:rowOff>0</xdr:rowOff>
        </xdr:from>
        <xdr:to>
          <xdr:col>35</xdr:col>
          <xdr:colOff>38100</xdr:colOff>
          <xdr:row>5</xdr:row>
          <xdr:rowOff>50800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7</xdr:row>
          <xdr:rowOff>184150</xdr:rowOff>
        </xdr:from>
        <xdr:to>
          <xdr:col>16</xdr:col>
          <xdr:colOff>114300</xdr:colOff>
          <xdr:row>9</xdr:row>
          <xdr:rowOff>31750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88900</xdr:colOff>
          <xdr:row>4</xdr:row>
          <xdr:rowOff>0</xdr:rowOff>
        </xdr:from>
        <xdr:to>
          <xdr:col>24</xdr:col>
          <xdr:colOff>133350</xdr:colOff>
          <xdr:row>5</xdr:row>
          <xdr:rowOff>50800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下　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88900</xdr:colOff>
          <xdr:row>4</xdr:row>
          <xdr:rowOff>0</xdr:rowOff>
        </xdr:from>
        <xdr:to>
          <xdr:col>29</xdr:col>
          <xdr:colOff>19050</xdr:colOff>
          <xdr:row>5</xdr:row>
          <xdr:rowOff>57150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自主製品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146050</xdr:colOff>
          <xdr:row>4</xdr:row>
          <xdr:rowOff>0</xdr:rowOff>
        </xdr:from>
        <xdr:to>
          <xdr:col>32</xdr:col>
          <xdr:colOff>12700</xdr:colOff>
          <xdr:row>5</xdr:row>
          <xdr:rowOff>50800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役　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xdr:row>
          <xdr:rowOff>0</xdr:rowOff>
        </xdr:from>
        <xdr:to>
          <xdr:col>35</xdr:col>
          <xdr:colOff>38100</xdr:colOff>
          <xdr:row>5</xdr:row>
          <xdr:rowOff>50800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7</xdr:row>
          <xdr:rowOff>184150</xdr:rowOff>
        </xdr:from>
        <xdr:to>
          <xdr:col>16</xdr:col>
          <xdr:colOff>114300</xdr:colOff>
          <xdr:row>9</xdr:row>
          <xdr:rowOff>31750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88900</xdr:colOff>
          <xdr:row>4</xdr:row>
          <xdr:rowOff>0</xdr:rowOff>
        </xdr:from>
        <xdr:to>
          <xdr:col>24</xdr:col>
          <xdr:colOff>133350</xdr:colOff>
          <xdr:row>5</xdr:row>
          <xdr:rowOff>50800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下　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88900</xdr:colOff>
          <xdr:row>4</xdr:row>
          <xdr:rowOff>0</xdr:rowOff>
        </xdr:from>
        <xdr:to>
          <xdr:col>29</xdr:col>
          <xdr:colOff>19050</xdr:colOff>
          <xdr:row>5</xdr:row>
          <xdr:rowOff>57150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自主製品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146050</xdr:colOff>
          <xdr:row>4</xdr:row>
          <xdr:rowOff>0</xdr:rowOff>
        </xdr:from>
        <xdr:to>
          <xdr:col>32</xdr:col>
          <xdr:colOff>12700</xdr:colOff>
          <xdr:row>5</xdr:row>
          <xdr:rowOff>50800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役　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4</xdr:row>
          <xdr:rowOff>0</xdr:rowOff>
        </xdr:from>
        <xdr:to>
          <xdr:col>35</xdr:col>
          <xdr:colOff>38100</xdr:colOff>
          <xdr:row>5</xdr:row>
          <xdr:rowOff>50800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11.42\shougai\&#9679;05&#21508;&#12464;&#12523;&#12540;&#12503;&#12501;&#12457;&#12523;&#12480;&#9679;\05&#9317;&#22320;&#22495;&#29983;&#27963;&#25903;&#25588;&#12464;&#12523;&#12540;&#12503;\&#12304;&#27704;&#24180;&#12305;&#24037;&#36035;&#21521;&#19978;&#35336;&#30011;\05&#31532;5&#26399;\03_&#20107;&#26989;&#25152;&#29256;&#31574;&#23450;&#20381;&#38972;\01_060401_&#26045;&#34892;\&#35352;&#36617;&#20363;.xlsx" TargetMode="External"/><Relationship Id="rId1" Type="http://schemas.openxmlformats.org/officeDocument/2006/relationships/externalLinkPath" Target="/&#9679;05&#21508;&#12464;&#12523;&#12540;&#12503;&#12501;&#12457;&#12523;&#12480;&#9679;/05&#9317;&#22320;&#22495;&#29983;&#27963;&#25903;&#25588;&#12464;&#12523;&#12540;&#12503;/&#12304;&#27704;&#24180;&#12305;&#24037;&#36035;&#21521;&#19978;&#35336;&#30011;/05&#31532;5&#26399;/03_&#20107;&#26989;&#25152;&#29256;&#31574;&#23450;&#20381;&#38972;/01_060401_&#26045;&#34892;/&#35352;&#36617;&#2036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2.11.42\shougai\&#9679;05&#21508;&#12464;&#12523;&#12540;&#12503;&#12501;&#12457;&#12523;&#12480;&#9679;\05&#9317;&#22320;&#22495;&#29983;&#27963;&#25903;&#25588;&#12464;&#12523;&#12540;&#12503;\&#12304;&#27704;&#24180;&#12305;&#24037;&#36035;&#21521;&#19978;&#35336;&#30011;\05&#31532;5&#26399;\03_&#20107;&#26989;&#25152;&#29256;&#31574;&#23450;&#20381;&#38972;\&#9675;&#20316;&#25104;&#20316;&#26989;\02_&#27096;&#24335;&#25913;&#23450;&#65288;&#22269;&#12398;&#25351;&#37341;&#24460;&#65289;\&#215;&#35352;&#36617;&#20363;&#215;.xlsx" TargetMode="External"/><Relationship Id="rId1" Type="http://schemas.openxmlformats.org/officeDocument/2006/relationships/externalLinkPath" Target="/&#9679;05&#21508;&#12464;&#12523;&#12540;&#12503;&#12501;&#12457;&#12523;&#12480;&#9679;/05&#9317;&#22320;&#22495;&#29983;&#27963;&#25903;&#25588;&#12464;&#12523;&#12540;&#12503;/&#12304;&#27704;&#24180;&#12305;&#24037;&#36035;&#21521;&#19978;&#35336;&#30011;/05&#31532;5&#26399;/03_&#20107;&#26989;&#25152;&#29256;&#31574;&#23450;&#20381;&#38972;/&#9675;&#20316;&#25104;&#20316;&#26989;/02_&#27096;&#24335;&#25913;&#23450;&#65288;&#22269;&#12398;&#25351;&#37341;&#24460;&#65289;/&#215;&#35352;&#36617;&#20363;&#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
      <sheetName val="様式２"/>
      <sheetName val="様式３（弁当）"/>
      <sheetName val="様式３（内職）"/>
      <sheetName val="県集計用シート＜削除しないこと＞"/>
    </sheetNames>
    <sheetDataSet>
      <sheetData sheetId="0">
        <row r="11">
          <cell r="G11" t="str">
            <v>愛知の風</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
      <sheetName val="様式2"/>
      <sheetName val="様式３（弁当）"/>
      <sheetName val="様式３（内職）"/>
    </sheetNames>
    <sheetDataSet>
      <sheetData sheetId="0" refreshError="1">
        <row r="11">
          <cell r="G11" t="str">
            <v>愛知の風</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B1:AW30"/>
  <sheetViews>
    <sheetView tabSelected="1" view="pageBreakPreview" zoomScaleNormal="80" zoomScaleSheetLayoutView="100" workbookViewId="0">
      <selection activeCell="BM1" sqref="BM1:BP3"/>
    </sheetView>
  </sheetViews>
  <sheetFormatPr defaultRowHeight="13" x14ac:dyDescent="0.2"/>
  <cols>
    <col min="1" max="1" width="0.90625" customWidth="1"/>
    <col min="2" max="9" width="3.36328125" customWidth="1"/>
    <col min="10" max="22" width="3.26953125" customWidth="1"/>
    <col min="23" max="23" width="2.36328125" customWidth="1"/>
    <col min="24" max="24" width="3.08984375" customWidth="1"/>
    <col min="25" max="30" width="3.26953125" customWidth="1"/>
    <col min="31" max="32" width="3" customWidth="1"/>
    <col min="33" max="33" width="3.26953125" customWidth="1"/>
  </cols>
  <sheetData>
    <row r="1" spans="2:49" ht="13.5" thickBot="1" x14ac:dyDescent="0.25"/>
    <row r="2" spans="2:49" ht="21" customHeight="1" x14ac:dyDescent="0.2">
      <c r="B2" t="s">
        <v>183</v>
      </c>
      <c r="AD2" s="130" t="s">
        <v>9</v>
      </c>
      <c r="AE2" s="130"/>
      <c r="AF2" s="130"/>
      <c r="AG2" s="130"/>
      <c r="AL2" s="64" t="s">
        <v>146</v>
      </c>
      <c r="AM2" s="65"/>
      <c r="AN2" s="65"/>
      <c r="AO2" s="65"/>
      <c r="AP2" s="65"/>
      <c r="AQ2" s="161" t="s">
        <v>147</v>
      </c>
      <c r="AR2" s="161"/>
      <c r="AS2" s="161"/>
      <c r="AT2" s="161"/>
      <c r="AU2" s="161"/>
      <c r="AV2" s="161"/>
      <c r="AW2" s="66"/>
    </row>
    <row r="3" spans="2:49" x14ac:dyDescent="0.2">
      <c r="B3" s="138" t="s">
        <v>196</v>
      </c>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L3" s="67" t="s">
        <v>43</v>
      </c>
      <c r="AQ3">
        <v>0</v>
      </c>
      <c r="AR3" t="s">
        <v>50</v>
      </c>
      <c r="AS3" t="s">
        <v>51</v>
      </c>
      <c r="AT3" t="s">
        <v>52</v>
      </c>
      <c r="AU3" t="s">
        <v>53</v>
      </c>
      <c r="AV3" t="s">
        <v>192</v>
      </c>
      <c r="AW3" s="68" t="s">
        <v>193</v>
      </c>
    </row>
    <row r="4" spans="2:49" x14ac:dyDescent="0.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L4" s="67" t="s">
        <v>68</v>
      </c>
      <c r="AM4" t="s">
        <v>48</v>
      </c>
      <c r="AN4" t="s">
        <v>50</v>
      </c>
      <c r="AQ4" t="s">
        <v>66</v>
      </c>
      <c r="AR4" t="s">
        <v>62</v>
      </c>
      <c r="AS4" t="s">
        <v>63</v>
      </c>
      <c r="AT4" t="s">
        <v>64</v>
      </c>
      <c r="AU4" t="s">
        <v>65</v>
      </c>
      <c r="AV4" t="s">
        <v>194</v>
      </c>
      <c r="AW4" s="68" t="s">
        <v>195</v>
      </c>
    </row>
    <row r="5" spans="2:49" x14ac:dyDescent="0.2">
      <c r="Y5" t="s">
        <v>67</v>
      </c>
      <c r="AL5" s="67" t="s">
        <v>69</v>
      </c>
      <c r="AM5" t="s">
        <v>49</v>
      </c>
      <c r="AN5" t="s">
        <v>51</v>
      </c>
      <c r="AW5" s="68"/>
    </row>
    <row r="6" spans="2:49" s="1" customFormat="1" ht="23.25" customHeight="1" x14ac:dyDescent="0.2">
      <c r="B6" s="1" t="s">
        <v>0</v>
      </c>
      <c r="U6" s="151" t="s">
        <v>42</v>
      </c>
      <c r="V6" s="151"/>
      <c r="W6" s="151"/>
      <c r="X6" s="151"/>
      <c r="Y6" s="143" t="s">
        <v>43</v>
      </c>
      <c r="Z6" s="144"/>
      <c r="AA6" s="2" t="s">
        <v>39</v>
      </c>
      <c r="AB6" s="160">
        <v>4</v>
      </c>
      <c r="AC6" s="160"/>
      <c r="AD6" s="4" t="s">
        <v>40</v>
      </c>
      <c r="AE6" s="175">
        <v>5</v>
      </c>
      <c r="AF6" s="144"/>
      <c r="AG6" s="3" t="s">
        <v>41</v>
      </c>
      <c r="AL6" s="67" t="s">
        <v>70</v>
      </c>
      <c r="AN6" t="s">
        <v>52</v>
      </c>
      <c r="AW6" s="6"/>
    </row>
    <row r="7" spans="2:49" ht="16.5" customHeight="1" x14ac:dyDescent="0.2">
      <c r="AL7" s="67" t="s">
        <v>71</v>
      </c>
      <c r="AN7" t="s">
        <v>53</v>
      </c>
      <c r="AW7" s="68"/>
    </row>
    <row r="8" spans="2:49" x14ac:dyDescent="0.2">
      <c r="B8" s="139" t="s">
        <v>8</v>
      </c>
      <c r="C8" s="140"/>
      <c r="D8" s="140"/>
      <c r="E8" s="140"/>
      <c r="F8" s="140"/>
      <c r="G8" s="132" t="s">
        <v>232</v>
      </c>
      <c r="H8" s="133"/>
      <c r="I8" s="133"/>
      <c r="J8" s="133"/>
      <c r="K8" s="133"/>
      <c r="L8" s="133"/>
      <c r="M8" s="133"/>
      <c r="N8" s="133"/>
      <c r="O8" s="133"/>
      <c r="P8" s="133"/>
      <c r="Q8" s="134"/>
      <c r="R8" s="141" t="s">
        <v>8</v>
      </c>
      <c r="S8" s="142"/>
      <c r="T8" s="142"/>
      <c r="U8" s="142"/>
      <c r="V8" s="142"/>
      <c r="W8" s="132" t="s">
        <v>233</v>
      </c>
      <c r="X8" s="133"/>
      <c r="Y8" s="133"/>
      <c r="Z8" s="133"/>
      <c r="AA8" s="133"/>
      <c r="AB8" s="133"/>
      <c r="AC8" s="133"/>
      <c r="AD8" s="133"/>
      <c r="AE8" s="133"/>
      <c r="AF8" s="133"/>
      <c r="AG8" s="134"/>
      <c r="AL8" s="67"/>
      <c r="AN8" t="s">
        <v>192</v>
      </c>
      <c r="AW8" s="68"/>
    </row>
    <row r="9" spans="2:49" ht="41.25" customHeight="1" thickBot="1" x14ac:dyDescent="0.25">
      <c r="B9" s="116" t="s">
        <v>1</v>
      </c>
      <c r="C9" s="117"/>
      <c r="D9" s="117"/>
      <c r="E9" s="117"/>
      <c r="F9" s="117"/>
      <c r="G9" s="135" t="s">
        <v>234</v>
      </c>
      <c r="H9" s="136"/>
      <c r="I9" s="136"/>
      <c r="J9" s="136"/>
      <c r="K9" s="136"/>
      <c r="L9" s="136"/>
      <c r="M9" s="136"/>
      <c r="N9" s="136"/>
      <c r="O9" s="136"/>
      <c r="P9" s="136"/>
      <c r="Q9" s="137"/>
      <c r="R9" s="158" t="s">
        <v>136</v>
      </c>
      <c r="S9" s="159"/>
      <c r="T9" s="159"/>
      <c r="U9" s="159"/>
      <c r="V9" s="159"/>
      <c r="W9" s="135" t="s">
        <v>235</v>
      </c>
      <c r="X9" s="136"/>
      <c r="Y9" s="136"/>
      <c r="Z9" s="136"/>
      <c r="AA9" s="136"/>
      <c r="AB9" s="136"/>
      <c r="AC9" s="136"/>
      <c r="AD9" s="136"/>
      <c r="AE9" s="136"/>
      <c r="AF9" s="136"/>
      <c r="AG9" s="137"/>
      <c r="AL9" s="69"/>
      <c r="AM9" s="70"/>
      <c r="AN9" s="70" t="s">
        <v>193</v>
      </c>
      <c r="AO9" s="70"/>
      <c r="AP9" s="70"/>
      <c r="AQ9" s="70"/>
      <c r="AR9" s="70"/>
      <c r="AS9" s="70"/>
      <c r="AT9" s="70"/>
      <c r="AU9" s="70"/>
      <c r="AV9" s="70"/>
      <c r="AW9" s="71"/>
    </row>
    <row r="10" spans="2:49" x14ac:dyDescent="0.2">
      <c r="B10" s="139" t="s">
        <v>8</v>
      </c>
      <c r="C10" s="140"/>
      <c r="D10" s="140"/>
      <c r="E10" s="140"/>
      <c r="F10" s="140"/>
      <c r="G10" s="132" t="s">
        <v>236</v>
      </c>
      <c r="H10" s="133"/>
      <c r="I10" s="133"/>
      <c r="J10" s="133"/>
      <c r="K10" s="133"/>
      <c r="L10" s="133"/>
      <c r="M10" s="133"/>
      <c r="N10" s="133"/>
      <c r="O10" s="133"/>
      <c r="P10" s="133"/>
      <c r="Q10" s="134"/>
      <c r="R10" s="141" t="s">
        <v>8</v>
      </c>
      <c r="S10" s="142"/>
      <c r="T10" s="142"/>
      <c r="U10" s="142"/>
      <c r="V10" s="142"/>
      <c r="W10" s="132" t="s">
        <v>237</v>
      </c>
      <c r="X10" s="133"/>
      <c r="Y10" s="133"/>
      <c r="Z10" s="133"/>
      <c r="AA10" s="133"/>
      <c r="AB10" s="133"/>
      <c r="AC10" s="133"/>
      <c r="AD10" s="133"/>
      <c r="AE10" s="133"/>
      <c r="AF10" s="133"/>
      <c r="AG10" s="134"/>
    </row>
    <row r="11" spans="2:49" ht="41.25" customHeight="1" x14ac:dyDescent="0.2">
      <c r="B11" s="116" t="s">
        <v>2</v>
      </c>
      <c r="C11" s="117"/>
      <c r="D11" s="117"/>
      <c r="E11" s="117"/>
      <c r="F11" s="117"/>
      <c r="G11" s="135" t="s">
        <v>238</v>
      </c>
      <c r="H11" s="136"/>
      <c r="I11" s="136"/>
      <c r="J11" s="136"/>
      <c r="K11" s="136"/>
      <c r="L11" s="136"/>
      <c r="M11" s="136"/>
      <c r="N11" s="136"/>
      <c r="O11" s="136"/>
      <c r="P11" s="136"/>
      <c r="Q11" s="137"/>
      <c r="R11" s="158" t="s">
        <v>3</v>
      </c>
      <c r="S11" s="159"/>
      <c r="T11" s="159"/>
      <c r="U11" s="159"/>
      <c r="V11" s="159"/>
      <c r="W11" s="135" t="s">
        <v>239</v>
      </c>
      <c r="X11" s="136"/>
      <c r="Y11" s="136"/>
      <c r="Z11" s="136"/>
      <c r="AA11" s="136"/>
      <c r="AB11" s="136"/>
      <c r="AC11" s="136"/>
      <c r="AD11" s="136"/>
      <c r="AE11" s="136"/>
      <c r="AF11" s="136"/>
      <c r="AG11" s="137"/>
    </row>
    <row r="12" spans="2:49" ht="41.25" customHeight="1" x14ac:dyDescent="0.2">
      <c r="B12" s="116" t="s">
        <v>10</v>
      </c>
      <c r="C12" s="117"/>
      <c r="D12" s="117"/>
      <c r="E12" s="117"/>
      <c r="F12" s="117"/>
      <c r="G12" s="155">
        <v>2345678910</v>
      </c>
      <c r="H12" s="156"/>
      <c r="I12" s="156"/>
      <c r="J12" s="156"/>
      <c r="K12" s="156"/>
      <c r="L12" s="156"/>
      <c r="M12" s="156"/>
      <c r="N12" s="156"/>
      <c r="O12" s="156"/>
      <c r="P12" s="156"/>
      <c r="Q12" s="157"/>
      <c r="R12" s="152" t="s">
        <v>197</v>
      </c>
      <c r="S12" s="153"/>
      <c r="T12" s="153"/>
      <c r="U12" s="153"/>
      <c r="V12" s="154"/>
      <c r="W12" s="155"/>
      <c r="X12" s="156"/>
      <c r="Y12" s="156"/>
      <c r="Z12" s="156"/>
      <c r="AA12" s="156"/>
      <c r="AB12" s="156"/>
      <c r="AC12" s="156"/>
      <c r="AD12" s="156"/>
      <c r="AE12" s="156"/>
      <c r="AF12" s="156"/>
      <c r="AG12" s="157"/>
      <c r="AI12" s="72" t="s">
        <v>56</v>
      </c>
      <c r="AJ12" s="72" t="s">
        <v>57</v>
      </c>
      <c r="AL12" s="72" t="s">
        <v>58</v>
      </c>
      <c r="AM12" s="72" t="s">
        <v>61</v>
      </c>
    </row>
    <row r="13" spans="2:49" ht="45" customHeight="1" x14ac:dyDescent="0.2">
      <c r="B13" s="162" t="s">
        <v>123</v>
      </c>
      <c r="C13" s="125"/>
      <c r="D13" s="125"/>
      <c r="E13" s="125"/>
      <c r="F13" s="126"/>
      <c r="G13" s="127">
        <v>2015</v>
      </c>
      <c r="H13" s="128"/>
      <c r="I13" s="128"/>
      <c r="J13" s="128"/>
      <c r="K13" s="128"/>
      <c r="L13" s="129"/>
      <c r="M13" s="73" t="s">
        <v>39</v>
      </c>
      <c r="N13" s="127">
        <v>4</v>
      </c>
      <c r="O13" s="128"/>
      <c r="P13" s="129"/>
      <c r="Q13" s="73" t="s">
        <v>72</v>
      </c>
      <c r="R13" s="172" t="s">
        <v>198</v>
      </c>
      <c r="S13" s="173"/>
      <c r="T13" s="173"/>
      <c r="U13" s="173"/>
      <c r="V13" s="174"/>
      <c r="W13" s="135" t="s">
        <v>50</v>
      </c>
      <c r="X13" s="136"/>
      <c r="Y13" s="136"/>
      <c r="Z13" s="136"/>
      <c r="AA13" s="136"/>
      <c r="AB13" s="136"/>
      <c r="AC13" s="136"/>
      <c r="AD13" s="136"/>
      <c r="AE13" s="136"/>
      <c r="AF13" s="136"/>
      <c r="AG13" s="137"/>
      <c r="AI13" s="74" t="b">
        <v>1</v>
      </c>
      <c r="AJ13" s="74" t="b">
        <v>0</v>
      </c>
      <c r="AK13" s="74" t="str">
        <f>IF(AI13,"あり",IF(AJ13,"なし","未記入"))</f>
        <v>あり</v>
      </c>
      <c r="AL13" t="str">
        <f>W13</f>
        <v>就労継続支援Ｂ型サービス費（Ⅰ）</v>
      </c>
      <c r="AM13" t="str">
        <f>HLOOKUP(AL13,$AQ$3:$AW$4,2,FALSE)</f>
        <v>B型（Ⅰ）</v>
      </c>
    </row>
    <row r="14" spans="2:49" ht="21" customHeight="1" x14ac:dyDescent="0.2">
      <c r="B14" s="106" t="s">
        <v>103</v>
      </c>
      <c r="C14" s="106"/>
      <c r="D14" s="106"/>
      <c r="E14" s="106"/>
      <c r="F14" s="106"/>
      <c r="G14" s="166" t="s">
        <v>44</v>
      </c>
      <c r="H14" s="167"/>
      <c r="I14" s="168"/>
      <c r="J14" s="169" t="s">
        <v>240</v>
      </c>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1"/>
      <c r="AK14">
        <f>IF(AK13="未記入",0,1)</f>
        <v>1</v>
      </c>
    </row>
    <row r="15" spans="2:49" ht="21" customHeight="1" x14ac:dyDescent="0.2">
      <c r="B15" s="106"/>
      <c r="C15" s="106"/>
      <c r="D15" s="106"/>
      <c r="E15" s="106"/>
      <c r="F15" s="106"/>
      <c r="G15" s="145" t="s">
        <v>241</v>
      </c>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7"/>
    </row>
    <row r="16" spans="2:49" ht="21" customHeight="1" x14ac:dyDescent="0.2">
      <c r="B16" s="106"/>
      <c r="C16" s="106"/>
      <c r="D16" s="106"/>
      <c r="E16" s="106"/>
      <c r="F16" s="106"/>
      <c r="G16" s="148"/>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50"/>
    </row>
    <row r="17" spans="2:34" ht="21" customHeight="1" x14ac:dyDescent="0.2">
      <c r="B17" s="106"/>
      <c r="C17" s="106"/>
      <c r="D17" s="106"/>
      <c r="E17" s="106"/>
      <c r="F17" s="106"/>
      <c r="G17" s="124" t="s">
        <v>124</v>
      </c>
      <c r="H17" s="125"/>
      <c r="I17" s="126"/>
      <c r="J17" s="163" t="s">
        <v>242</v>
      </c>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5"/>
    </row>
    <row r="18" spans="2:34" ht="21" customHeight="1" x14ac:dyDescent="0.2">
      <c r="B18" s="106"/>
      <c r="C18" s="106"/>
      <c r="D18" s="106"/>
      <c r="E18" s="106"/>
      <c r="F18" s="106"/>
      <c r="G18" s="124" t="s">
        <v>125</v>
      </c>
      <c r="H18" s="125"/>
      <c r="I18" s="126"/>
      <c r="J18" s="163" t="s">
        <v>242</v>
      </c>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5"/>
    </row>
    <row r="19" spans="2:34" ht="21" customHeight="1" x14ac:dyDescent="0.2">
      <c r="B19" s="106"/>
      <c r="C19" s="106"/>
      <c r="D19" s="106"/>
      <c r="E19" s="106"/>
      <c r="F19" s="106"/>
      <c r="G19" s="106" t="s">
        <v>126</v>
      </c>
      <c r="H19" s="106"/>
      <c r="I19" s="106"/>
      <c r="J19" s="131" t="s">
        <v>243</v>
      </c>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row>
    <row r="20" spans="2:34" ht="67.5" customHeight="1" x14ac:dyDescent="0.2">
      <c r="B20" s="162" t="s">
        <v>199</v>
      </c>
      <c r="C20" s="125"/>
      <c r="D20" s="125"/>
      <c r="E20" s="125"/>
      <c r="F20" s="125"/>
      <c r="G20" s="127">
        <v>20</v>
      </c>
      <c r="H20" s="128"/>
      <c r="I20" s="128"/>
      <c r="J20" s="128"/>
      <c r="K20" s="128"/>
      <c r="L20" s="128"/>
      <c r="M20" s="128"/>
      <c r="N20" s="128"/>
      <c r="O20" s="128"/>
      <c r="P20" s="128"/>
      <c r="Q20" s="75" t="s">
        <v>5</v>
      </c>
      <c r="R20" s="120" t="s">
        <v>200</v>
      </c>
      <c r="S20" s="106"/>
      <c r="T20" s="106"/>
      <c r="U20" s="106"/>
      <c r="V20" s="106"/>
      <c r="W20" s="128">
        <v>15</v>
      </c>
      <c r="X20" s="128"/>
      <c r="Y20" s="128"/>
      <c r="Z20" s="128"/>
      <c r="AA20" s="128"/>
      <c r="AB20" s="128"/>
      <c r="AC20" s="128"/>
      <c r="AD20" s="128"/>
      <c r="AE20" s="128"/>
      <c r="AF20" s="128"/>
      <c r="AG20" s="75" t="s">
        <v>5</v>
      </c>
    </row>
    <row r="21" spans="2:34" ht="35.15" customHeight="1" x14ac:dyDescent="0.2">
      <c r="B21" s="107" t="s">
        <v>201</v>
      </c>
      <c r="C21" s="108"/>
      <c r="D21" s="108"/>
      <c r="E21" s="108"/>
      <c r="F21" s="109"/>
      <c r="G21" s="113" t="s">
        <v>79</v>
      </c>
      <c r="H21" s="114"/>
      <c r="I21" s="115"/>
      <c r="J21" s="106" t="s">
        <v>74</v>
      </c>
      <c r="K21" s="106"/>
      <c r="L21" s="106"/>
      <c r="M21" s="106"/>
      <c r="N21" s="106"/>
      <c r="O21" s="106" t="s">
        <v>75</v>
      </c>
      <c r="P21" s="106"/>
      <c r="Q21" s="106"/>
      <c r="R21" s="106"/>
      <c r="S21" s="106"/>
      <c r="T21" s="106" t="s">
        <v>76</v>
      </c>
      <c r="U21" s="106"/>
      <c r="V21" s="106"/>
      <c r="W21" s="106"/>
      <c r="X21" s="106"/>
      <c r="Y21" s="106" t="s">
        <v>78</v>
      </c>
      <c r="Z21" s="106"/>
      <c r="AA21" s="106"/>
      <c r="AB21" s="106"/>
      <c r="AC21" s="106"/>
      <c r="AD21" s="106" t="s">
        <v>77</v>
      </c>
      <c r="AE21" s="106"/>
      <c r="AF21" s="106"/>
      <c r="AG21" s="106"/>
    </row>
    <row r="22" spans="2:34" ht="35.15" customHeight="1" x14ac:dyDescent="0.2">
      <c r="B22" s="110"/>
      <c r="C22" s="111"/>
      <c r="D22" s="111"/>
      <c r="E22" s="111"/>
      <c r="F22" s="112"/>
      <c r="G22" s="116"/>
      <c r="H22" s="117"/>
      <c r="I22" s="118"/>
      <c r="J22" s="127">
        <v>5</v>
      </c>
      <c r="K22" s="128"/>
      <c r="L22" s="128"/>
      <c r="M22" s="129"/>
      <c r="N22" s="76" t="s">
        <v>5</v>
      </c>
      <c r="O22" s="103">
        <v>3</v>
      </c>
      <c r="P22" s="103"/>
      <c r="Q22" s="103"/>
      <c r="R22" s="103"/>
      <c r="S22" s="76" t="s">
        <v>5</v>
      </c>
      <c r="T22" s="103">
        <v>6</v>
      </c>
      <c r="U22" s="103"/>
      <c r="V22" s="103"/>
      <c r="W22" s="103"/>
      <c r="X22" s="76" t="s">
        <v>5</v>
      </c>
      <c r="Y22" s="103">
        <v>1</v>
      </c>
      <c r="Z22" s="103"/>
      <c r="AA22" s="103"/>
      <c r="AB22" s="103"/>
      <c r="AC22" s="76" t="s">
        <v>5</v>
      </c>
      <c r="AD22" s="106">
        <f>SUM(J22,O22,T22,Y22)</f>
        <v>15</v>
      </c>
      <c r="AE22" s="106"/>
      <c r="AF22" s="106"/>
      <c r="AG22" s="76" t="s">
        <v>5</v>
      </c>
      <c r="AH22" s="5" t="str">
        <f>IF($W$20=AD22,"合計一致○","利用者数の合計を一致させてください")</f>
        <v>合計一致○</v>
      </c>
    </row>
    <row r="23" spans="2:34" ht="35.15" customHeight="1" x14ac:dyDescent="0.2">
      <c r="B23" s="110"/>
      <c r="C23" s="111"/>
      <c r="D23" s="111"/>
      <c r="E23" s="111"/>
      <c r="F23" s="112"/>
      <c r="G23" s="119" t="s">
        <v>73</v>
      </c>
      <c r="H23" s="114"/>
      <c r="I23" s="115"/>
      <c r="J23" s="106" t="s">
        <v>80</v>
      </c>
      <c r="K23" s="106"/>
      <c r="L23" s="106"/>
      <c r="M23" s="106"/>
      <c r="N23" s="106" t="s">
        <v>81</v>
      </c>
      <c r="O23" s="106"/>
      <c r="P23" s="106"/>
      <c r="Q23" s="106"/>
      <c r="R23" s="106" t="s">
        <v>82</v>
      </c>
      <c r="S23" s="106"/>
      <c r="T23" s="106"/>
      <c r="U23" s="106"/>
      <c r="V23" s="106" t="s">
        <v>83</v>
      </c>
      <c r="W23" s="106"/>
      <c r="X23" s="106"/>
      <c r="Y23" s="106"/>
      <c r="Z23" s="106" t="s">
        <v>84</v>
      </c>
      <c r="AA23" s="106"/>
      <c r="AB23" s="106"/>
      <c r="AC23" s="106"/>
      <c r="AD23" s="106" t="s">
        <v>77</v>
      </c>
      <c r="AE23" s="106"/>
      <c r="AF23" s="106"/>
      <c r="AG23" s="106"/>
    </row>
    <row r="24" spans="2:34" ht="35.15" customHeight="1" x14ac:dyDescent="0.2">
      <c r="B24" s="110"/>
      <c r="C24" s="111"/>
      <c r="D24" s="111"/>
      <c r="E24" s="111"/>
      <c r="F24" s="112"/>
      <c r="G24" s="116"/>
      <c r="H24" s="117"/>
      <c r="I24" s="118"/>
      <c r="J24" s="127">
        <v>5</v>
      </c>
      <c r="K24" s="128"/>
      <c r="L24" s="129"/>
      <c r="M24" s="76" t="s">
        <v>5</v>
      </c>
      <c r="N24" s="127">
        <v>6</v>
      </c>
      <c r="O24" s="128"/>
      <c r="P24" s="129"/>
      <c r="Q24" s="76" t="s">
        <v>5</v>
      </c>
      <c r="R24" s="127">
        <v>2</v>
      </c>
      <c r="S24" s="128"/>
      <c r="T24" s="129"/>
      <c r="U24" s="76" t="s">
        <v>5</v>
      </c>
      <c r="V24" s="127">
        <v>1</v>
      </c>
      <c r="W24" s="128"/>
      <c r="X24" s="129"/>
      <c r="Y24" s="76" t="s">
        <v>5</v>
      </c>
      <c r="Z24" s="127">
        <v>1</v>
      </c>
      <c r="AA24" s="128"/>
      <c r="AB24" s="129"/>
      <c r="AC24" s="76" t="s">
        <v>5</v>
      </c>
      <c r="AD24" s="124">
        <f>SUM(J24,N24,R24,V24,Z24)</f>
        <v>15</v>
      </c>
      <c r="AE24" s="125"/>
      <c r="AF24" s="126"/>
      <c r="AG24" s="76" t="s">
        <v>5</v>
      </c>
      <c r="AH24" s="5" t="str">
        <f>IF($W$20=AD24,"合計一致○","利用者数の合計を一致させてください")</f>
        <v>合計一致○</v>
      </c>
    </row>
    <row r="25" spans="2:34" ht="100" customHeight="1" x14ac:dyDescent="0.2">
      <c r="B25" s="120" t="s">
        <v>127</v>
      </c>
      <c r="C25" s="106"/>
      <c r="D25" s="106"/>
      <c r="E25" s="106"/>
      <c r="F25" s="106"/>
      <c r="G25" s="106"/>
      <c r="H25" s="106"/>
      <c r="I25" s="106"/>
      <c r="J25" s="121" t="s">
        <v>244</v>
      </c>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row>
    <row r="26" spans="2:34" ht="30" customHeight="1" x14ac:dyDescent="0.2">
      <c r="B26" s="105" t="s">
        <v>102</v>
      </c>
      <c r="C26" s="105"/>
      <c r="D26" s="105"/>
      <c r="E26" s="105"/>
      <c r="F26" s="105"/>
      <c r="G26" s="105"/>
      <c r="H26" s="105"/>
      <c r="I26" s="105"/>
      <c r="J26" s="104" t="s">
        <v>140</v>
      </c>
      <c r="K26" s="104"/>
      <c r="L26" s="104"/>
      <c r="M26" s="104"/>
      <c r="N26" s="104"/>
      <c r="O26" s="104"/>
      <c r="P26" s="104"/>
      <c r="Q26" s="104"/>
      <c r="R26" s="104"/>
      <c r="S26" s="103" t="s">
        <v>245</v>
      </c>
      <c r="T26" s="103"/>
      <c r="U26" s="103"/>
      <c r="V26" s="104" t="s">
        <v>99</v>
      </c>
      <c r="W26" s="104"/>
      <c r="X26" s="104"/>
      <c r="Y26" s="104"/>
      <c r="Z26" s="104"/>
      <c r="AA26" s="104"/>
      <c r="AB26" s="104"/>
      <c r="AC26" s="104"/>
      <c r="AD26" s="104"/>
      <c r="AE26" s="103" t="s">
        <v>245</v>
      </c>
      <c r="AF26" s="103"/>
      <c r="AG26" s="103"/>
    </row>
    <row r="27" spans="2:34" ht="30" customHeight="1" x14ac:dyDescent="0.2">
      <c r="B27" s="105"/>
      <c r="C27" s="105"/>
      <c r="D27" s="105"/>
      <c r="E27" s="105"/>
      <c r="F27" s="105"/>
      <c r="G27" s="105"/>
      <c r="H27" s="105"/>
      <c r="I27" s="105"/>
      <c r="J27" s="104" t="s">
        <v>137</v>
      </c>
      <c r="K27" s="104"/>
      <c r="L27" s="104"/>
      <c r="M27" s="104"/>
      <c r="N27" s="104"/>
      <c r="O27" s="104"/>
      <c r="P27" s="104"/>
      <c r="Q27" s="104"/>
      <c r="R27" s="104"/>
      <c r="S27" s="103"/>
      <c r="T27" s="103"/>
      <c r="U27" s="103"/>
      <c r="V27" s="104" t="s">
        <v>139</v>
      </c>
      <c r="W27" s="104"/>
      <c r="X27" s="104"/>
      <c r="Y27" s="104"/>
      <c r="Z27" s="104"/>
      <c r="AA27" s="104"/>
      <c r="AB27" s="104"/>
      <c r="AC27" s="104"/>
      <c r="AD27" s="104"/>
      <c r="AE27" s="103" t="s">
        <v>245</v>
      </c>
      <c r="AF27" s="103"/>
      <c r="AG27" s="103"/>
    </row>
    <row r="28" spans="2:34" ht="30" customHeight="1" x14ac:dyDescent="0.2">
      <c r="B28" s="105"/>
      <c r="C28" s="105"/>
      <c r="D28" s="105"/>
      <c r="E28" s="105"/>
      <c r="F28" s="105"/>
      <c r="G28" s="105"/>
      <c r="H28" s="105"/>
      <c r="I28" s="105"/>
      <c r="J28" s="104" t="s">
        <v>138</v>
      </c>
      <c r="K28" s="104"/>
      <c r="L28" s="104"/>
      <c r="M28" s="104"/>
      <c r="N28" s="104"/>
      <c r="O28" s="104"/>
      <c r="P28" s="104"/>
      <c r="Q28" s="104"/>
      <c r="R28" s="104"/>
      <c r="S28" s="103" t="s">
        <v>245</v>
      </c>
      <c r="T28" s="103"/>
      <c r="U28" s="103"/>
      <c r="V28" s="104" t="s">
        <v>100</v>
      </c>
      <c r="W28" s="104"/>
      <c r="X28" s="104"/>
      <c r="Y28" s="104"/>
      <c r="Z28" s="104"/>
      <c r="AA28" s="104"/>
      <c r="AB28" s="104"/>
      <c r="AC28" s="104"/>
      <c r="AD28" s="104"/>
      <c r="AE28" s="103"/>
      <c r="AF28" s="103"/>
      <c r="AG28" s="103"/>
    </row>
    <row r="29" spans="2:34" ht="30" customHeight="1" x14ac:dyDescent="0.2">
      <c r="B29" s="105"/>
      <c r="C29" s="105"/>
      <c r="D29" s="105"/>
      <c r="E29" s="105"/>
      <c r="F29" s="105"/>
      <c r="G29" s="105"/>
      <c r="H29" s="105"/>
      <c r="I29" s="105"/>
      <c r="J29" s="104" t="s">
        <v>98</v>
      </c>
      <c r="K29" s="104"/>
      <c r="L29" s="104"/>
      <c r="M29" s="104"/>
      <c r="N29" s="104"/>
      <c r="O29" s="104"/>
      <c r="P29" s="104"/>
      <c r="Q29" s="104"/>
      <c r="R29" s="104"/>
      <c r="S29" s="103" t="s">
        <v>245</v>
      </c>
      <c r="T29" s="103"/>
      <c r="U29" s="103"/>
      <c r="V29" s="104" t="s">
        <v>97</v>
      </c>
      <c r="W29" s="104"/>
      <c r="X29" s="104"/>
      <c r="Y29" s="104"/>
      <c r="Z29" s="104"/>
      <c r="AA29" s="104"/>
      <c r="AB29" s="104"/>
      <c r="AC29" s="104"/>
      <c r="AD29" s="104"/>
      <c r="AE29" s="103" t="s">
        <v>245</v>
      </c>
      <c r="AF29" s="103"/>
      <c r="AG29" s="103"/>
    </row>
    <row r="30" spans="2:34" ht="30" customHeight="1" x14ac:dyDescent="0.2">
      <c r="B30" s="105"/>
      <c r="C30" s="105"/>
      <c r="D30" s="105"/>
      <c r="E30" s="105"/>
      <c r="F30" s="105"/>
      <c r="G30" s="105"/>
      <c r="H30" s="105"/>
      <c r="I30" s="105"/>
      <c r="J30" s="122" t="s">
        <v>101</v>
      </c>
      <c r="K30" s="122"/>
      <c r="L30" s="122"/>
      <c r="M30" s="122"/>
      <c r="N30" s="122"/>
      <c r="O30" s="123" t="s">
        <v>246</v>
      </c>
      <c r="P30" s="123"/>
      <c r="Q30" s="123"/>
      <c r="R30" s="123"/>
      <c r="S30" s="123"/>
      <c r="T30" s="123"/>
      <c r="U30" s="123"/>
      <c r="V30" s="123"/>
      <c r="W30" s="123"/>
      <c r="X30" s="123"/>
      <c r="Y30" s="123"/>
      <c r="Z30" s="123"/>
      <c r="AA30" s="123"/>
      <c r="AB30" s="123"/>
      <c r="AC30" s="123"/>
      <c r="AD30" s="123"/>
      <c r="AE30" s="123"/>
      <c r="AF30" s="123"/>
      <c r="AG30" s="123"/>
    </row>
  </sheetData>
  <sheetProtection formatCells="0"/>
  <mergeCells count="92">
    <mergeCell ref="AQ2:AV2"/>
    <mergeCell ref="B13:F13"/>
    <mergeCell ref="G17:I17"/>
    <mergeCell ref="J17:AG17"/>
    <mergeCell ref="R20:V20"/>
    <mergeCell ref="B14:F19"/>
    <mergeCell ref="B20:F20"/>
    <mergeCell ref="G20:P20"/>
    <mergeCell ref="G14:I14"/>
    <mergeCell ref="J14:AG14"/>
    <mergeCell ref="W13:AG13"/>
    <mergeCell ref="R13:V13"/>
    <mergeCell ref="G13:L13"/>
    <mergeCell ref="N13:P13"/>
    <mergeCell ref="J18:AG18"/>
    <mergeCell ref="AE6:AF6"/>
    <mergeCell ref="U6:X6"/>
    <mergeCell ref="R12:V12"/>
    <mergeCell ref="W12:AG12"/>
    <mergeCell ref="B11:F11"/>
    <mergeCell ref="R11:V11"/>
    <mergeCell ref="G10:Q10"/>
    <mergeCell ref="G11:Q11"/>
    <mergeCell ref="B9:F9"/>
    <mergeCell ref="R9:V9"/>
    <mergeCell ref="B10:F10"/>
    <mergeCell ref="R10:V10"/>
    <mergeCell ref="AB6:AC6"/>
    <mergeCell ref="G12:Q12"/>
    <mergeCell ref="G9:Q9"/>
    <mergeCell ref="AD2:AG2"/>
    <mergeCell ref="W20:AF20"/>
    <mergeCell ref="J19:AG19"/>
    <mergeCell ref="W10:AG10"/>
    <mergeCell ref="W11:AG11"/>
    <mergeCell ref="B3:AG4"/>
    <mergeCell ref="B8:F8"/>
    <mergeCell ref="R8:V8"/>
    <mergeCell ref="G8:Q8"/>
    <mergeCell ref="W8:AG8"/>
    <mergeCell ref="W9:AG9"/>
    <mergeCell ref="B12:F12"/>
    <mergeCell ref="Y6:Z6"/>
    <mergeCell ref="G19:I19"/>
    <mergeCell ref="G15:AG16"/>
    <mergeCell ref="G18:I18"/>
    <mergeCell ref="AD21:AG21"/>
    <mergeCell ref="O21:S21"/>
    <mergeCell ref="T21:X21"/>
    <mergeCell ref="Y21:AC21"/>
    <mergeCell ref="J21:N21"/>
    <mergeCell ref="AD24:AF24"/>
    <mergeCell ref="J23:M23"/>
    <mergeCell ref="N23:Q23"/>
    <mergeCell ref="J22:M22"/>
    <mergeCell ref="O22:R22"/>
    <mergeCell ref="T22:W22"/>
    <mergeCell ref="Y22:AB22"/>
    <mergeCell ref="AD22:AF22"/>
    <mergeCell ref="J24:L24"/>
    <mergeCell ref="N24:P24"/>
    <mergeCell ref="R24:T24"/>
    <mergeCell ref="V24:X24"/>
    <mergeCell ref="Z24:AB24"/>
    <mergeCell ref="B26:I30"/>
    <mergeCell ref="R23:U23"/>
    <mergeCell ref="V23:Y23"/>
    <mergeCell ref="B21:F24"/>
    <mergeCell ref="G21:I22"/>
    <mergeCell ref="G23:I24"/>
    <mergeCell ref="B25:I25"/>
    <mergeCell ref="J25:AG25"/>
    <mergeCell ref="J30:N30"/>
    <mergeCell ref="O30:AG30"/>
    <mergeCell ref="S29:U29"/>
    <mergeCell ref="AE26:AG26"/>
    <mergeCell ref="AE27:AG27"/>
    <mergeCell ref="AE28:AG28"/>
    <mergeCell ref="Z23:AC23"/>
    <mergeCell ref="AD23:AG23"/>
    <mergeCell ref="AE29:AG29"/>
    <mergeCell ref="S26:U26"/>
    <mergeCell ref="J26:R26"/>
    <mergeCell ref="V26:AD26"/>
    <mergeCell ref="J27:R27"/>
    <mergeCell ref="J28:R28"/>
    <mergeCell ref="J29:R29"/>
    <mergeCell ref="V27:AD27"/>
    <mergeCell ref="V28:AD28"/>
    <mergeCell ref="V29:AD29"/>
    <mergeCell ref="S27:U27"/>
    <mergeCell ref="S28:U28"/>
  </mergeCells>
  <phoneticPr fontId="1"/>
  <conditionalFormatting sqref="W12:AG12">
    <cfRule type="expression" dxfId="8" priority="4">
      <formula>$AK$13="未記入"</formula>
    </cfRule>
  </conditionalFormatting>
  <conditionalFormatting sqref="G8:Q12 W8:AG11 G13:L13 N13:P13 J14:AG14 G15:AG16 J17:AG19 G20:P20 W20:AF20 J22:M22 O22:R22 T22:W22 Y22:AB22 Z24:AB24 V24:X24 R24:T24 N24:P24 J24:L24 J25:AG25 O30:AG30 S26:U29 AE26:AG29">
    <cfRule type="containsBlanks" dxfId="7" priority="3">
      <formula>LEN(TRIM(G8))=0</formula>
    </cfRule>
  </conditionalFormatting>
  <conditionalFormatting sqref="Y6:Z6 AB6:AC6 AE6:AF6">
    <cfRule type="containsBlanks" dxfId="6" priority="2">
      <formula>LEN(TRIM(Y6))=0</formula>
    </cfRule>
  </conditionalFormatting>
  <conditionalFormatting sqref="W13:AG13">
    <cfRule type="containsBlanks" dxfId="5" priority="1">
      <formula>LEN(TRIM(W13))=0</formula>
    </cfRule>
  </conditionalFormatting>
  <dataValidations count="8">
    <dataValidation type="textLength" imeMode="halfAlpha" operator="greaterThanOrEqual" allowBlank="1" showInputMessage="1" showErrorMessage="1" errorTitle="桁数エラー" error="入力した事業所番号の桁数に誤りがあります。事業所番号は10桁です。" prompt="10桁の事業所番号を入力してください。" sqref="G12:Q12" xr:uid="{00F39195-7504-402A-9381-EC423A7A4E7D}">
      <formula1>10</formula1>
    </dataValidation>
    <dataValidation imeMode="halfAlpha" allowBlank="1" showInputMessage="1" showErrorMessage="1" sqref="J14 J19:AG19 J17:J18 W20:AF20 G20:P20" xr:uid="{0A594776-D54F-4491-947D-C4C16E579BA7}"/>
    <dataValidation imeMode="fullKatakana" allowBlank="1" showInputMessage="1" showErrorMessage="1" sqref="G8:Q8 W8:AG8 G10:Q10 W10:AG10" xr:uid="{0D284F7A-55C4-42D1-93F3-2ED1A1B2F53C}"/>
    <dataValidation type="list" allowBlank="1" showInputMessage="1" showErrorMessage="1" prompt="右下▽をクリックし、リストから選択してください。" sqref="W13:AG13" xr:uid="{0A506F68-5106-41CA-BFF6-E6D2ABC4B62A}">
      <formula1>$AN$3:$AN$9</formula1>
    </dataValidation>
    <dataValidation type="list" allowBlank="1" showInputMessage="1" showErrorMessage="1" sqref="Y6:Z6" xr:uid="{0A9101BC-BCEF-4344-B58A-B873E3899139}">
      <formula1>$AL$3:$AL$7</formula1>
    </dataValidation>
    <dataValidation type="whole" imeMode="off" allowBlank="1" showInputMessage="1" showErrorMessage="1" error="2000年～2027年までの数値です。" sqref="G13" xr:uid="{348919CC-DA8B-487E-A83C-B7B1126602DF}">
      <formula1>2000</formula1>
      <formula2>2027</formula2>
    </dataValidation>
    <dataValidation type="list" allowBlank="1" showInputMessage="1" showErrorMessage="1" sqref="S26:U29 AE26:AG29" xr:uid="{055410DF-19B7-45DC-A9AB-BC1702B22E01}">
      <formula1>"○"</formula1>
    </dataValidation>
    <dataValidation type="whole" imeMode="off" allowBlank="1" showInputMessage="1" showErrorMessage="1" error="1月～12月までの数値です。" sqref="N13" xr:uid="{1955957B-2B6C-4F2D-AC25-D37230331B25}">
      <formula1>1</formula1>
      <formula2>12</formula2>
    </dataValidation>
  </dataValidations>
  <pageMargins left="0.43307086614173229" right="0.23622047244094491" top="0.39370078740157483" bottom="0.39370078740157483"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24</xdr:col>
                    <xdr:colOff>171450</xdr:colOff>
                    <xdr:row>11</xdr:row>
                    <xdr:rowOff>95250</xdr:rowOff>
                  </from>
                  <to>
                    <xdr:col>26</xdr:col>
                    <xdr:colOff>222250</xdr:colOff>
                    <xdr:row>11</xdr:row>
                    <xdr:rowOff>419100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28</xdr:col>
                    <xdr:colOff>19050</xdr:colOff>
                    <xdr:row>11</xdr:row>
                    <xdr:rowOff>133350</xdr:rowOff>
                  </from>
                  <to>
                    <xdr:col>29</xdr:col>
                    <xdr:colOff>184150</xdr:colOff>
                    <xdr:row>11</xdr:row>
                    <xdr:rowOff>381000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24</xdr:col>
                    <xdr:colOff>171450</xdr:colOff>
                    <xdr:row>11</xdr:row>
                    <xdr:rowOff>95250</xdr:rowOff>
                  </from>
                  <to>
                    <xdr:col>26</xdr:col>
                    <xdr:colOff>222250</xdr:colOff>
                    <xdr:row>11</xdr:row>
                    <xdr:rowOff>419100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28</xdr:col>
                    <xdr:colOff>19050</xdr:colOff>
                    <xdr:row>11</xdr:row>
                    <xdr:rowOff>133350</xdr:rowOff>
                  </from>
                  <to>
                    <xdr:col>29</xdr:col>
                    <xdr:colOff>184150</xdr:colOff>
                    <xdr:row>11</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B1:AH45"/>
  <sheetViews>
    <sheetView view="pageBreakPreview" topLeftCell="A27" zoomScaleNormal="100" zoomScaleSheetLayoutView="100" workbookViewId="0">
      <selection activeCell="BM1" sqref="BM1:BP3"/>
    </sheetView>
  </sheetViews>
  <sheetFormatPr defaultRowHeight="13" x14ac:dyDescent="0.2"/>
  <cols>
    <col min="1" max="1" width="0.90625" style="41" customWidth="1"/>
    <col min="2" max="3" width="3.26953125" style="41" customWidth="1"/>
    <col min="4" max="7" width="2" style="41" customWidth="1"/>
    <col min="8" max="8" width="4.54296875" style="41" customWidth="1"/>
    <col min="9" max="22" width="3.26953125" style="41" customWidth="1"/>
    <col min="23" max="23" width="3" style="41" customWidth="1"/>
    <col min="24" max="24" width="2.7265625" style="41" customWidth="1"/>
    <col min="25" max="29" width="3.26953125" style="41" customWidth="1"/>
    <col min="30" max="30" width="5" style="41" customWidth="1"/>
    <col min="31" max="32" width="3.08984375" style="41" customWidth="1"/>
    <col min="33" max="33" width="3.26953125" style="41" customWidth="1"/>
    <col min="34" max="16384" width="8.7265625" style="41"/>
  </cols>
  <sheetData>
    <row r="1" spans="2:34" ht="21" customHeight="1" x14ac:dyDescent="0.2">
      <c r="B1" s="41" t="s">
        <v>183</v>
      </c>
      <c r="AD1" s="212" t="s">
        <v>11</v>
      </c>
      <c r="AE1" s="212"/>
      <c r="AF1" s="212"/>
      <c r="AH1" s="41" t="s">
        <v>104</v>
      </c>
    </row>
    <row r="2" spans="2:34" x14ac:dyDescent="0.2">
      <c r="B2" s="213" t="s">
        <v>196</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row>
    <row r="3" spans="2:34" x14ac:dyDescent="0.2">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row>
    <row r="4" spans="2:34" ht="8.25" customHeight="1" x14ac:dyDescent="0.2"/>
    <row r="5" spans="2:34" s="24" customFormat="1" ht="14" x14ac:dyDescent="0.2">
      <c r="B5" s="21" t="s">
        <v>12</v>
      </c>
      <c r="C5" s="22"/>
      <c r="D5" s="22"/>
      <c r="E5" s="22"/>
      <c r="F5" s="22"/>
      <c r="G5" s="23"/>
      <c r="H5" s="23"/>
      <c r="I5" s="23"/>
      <c r="J5" s="23"/>
      <c r="K5" s="23"/>
      <c r="L5" s="23"/>
      <c r="M5" s="23"/>
      <c r="N5" s="23"/>
      <c r="O5" s="23"/>
      <c r="P5" s="23"/>
      <c r="Q5" s="23"/>
      <c r="R5" s="23"/>
      <c r="S5" s="23"/>
      <c r="T5" s="23"/>
      <c r="U5" s="23"/>
      <c r="V5" s="23"/>
      <c r="W5" s="23"/>
      <c r="X5" s="23"/>
      <c r="Y5" s="23"/>
      <c r="Z5" s="23"/>
      <c r="AA5" s="23"/>
      <c r="AB5" s="23"/>
      <c r="AC5" s="23"/>
      <c r="AD5" s="23"/>
      <c r="AE5" s="23"/>
      <c r="AG5" s="23"/>
    </row>
    <row r="6" spans="2:34" ht="5.25" customHeight="1" x14ac:dyDescent="0.2">
      <c r="B6" s="42"/>
      <c r="C6" s="43"/>
      <c r="D6" s="43"/>
      <c r="E6" s="43"/>
      <c r="F6" s="43"/>
      <c r="G6" s="44"/>
      <c r="H6" s="44"/>
      <c r="I6" s="44"/>
      <c r="J6" s="44"/>
      <c r="K6" s="44"/>
      <c r="L6" s="44"/>
      <c r="M6" s="44"/>
      <c r="N6" s="44"/>
      <c r="O6" s="44"/>
      <c r="P6" s="44"/>
      <c r="Q6" s="44"/>
      <c r="R6" s="44"/>
      <c r="S6" s="44"/>
      <c r="T6" s="44"/>
      <c r="U6" s="44"/>
      <c r="V6" s="44"/>
      <c r="W6" s="44"/>
      <c r="X6" s="44"/>
      <c r="Y6" s="44"/>
      <c r="Z6" s="44"/>
      <c r="AA6" s="44"/>
      <c r="AB6" s="44"/>
      <c r="AC6" s="44"/>
      <c r="AD6" s="44"/>
      <c r="AE6" s="44"/>
      <c r="AF6" s="44"/>
      <c r="AG6" s="44"/>
    </row>
    <row r="7" spans="2:34" ht="23.25" customHeight="1" x14ac:dyDescent="0.2">
      <c r="B7" s="45" t="s">
        <v>88</v>
      </c>
      <c r="C7" s="43"/>
      <c r="D7" s="43"/>
      <c r="E7" s="43"/>
      <c r="F7" s="43"/>
      <c r="G7" s="44"/>
      <c r="H7" s="44"/>
      <c r="I7" s="44"/>
      <c r="J7" s="44"/>
      <c r="K7" s="44"/>
      <c r="L7" s="44"/>
      <c r="M7" s="44"/>
      <c r="N7" s="44"/>
      <c r="O7" s="44"/>
      <c r="P7" s="44"/>
      <c r="Q7" s="44"/>
      <c r="R7" s="44"/>
      <c r="S7" s="44"/>
      <c r="T7" s="44"/>
      <c r="U7" s="44"/>
      <c r="V7" s="44"/>
      <c r="W7" s="44"/>
      <c r="X7" s="44"/>
      <c r="Y7" s="44"/>
      <c r="Z7" s="44"/>
      <c r="AA7" s="44"/>
      <c r="AB7" s="44"/>
      <c r="AC7" s="44"/>
      <c r="AD7" s="44"/>
      <c r="AE7" s="44"/>
      <c r="AF7" s="25" t="s">
        <v>13</v>
      </c>
      <c r="AG7" s="44"/>
    </row>
    <row r="8" spans="2:34" ht="20.149999999999999" customHeight="1" thickBot="1" x14ac:dyDescent="0.25">
      <c r="B8" s="214"/>
      <c r="C8" s="215"/>
      <c r="D8" s="215"/>
      <c r="E8" s="215"/>
      <c r="F8" s="215"/>
      <c r="G8" s="215"/>
      <c r="H8" s="215"/>
      <c r="I8" s="190" t="s">
        <v>85</v>
      </c>
      <c r="J8" s="190"/>
      <c r="K8" s="190"/>
      <c r="L8" s="190"/>
      <c r="M8" s="190"/>
      <c r="N8" s="190"/>
      <c r="O8" s="183" t="s">
        <v>86</v>
      </c>
      <c r="P8" s="183"/>
      <c r="Q8" s="183"/>
      <c r="R8" s="183"/>
      <c r="S8" s="183"/>
      <c r="T8" s="183"/>
      <c r="U8" s="183"/>
      <c r="V8" s="183"/>
      <c r="W8" s="183"/>
      <c r="X8" s="183"/>
      <c r="Y8" s="183"/>
      <c r="Z8" s="183"/>
      <c r="AA8" s="190"/>
      <c r="AB8" s="190"/>
      <c r="AC8" s="190"/>
      <c r="AD8" s="190"/>
      <c r="AE8" s="190"/>
      <c r="AF8" s="190"/>
      <c r="AG8" s="44"/>
    </row>
    <row r="9" spans="2:34" ht="27" customHeight="1" x14ac:dyDescent="0.2">
      <c r="B9" s="203"/>
      <c r="C9" s="216"/>
      <c r="D9" s="216"/>
      <c r="E9" s="216"/>
      <c r="F9" s="216"/>
      <c r="G9" s="216"/>
      <c r="H9" s="216"/>
      <c r="I9" s="198" t="s">
        <v>202</v>
      </c>
      <c r="J9" s="199"/>
      <c r="K9" s="199"/>
      <c r="L9" s="199"/>
      <c r="M9" s="199"/>
      <c r="N9" s="200"/>
      <c r="O9" s="201" t="s">
        <v>203</v>
      </c>
      <c r="P9" s="202"/>
      <c r="Q9" s="202"/>
      <c r="R9" s="202"/>
      <c r="S9" s="202"/>
      <c r="T9" s="202"/>
      <c r="U9" s="202" t="s">
        <v>204</v>
      </c>
      <c r="V9" s="202"/>
      <c r="W9" s="202"/>
      <c r="X9" s="202"/>
      <c r="Y9" s="202"/>
      <c r="Z9" s="203"/>
      <c r="AA9" s="198" t="s">
        <v>205</v>
      </c>
      <c r="AB9" s="199"/>
      <c r="AC9" s="199"/>
      <c r="AD9" s="199"/>
      <c r="AE9" s="199"/>
      <c r="AF9" s="200"/>
      <c r="AG9" s="44"/>
    </row>
    <row r="10" spans="2:34" ht="30" customHeight="1" x14ac:dyDescent="0.2">
      <c r="B10" s="183" t="s">
        <v>206</v>
      </c>
      <c r="C10" s="183"/>
      <c r="D10" s="183"/>
      <c r="E10" s="183"/>
      <c r="F10" s="183"/>
      <c r="G10" s="183"/>
      <c r="H10" s="184"/>
      <c r="I10" s="219">
        <v>10619903</v>
      </c>
      <c r="J10" s="220"/>
      <c r="K10" s="220"/>
      <c r="L10" s="221"/>
      <c r="M10" s="178" t="s">
        <v>6</v>
      </c>
      <c r="N10" s="179"/>
      <c r="O10" s="186">
        <v>11710000</v>
      </c>
      <c r="P10" s="187"/>
      <c r="Q10" s="187"/>
      <c r="R10" s="188"/>
      <c r="S10" s="126" t="s">
        <v>6</v>
      </c>
      <c r="T10" s="106"/>
      <c r="U10" s="187">
        <v>12910000</v>
      </c>
      <c r="V10" s="187"/>
      <c r="W10" s="187"/>
      <c r="X10" s="188"/>
      <c r="Y10" s="126" t="s">
        <v>6</v>
      </c>
      <c r="Z10" s="124"/>
      <c r="AA10" s="217">
        <v>14110000</v>
      </c>
      <c r="AB10" s="187"/>
      <c r="AC10" s="187"/>
      <c r="AD10" s="188"/>
      <c r="AE10" s="126" t="s">
        <v>6</v>
      </c>
      <c r="AF10" s="218"/>
      <c r="AG10" s="44"/>
    </row>
    <row r="11" spans="2:34" ht="29.5" customHeight="1" x14ac:dyDescent="0.2">
      <c r="B11" s="183" t="s">
        <v>207</v>
      </c>
      <c r="C11" s="183"/>
      <c r="D11" s="183"/>
      <c r="E11" s="183"/>
      <c r="F11" s="183"/>
      <c r="G11" s="183"/>
      <c r="H11" s="184"/>
      <c r="I11" s="219">
        <v>3393000</v>
      </c>
      <c r="J11" s="220"/>
      <c r="K11" s="220"/>
      <c r="L11" s="221"/>
      <c r="M11" s="178" t="s">
        <v>6</v>
      </c>
      <c r="N11" s="179"/>
      <c r="O11" s="186">
        <v>4002000</v>
      </c>
      <c r="P11" s="187"/>
      <c r="Q11" s="187"/>
      <c r="R11" s="188"/>
      <c r="S11" s="126" t="s">
        <v>6</v>
      </c>
      <c r="T11" s="106"/>
      <c r="U11" s="187">
        <v>4611000</v>
      </c>
      <c r="V11" s="187"/>
      <c r="W11" s="187"/>
      <c r="X11" s="188"/>
      <c r="Y11" s="126" t="s">
        <v>6</v>
      </c>
      <c r="Z11" s="124"/>
      <c r="AA11" s="217">
        <v>5338200</v>
      </c>
      <c r="AB11" s="187"/>
      <c r="AC11" s="187"/>
      <c r="AD11" s="188"/>
      <c r="AE11" s="126" t="s">
        <v>6</v>
      </c>
      <c r="AF11" s="218"/>
      <c r="AG11" s="44"/>
    </row>
    <row r="12" spans="2:34" ht="30" customHeight="1" x14ac:dyDescent="0.2">
      <c r="B12" s="229" t="s">
        <v>150</v>
      </c>
      <c r="C12" s="229"/>
      <c r="D12" s="229"/>
      <c r="E12" s="229"/>
      <c r="F12" s="229"/>
      <c r="G12" s="229"/>
      <c r="H12" s="230"/>
      <c r="I12" s="219">
        <v>3140</v>
      </c>
      <c r="J12" s="220"/>
      <c r="K12" s="220"/>
      <c r="L12" s="221"/>
      <c r="M12" s="178" t="s">
        <v>7</v>
      </c>
      <c r="N12" s="179"/>
      <c r="O12" s="186">
        <v>3444</v>
      </c>
      <c r="P12" s="187"/>
      <c r="Q12" s="187"/>
      <c r="R12" s="188"/>
      <c r="S12" s="126" t="s">
        <v>7</v>
      </c>
      <c r="T12" s="106"/>
      <c r="U12" s="187">
        <v>3705</v>
      </c>
      <c r="V12" s="187"/>
      <c r="W12" s="187"/>
      <c r="X12" s="188"/>
      <c r="Y12" s="126" t="s">
        <v>7</v>
      </c>
      <c r="Z12" s="124"/>
      <c r="AA12" s="217">
        <v>3997</v>
      </c>
      <c r="AB12" s="187"/>
      <c r="AC12" s="187"/>
      <c r="AD12" s="188"/>
      <c r="AE12" s="126" t="s">
        <v>7</v>
      </c>
      <c r="AF12" s="218"/>
      <c r="AG12" s="44"/>
    </row>
    <row r="13" spans="2:34" ht="30" customHeight="1" x14ac:dyDescent="0.2">
      <c r="B13" s="229" t="s">
        <v>151</v>
      </c>
      <c r="C13" s="229"/>
      <c r="D13" s="229"/>
      <c r="E13" s="229"/>
      <c r="F13" s="229"/>
      <c r="G13" s="229"/>
      <c r="H13" s="230"/>
      <c r="I13" s="219">
        <v>240</v>
      </c>
      <c r="J13" s="220"/>
      <c r="K13" s="220"/>
      <c r="L13" s="221"/>
      <c r="M13" s="178" t="s">
        <v>41</v>
      </c>
      <c r="N13" s="179"/>
      <c r="O13" s="186">
        <v>240</v>
      </c>
      <c r="P13" s="187"/>
      <c r="Q13" s="187"/>
      <c r="R13" s="188"/>
      <c r="S13" s="125" t="s">
        <v>149</v>
      </c>
      <c r="T13" s="126"/>
      <c r="U13" s="187">
        <v>240</v>
      </c>
      <c r="V13" s="187"/>
      <c r="W13" s="187"/>
      <c r="X13" s="188"/>
      <c r="Y13" s="126" t="s">
        <v>149</v>
      </c>
      <c r="Z13" s="124"/>
      <c r="AA13" s="217">
        <v>240</v>
      </c>
      <c r="AB13" s="187"/>
      <c r="AC13" s="187"/>
      <c r="AD13" s="188"/>
      <c r="AE13" s="126" t="s">
        <v>149</v>
      </c>
      <c r="AF13" s="218"/>
      <c r="AG13" s="44"/>
    </row>
    <row r="14" spans="2:34" ht="30" customHeight="1" x14ac:dyDescent="0.2">
      <c r="B14" s="222" t="s">
        <v>309</v>
      </c>
      <c r="C14" s="223"/>
      <c r="D14" s="223"/>
      <c r="E14" s="223"/>
      <c r="F14" s="223"/>
      <c r="G14" s="223"/>
      <c r="H14" s="224"/>
      <c r="I14" s="185">
        <f>ROUNDUP(I12/I13,1)</f>
        <v>13.1</v>
      </c>
      <c r="J14" s="181"/>
      <c r="K14" s="181"/>
      <c r="L14" s="182"/>
      <c r="M14" s="178" t="s">
        <v>7</v>
      </c>
      <c r="N14" s="179"/>
      <c r="O14" s="180">
        <f>ROUNDUP(O12/O13,1)</f>
        <v>14.4</v>
      </c>
      <c r="P14" s="181"/>
      <c r="Q14" s="181"/>
      <c r="R14" s="182"/>
      <c r="S14" s="178" t="s">
        <v>7</v>
      </c>
      <c r="T14" s="183"/>
      <c r="U14" s="180">
        <f>ROUNDUP(U12/U13,1)</f>
        <v>15.5</v>
      </c>
      <c r="V14" s="181"/>
      <c r="W14" s="181"/>
      <c r="X14" s="182"/>
      <c r="Y14" s="178" t="s">
        <v>7</v>
      </c>
      <c r="Z14" s="184"/>
      <c r="AA14" s="185">
        <f>ROUNDUP(AA12/AA13,1)</f>
        <v>16.700000000000003</v>
      </c>
      <c r="AB14" s="181"/>
      <c r="AC14" s="181"/>
      <c r="AD14" s="182"/>
      <c r="AE14" s="178" t="s">
        <v>7</v>
      </c>
      <c r="AF14" s="179"/>
      <c r="AG14" s="44"/>
    </row>
    <row r="15" spans="2:34" ht="30" customHeight="1" x14ac:dyDescent="0.2">
      <c r="B15" s="234" t="s">
        <v>221</v>
      </c>
      <c r="C15" s="234"/>
      <c r="D15" s="234"/>
      <c r="E15" s="234"/>
      <c r="F15" s="234"/>
      <c r="G15" s="234"/>
      <c r="H15" s="235"/>
      <c r="I15" s="236">
        <v>12</v>
      </c>
      <c r="J15" s="237"/>
      <c r="K15" s="237"/>
      <c r="L15" s="237"/>
      <c r="M15" s="238" t="s">
        <v>40</v>
      </c>
      <c r="N15" s="239"/>
      <c r="O15" s="236">
        <v>12</v>
      </c>
      <c r="P15" s="237"/>
      <c r="Q15" s="237"/>
      <c r="R15" s="237"/>
      <c r="S15" s="238" t="s">
        <v>40</v>
      </c>
      <c r="T15" s="240"/>
      <c r="U15" s="221">
        <v>12</v>
      </c>
      <c r="V15" s="237"/>
      <c r="W15" s="237"/>
      <c r="X15" s="237"/>
      <c r="Y15" s="238" t="s">
        <v>40</v>
      </c>
      <c r="Z15" s="239"/>
      <c r="AA15" s="236">
        <v>12</v>
      </c>
      <c r="AB15" s="237"/>
      <c r="AC15" s="237"/>
      <c r="AD15" s="237"/>
      <c r="AE15" s="238" t="s">
        <v>40</v>
      </c>
      <c r="AF15" s="239"/>
      <c r="AG15" s="44"/>
    </row>
    <row r="16" spans="2:34" ht="30" customHeight="1" thickBot="1" x14ac:dyDescent="0.25">
      <c r="B16" s="229" t="s">
        <v>222</v>
      </c>
      <c r="C16" s="229"/>
      <c r="D16" s="229"/>
      <c r="E16" s="229"/>
      <c r="F16" s="229"/>
      <c r="G16" s="229"/>
      <c r="H16" s="230"/>
      <c r="I16" s="193">
        <f>I11/I14/I15</f>
        <v>21583.969465648854</v>
      </c>
      <c r="J16" s="194"/>
      <c r="K16" s="194"/>
      <c r="L16" s="195"/>
      <c r="M16" s="196" t="s">
        <v>6</v>
      </c>
      <c r="N16" s="197"/>
      <c r="O16" s="231">
        <f>O11/O14/O15</f>
        <v>23159.722222222223</v>
      </c>
      <c r="P16" s="191"/>
      <c r="Q16" s="191"/>
      <c r="R16" s="192"/>
      <c r="S16" s="178" t="s">
        <v>6</v>
      </c>
      <c r="T16" s="183"/>
      <c r="U16" s="191">
        <f>U11/U14/U15</f>
        <v>24790.322580645163</v>
      </c>
      <c r="V16" s="191"/>
      <c r="W16" s="191"/>
      <c r="X16" s="192"/>
      <c r="Y16" s="178" t="s">
        <v>6</v>
      </c>
      <c r="Z16" s="184"/>
      <c r="AA16" s="193">
        <f>AA11/AA14/AA15</f>
        <v>26637.724550898201</v>
      </c>
      <c r="AB16" s="194"/>
      <c r="AC16" s="194"/>
      <c r="AD16" s="195"/>
      <c r="AE16" s="196" t="s">
        <v>6</v>
      </c>
      <c r="AF16" s="197"/>
      <c r="AG16" s="44"/>
    </row>
    <row r="17" spans="2:33" x14ac:dyDescent="0.2">
      <c r="B17" s="46" t="s">
        <v>184</v>
      </c>
      <c r="D17" s="43"/>
      <c r="E17" s="43"/>
      <c r="F17" s="43"/>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row>
    <row r="18" spans="2:33" x14ac:dyDescent="0.2">
      <c r="B18" s="46" t="s">
        <v>141</v>
      </c>
      <c r="D18" s="43"/>
      <c r="E18" s="43"/>
      <c r="F18" s="43"/>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row>
    <row r="19" spans="2:33" x14ac:dyDescent="0.2">
      <c r="B19" s="60" t="s">
        <v>224</v>
      </c>
      <c r="C19" s="59"/>
      <c r="D19" s="43"/>
      <c r="E19" s="43"/>
      <c r="F19" s="43"/>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row>
    <row r="20" spans="2:33" x14ac:dyDescent="0.2">
      <c r="B20" s="43"/>
      <c r="C20" s="43"/>
      <c r="D20" s="43"/>
      <c r="E20" s="43"/>
      <c r="F20" s="43"/>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row>
    <row r="21" spans="2:33" x14ac:dyDescent="0.2">
      <c r="B21" s="43"/>
      <c r="C21" s="43"/>
      <c r="D21" s="43"/>
      <c r="E21" s="43"/>
      <c r="F21" s="43"/>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row>
    <row r="22" spans="2:33" x14ac:dyDescent="0.2">
      <c r="B22" s="43"/>
      <c r="C22" s="43"/>
      <c r="D22" s="43"/>
      <c r="E22" s="43"/>
      <c r="F22" s="43"/>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row>
    <row r="23" spans="2:33" x14ac:dyDescent="0.2">
      <c r="B23" s="43"/>
      <c r="C23" s="43"/>
      <c r="D23" s="43"/>
      <c r="E23" s="43"/>
      <c r="F23" s="43"/>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row>
    <row r="24" spans="2:33" x14ac:dyDescent="0.2">
      <c r="B24" s="47" t="s">
        <v>87</v>
      </c>
      <c r="C24" s="43"/>
      <c r="D24" s="43"/>
      <c r="E24" s="43"/>
      <c r="F24" s="43"/>
      <c r="G24" s="44"/>
      <c r="H24" s="44"/>
      <c r="I24" s="44"/>
      <c r="J24" s="44"/>
      <c r="K24" s="44"/>
      <c r="L24" s="44"/>
      <c r="M24" s="44"/>
      <c r="N24" s="44"/>
      <c r="O24" s="44"/>
      <c r="P24" s="44"/>
      <c r="Q24" s="44"/>
      <c r="R24" s="44"/>
      <c r="S24" s="44"/>
      <c r="T24" s="26"/>
      <c r="U24" s="44"/>
      <c r="V24" s="44"/>
      <c r="W24" s="44"/>
      <c r="X24" s="44"/>
      <c r="Y24" s="44"/>
      <c r="Z24" s="44"/>
      <c r="AA24" s="44"/>
      <c r="AB24" s="44"/>
      <c r="AC24" s="44"/>
      <c r="AD24" s="44"/>
      <c r="AE24" s="44"/>
      <c r="AF24" s="25" t="s">
        <v>13</v>
      </c>
      <c r="AG24" s="44"/>
    </row>
    <row r="25" spans="2:33" ht="19.5" customHeight="1" thickBot="1" x14ac:dyDescent="0.25">
      <c r="B25" s="183"/>
      <c r="C25" s="183"/>
      <c r="D25" s="183"/>
      <c r="E25" s="183"/>
      <c r="F25" s="183"/>
      <c r="G25" s="183"/>
      <c r="H25" s="183"/>
      <c r="I25" s="189" t="s">
        <v>85</v>
      </c>
      <c r="J25" s="190"/>
      <c r="K25" s="190"/>
      <c r="L25" s="190"/>
      <c r="M25" s="190"/>
      <c r="N25" s="190"/>
      <c r="O25" s="183" t="s">
        <v>86</v>
      </c>
      <c r="P25" s="183"/>
      <c r="Q25" s="183"/>
      <c r="R25" s="183"/>
      <c r="S25" s="183"/>
      <c r="T25" s="183"/>
      <c r="U25" s="183"/>
      <c r="V25" s="183"/>
      <c r="W25" s="183"/>
      <c r="X25" s="183"/>
      <c r="Y25" s="183"/>
      <c r="Z25" s="183"/>
      <c r="AA25" s="190"/>
      <c r="AB25" s="190"/>
      <c r="AC25" s="190"/>
      <c r="AD25" s="190"/>
      <c r="AE25" s="190"/>
      <c r="AF25" s="190"/>
      <c r="AG25" s="44"/>
    </row>
    <row r="26" spans="2:33" ht="27" customHeight="1" x14ac:dyDescent="0.2">
      <c r="B26" s="183"/>
      <c r="C26" s="183"/>
      <c r="D26" s="183"/>
      <c r="E26" s="183"/>
      <c r="F26" s="183"/>
      <c r="G26" s="183"/>
      <c r="H26" s="184"/>
      <c r="I26" s="198" t="s">
        <v>202</v>
      </c>
      <c r="J26" s="199"/>
      <c r="K26" s="199"/>
      <c r="L26" s="199"/>
      <c r="M26" s="199"/>
      <c r="N26" s="200"/>
      <c r="O26" s="201" t="s">
        <v>203</v>
      </c>
      <c r="P26" s="202"/>
      <c r="Q26" s="202"/>
      <c r="R26" s="202"/>
      <c r="S26" s="202"/>
      <c r="T26" s="202"/>
      <c r="U26" s="202" t="s">
        <v>204</v>
      </c>
      <c r="V26" s="202"/>
      <c r="W26" s="202"/>
      <c r="X26" s="202"/>
      <c r="Y26" s="202"/>
      <c r="Z26" s="203"/>
      <c r="AA26" s="198" t="s">
        <v>205</v>
      </c>
      <c r="AB26" s="199"/>
      <c r="AC26" s="199"/>
      <c r="AD26" s="199"/>
      <c r="AE26" s="199"/>
      <c r="AF26" s="200"/>
    </row>
    <row r="27" spans="2:33" ht="30" customHeight="1" thickBot="1" x14ac:dyDescent="0.25">
      <c r="B27" s="183" t="s">
        <v>15</v>
      </c>
      <c r="C27" s="183"/>
      <c r="D27" s="183"/>
      <c r="E27" s="183"/>
      <c r="F27" s="183"/>
      <c r="G27" s="183"/>
      <c r="H27" s="184"/>
      <c r="I27" s="204">
        <v>249</v>
      </c>
      <c r="J27" s="205"/>
      <c r="K27" s="205"/>
      <c r="L27" s="206"/>
      <c r="M27" s="207" t="s">
        <v>16</v>
      </c>
      <c r="N27" s="208"/>
      <c r="O27" s="209">
        <v>275</v>
      </c>
      <c r="P27" s="210"/>
      <c r="Q27" s="210"/>
      <c r="R27" s="211"/>
      <c r="S27" s="126" t="s">
        <v>16</v>
      </c>
      <c r="T27" s="124"/>
      <c r="U27" s="210">
        <v>314</v>
      </c>
      <c r="V27" s="210"/>
      <c r="W27" s="210"/>
      <c r="X27" s="211"/>
      <c r="Y27" s="126" t="s">
        <v>16</v>
      </c>
      <c r="Z27" s="218"/>
      <c r="AA27" s="225">
        <v>349</v>
      </c>
      <c r="AB27" s="226"/>
      <c r="AC27" s="226"/>
      <c r="AD27" s="226"/>
      <c r="AE27" s="227" t="s">
        <v>16</v>
      </c>
      <c r="AF27" s="228"/>
    </row>
    <row r="28" spans="2:33" x14ac:dyDescent="0.2">
      <c r="B28" s="48"/>
      <c r="C28" s="43"/>
      <c r="D28" s="43"/>
      <c r="E28" s="43"/>
      <c r="F28" s="43"/>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row>
    <row r="29" spans="2:33" ht="21" customHeight="1" x14ac:dyDescent="0.2">
      <c r="B29" s="45" t="s">
        <v>95</v>
      </c>
      <c r="C29" s="43"/>
      <c r="D29" s="43"/>
      <c r="E29" s="43"/>
      <c r="F29" s="43"/>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25" t="s">
        <v>13</v>
      </c>
    </row>
    <row r="30" spans="2:33" ht="27" customHeight="1" x14ac:dyDescent="0.2">
      <c r="B30" s="183"/>
      <c r="C30" s="183"/>
      <c r="D30" s="183"/>
      <c r="E30" s="183"/>
      <c r="F30" s="183"/>
      <c r="G30" s="183"/>
      <c r="H30" s="183"/>
      <c r="I30" s="106" t="s">
        <v>208</v>
      </c>
      <c r="J30" s="106"/>
      <c r="K30" s="106"/>
      <c r="L30" s="106"/>
      <c r="M30" s="106"/>
      <c r="N30" s="106" t="s">
        <v>209</v>
      </c>
      <c r="O30" s="106"/>
      <c r="P30" s="106"/>
      <c r="Q30" s="106"/>
      <c r="R30" s="106"/>
      <c r="S30" s="106" t="s">
        <v>210</v>
      </c>
      <c r="T30" s="106"/>
      <c r="U30" s="106"/>
      <c r="V30" s="106"/>
      <c r="W30" s="106"/>
      <c r="X30" s="124" t="s">
        <v>211</v>
      </c>
      <c r="Y30" s="125"/>
      <c r="Z30" s="125"/>
      <c r="AA30" s="125"/>
      <c r="AB30" s="126"/>
      <c r="AC30" s="124" t="s">
        <v>212</v>
      </c>
      <c r="AD30" s="125"/>
      <c r="AE30" s="125"/>
      <c r="AF30" s="125"/>
      <c r="AG30" s="126"/>
    </row>
    <row r="31" spans="2:33" ht="30" customHeight="1" x14ac:dyDescent="0.2">
      <c r="B31" s="183" t="s">
        <v>90</v>
      </c>
      <c r="C31" s="183"/>
      <c r="D31" s="183"/>
      <c r="E31" s="183"/>
      <c r="F31" s="183"/>
      <c r="G31" s="183"/>
      <c r="H31" s="183"/>
      <c r="I31" s="187">
        <v>17600</v>
      </c>
      <c r="J31" s="187"/>
      <c r="K31" s="187"/>
      <c r="L31" s="188"/>
      <c r="M31" s="77" t="s">
        <v>6</v>
      </c>
      <c r="N31" s="187">
        <v>18500</v>
      </c>
      <c r="O31" s="187"/>
      <c r="P31" s="187"/>
      <c r="Q31" s="188"/>
      <c r="R31" s="77" t="s">
        <v>6</v>
      </c>
      <c r="S31" s="187">
        <v>19155</v>
      </c>
      <c r="T31" s="187"/>
      <c r="U31" s="187"/>
      <c r="V31" s="188"/>
      <c r="W31" s="77" t="s">
        <v>6</v>
      </c>
      <c r="X31" s="187">
        <v>19111</v>
      </c>
      <c r="Y31" s="187"/>
      <c r="Z31" s="187"/>
      <c r="AA31" s="188"/>
      <c r="AB31" s="77" t="s">
        <v>6</v>
      </c>
      <c r="AC31" s="187">
        <v>20500</v>
      </c>
      <c r="AD31" s="187"/>
      <c r="AE31" s="187"/>
      <c r="AF31" s="188"/>
      <c r="AG31" s="78" t="s">
        <v>6</v>
      </c>
    </row>
    <row r="32" spans="2:33" ht="30" customHeight="1" x14ac:dyDescent="0.2">
      <c r="B32" s="229" t="s">
        <v>91</v>
      </c>
      <c r="C32" s="229"/>
      <c r="D32" s="229"/>
      <c r="E32" s="229"/>
      <c r="F32" s="229"/>
      <c r="G32" s="229"/>
      <c r="H32" s="229"/>
      <c r="I32" s="187">
        <v>17500</v>
      </c>
      <c r="J32" s="187"/>
      <c r="K32" s="187"/>
      <c r="L32" s="188"/>
      <c r="M32" s="77" t="s">
        <v>6</v>
      </c>
      <c r="N32" s="187">
        <v>18500</v>
      </c>
      <c r="O32" s="187"/>
      <c r="P32" s="187"/>
      <c r="Q32" s="188"/>
      <c r="R32" s="77" t="s">
        <v>6</v>
      </c>
      <c r="S32" s="187">
        <v>19000</v>
      </c>
      <c r="T32" s="187"/>
      <c r="U32" s="187"/>
      <c r="V32" s="188"/>
      <c r="W32" s="77" t="s">
        <v>6</v>
      </c>
      <c r="X32" s="187">
        <v>19500</v>
      </c>
      <c r="Y32" s="187"/>
      <c r="Z32" s="187"/>
      <c r="AA32" s="188"/>
      <c r="AB32" s="77" t="s">
        <v>6</v>
      </c>
      <c r="AC32" s="187">
        <v>20000</v>
      </c>
      <c r="AD32" s="187"/>
      <c r="AE32" s="187"/>
      <c r="AF32" s="188"/>
      <c r="AG32" s="78" t="s">
        <v>6</v>
      </c>
    </row>
    <row r="33" spans="2:33" ht="30" customHeight="1" x14ac:dyDescent="0.2">
      <c r="B33" s="229" t="s">
        <v>92</v>
      </c>
      <c r="C33" s="229"/>
      <c r="D33" s="229"/>
      <c r="E33" s="229"/>
      <c r="F33" s="229"/>
      <c r="G33" s="229"/>
      <c r="H33" s="229"/>
      <c r="I33" s="232">
        <f>I31/I32*100</f>
        <v>100.57142857142858</v>
      </c>
      <c r="J33" s="232"/>
      <c r="K33" s="232"/>
      <c r="L33" s="233"/>
      <c r="M33" s="77" t="s">
        <v>89</v>
      </c>
      <c r="N33" s="232">
        <f>N31/N32*100</f>
        <v>100</v>
      </c>
      <c r="O33" s="232"/>
      <c r="P33" s="232"/>
      <c r="Q33" s="233"/>
      <c r="R33" s="77" t="s">
        <v>89</v>
      </c>
      <c r="S33" s="232">
        <f>S31/S32*100</f>
        <v>100.81578947368422</v>
      </c>
      <c r="T33" s="232"/>
      <c r="U33" s="232"/>
      <c r="V33" s="233"/>
      <c r="W33" s="77" t="s">
        <v>89</v>
      </c>
      <c r="X33" s="232">
        <f>X31/X32*100</f>
        <v>98.005128205128202</v>
      </c>
      <c r="Y33" s="232"/>
      <c r="Z33" s="232"/>
      <c r="AA33" s="233"/>
      <c r="AB33" s="77" t="s">
        <v>89</v>
      </c>
      <c r="AC33" s="232">
        <f>AC31/AC32*100</f>
        <v>102.49999999999999</v>
      </c>
      <c r="AD33" s="232"/>
      <c r="AE33" s="232"/>
      <c r="AF33" s="233"/>
      <c r="AG33" s="77" t="s">
        <v>89</v>
      </c>
    </row>
    <row r="34" spans="2:33" ht="30" customHeight="1" x14ac:dyDescent="0.2">
      <c r="B34" s="229" t="s">
        <v>93</v>
      </c>
      <c r="C34" s="229"/>
      <c r="D34" s="229"/>
      <c r="E34" s="229"/>
      <c r="F34" s="229"/>
      <c r="G34" s="229"/>
      <c r="H34" s="229"/>
      <c r="I34" s="176">
        <v>16650</v>
      </c>
      <c r="J34" s="176"/>
      <c r="K34" s="176"/>
      <c r="L34" s="177"/>
      <c r="M34" s="77" t="s">
        <v>6</v>
      </c>
      <c r="N34" s="176">
        <v>16888</v>
      </c>
      <c r="O34" s="176"/>
      <c r="P34" s="176"/>
      <c r="Q34" s="177"/>
      <c r="R34" s="77" t="s">
        <v>6</v>
      </c>
      <c r="S34" s="176">
        <v>16822</v>
      </c>
      <c r="T34" s="176"/>
      <c r="U34" s="176"/>
      <c r="V34" s="177"/>
      <c r="W34" s="77" t="s">
        <v>6</v>
      </c>
      <c r="X34" s="176">
        <v>17653</v>
      </c>
      <c r="Y34" s="176"/>
      <c r="Z34" s="176"/>
      <c r="AA34" s="177"/>
      <c r="AB34" s="77" t="s">
        <v>6</v>
      </c>
      <c r="AC34" s="176">
        <v>18174</v>
      </c>
      <c r="AD34" s="176"/>
      <c r="AE34" s="176"/>
      <c r="AF34" s="177"/>
      <c r="AG34" s="78" t="s">
        <v>6</v>
      </c>
    </row>
    <row r="35" spans="2:33" ht="30" customHeight="1" x14ac:dyDescent="0.2">
      <c r="B35" s="229" t="s">
        <v>94</v>
      </c>
      <c r="C35" s="229"/>
      <c r="D35" s="229"/>
      <c r="E35" s="229"/>
      <c r="F35" s="229"/>
      <c r="G35" s="229"/>
      <c r="H35" s="229"/>
      <c r="I35" s="176">
        <v>15560</v>
      </c>
      <c r="J35" s="176"/>
      <c r="K35" s="176"/>
      <c r="L35" s="177"/>
      <c r="M35" s="77" t="s">
        <v>6</v>
      </c>
      <c r="N35" s="176">
        <v>16532</v>
      </c>
      <c r="O35" s="176"/>
      <c r="P35" s="176"/>
      <c r="Q35" s="177"/>
      <c r="R35" s="77" t="s">
        <v>6</v>
      </c>
      <c r="S35" s="176">
        <v>17681</v>
      </c>
      <c r="T35" s="176"/>
      <c r="U35" s="176"/>
      <c r="V35" s="177"/>
      <c r="W35" s="77" t="s">
        <v>6</v>
      </c>
      <c r="X35" s="176">
        <v>17744</v>
      </c>
      <c r="Y35" s="176"/>
      <c r="Z35" s="176"/>
      <c r="AA35" s="177"/>
      <c r="AB35" s="77" t="s">
        <v>6</v>
      </c>
      <c r="AC35" s="176">
        <v>18699</v>
      </c>
      <c r="AD35" s="176"/>
      <c r="AE35" s="176"/>
      <c r="AF35" s="177"/>
      <c r="AG35" s="78" t="s">
        <v>6</v>
      </c>
    </row>
    <row r="36" spans="2:33" ht="30" customHeight="1" x14ac:dyDescent="0.2">
      <c r="B36" s="229" t="s">
        <v>191</v>
      </c>
      <c r="C36" s="229"/>
      <c r="D36" s="229"/>
      <c r="E36" s="229"/>
      <c r="F36" s="229"/>
      <c r="G36" s="229"/>
      <c r="H36" s="229"/>
      <c r="I36" s="176">
        <v>16118</v>
      </c>
      <c r="J36" s="176"/>
      <c r="K36" s="176"/>
      <c r="L36" s="177"/>
      <c r="M36" s="77" t="s">
        <v>6</v>
      </c>
      <c r="N36" s="176">
        <v>16369</v>
      </c>
      <c r="O36" s="176"/>
      <c r="P36" s="176"/>
      <c r="Q36" s="177"/>
      <c r="R36" s="77" t="s">
        <v>6</v>
      </c>
      <c r="S36" s="176">
        <v>15776</v>
      </c>
      <c r="T36" s="176"/>
      <c r="U36" s="176"/>
      <c r="V36" s="177"/>
      <c r="W36" s="77" t="s">
        <v>6</v>
      </c>
      <c r="X36" s="176">
        <v>16507</v>
      </c>
      <c r="Y36" s="176"/>
      <c r="Z36" s="176"/>
      <c r="AA36" s="177"/>
      <c r="AB36" s="77" t="s">
        <v>6</v>
      </c>
      <c r="AC36" s="176">
        <v>17031</v>
      </c>
      <c r="AD36" s="176"/>
      <c r="AE36" s="176"/>
      <c r="AF36" s="177"/>
      <c r="AG36" s="78" t="s">
        <v>6</v>
      </c>
    </row>
    <row r="37" spans="2:33" x14ac:dyDescent="0.2">
      <c r="B37" s="49" t="s">
        <v>17</v>
      </c>
      <c r="C37" s="50"/>
      <c r="D37" s="50"/>
      <c r="E37" s="50"/>
      <c r="F37" s="50"/>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2"/>
    </row>
    <row r="38" spans="2:33" ht="151.5" customHeight="1" x14ac:dyDescent="0.2">
      <c r="B38" s="148" t="s">
        <v>247</v>
      </c>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50"/>
    </row>
    <row r="39" spans="2:33" ht="14.25" customHeight="1" x14ac:dyDescent="0.2">
      <c r="B39" s="53" t="s">
        <v>96</v>
      </c>
      <c r="C39" s="43"/>
      <c r="D39" s="43"/>
      <c r="E39" s="43"/>
      <c r="F39" s="43"/>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row>
    <row r="40" spans="2:33" x14ac:dyDescent="0.2">
      <c r="B40" s="43"/>
      <c r="C40" s="43"/>
      <c r="D40" s="43"/>
      <c r="E40" s="43"/>
      <c r="F40" s="43"/>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row>
    <row r="45" spans="2:33" x14ac:dyDescent="0.2">
      <c r="AG45" s="27"/>
    </row>
  </sheetData>
  <sheetProtection formatCells="0" formatColumns="0" formatRows="0"/>
  <mergeCells count="131">
    <mergeCell ref="B15:H15"/>
    <mergeCell ref="I15:L15"/>
    <mergeCell ref="M15:N15"/>
    <mergeCell ref="O15:R15"/>
    <mergeCell ref="S15:T15"/>
    <mergeCell ref="U15:X15"/>
    <mergeCell ref="Y15:Z15"/>
    <mergeCell ref="AA15:AD15"/>
    <mergeCell ref="AE15:AF15"/>
    <mergeCell ref="B36:H36"/>
    <mergeCell ref="I36:L36"/>
    <mergeCell ref="N36:Q36"/>
    <mergeCell ref="S36:V36"/>
    <mergeCell ref="X36:AA36"/>
    <mergeCell ref="B31:H31"/>
    <mergeCell ref="I31:L31"/>
    <mergeCell ref="N31:Q31"/>
    <mergeCell ref="S31:V31"/>
    <mergeCell ref="X31:AA31"/>
    <mergeCell ref="B38:AG38"/>
    <mergeCell ref="B34:H34"/>
    <mergeCell ref="I34:L34"/>
    <mergeCell ref="N34:Q34"/>
    <mergeCell ref="S34:V34"/>
    <mergeCell ref="X34:AA34"/>
    <mergeCell ref="AC34:AF34"/>
    <mergeCell ref="AC33:AF33"/>
    <mergeCell ref="B32:H32"/>
    <mergeCell ref="I32:L32"/>
    <mergeCell ref="N32:Q32"/>
    <mergeCell ref="S32:V32"/>
    <mergeCell ref="X32:AA32"/>
    <mergeCell ref="AC32:AF32"/>
    <mergeCell ref="B33:H33"/>
    <mergeCell ref="I33:L33"/>
    <mergeCell ref="N33:Q33"/>
    <mergeCell ref="S33:V33"/>
    <mergeCell ref="X33:AA33"/>
    <mergeCell ref="B35:H35"/>
    <mergeCell ref="I35:L35"/>
    <mergeCell ref="N35:Q35"/>
    <mergeCell ref="S35:V35"/>
    <mergeCell ref="X35:AA35"/>
    <mergeCell ref="U12:X12"/>
    <mergeCell ref="Y12:Z12"/>
    <mergeCell ref="AA12:AD12"/>
    <mergeCell ref="AE12:AF12"/>
    <mergeCell ref="AA13:AD13"/>
    <mergeCell ref="AE13:AF13"/>
    <mergeCell ref="B14:H14"/>
    <mergeCell ref="I14:L14"/>
    <mergeCell ref="Y27:Z27"/>
    <mergeCell ref="AA27:AD27"/>
    <mergeCell ref="AE27:AF27"/>
    <mergeCell ref="B12:H12"/>
    <mergeCell ref="I12:L12"/>
    <mergeCell ref="M12:N12"/>
    <mergeCell ref="O12:R12"/>
    <mergeCell ref="S12:T12"/>
    <mergeCell ref="B16:H16"/>
    <mergeCell ref="I16:L16"/>
    <mergeCell ref="M16:N16"/>
    <mergeCell ref="O16:R16"/>
    <mergeCell ref="S16:T16"/>
    <mergeCell ref="B13:H13"/>
    <mergeCell ref="I13:L13"/>
    <mergeCell ref="B25:H26"/>
    <mergeCell ref="Y10:Z10"/>
    <mergeCell ref="AA10:AD10"/>
    <mergeCell ref="AE10:AF10"/>
    <mergeCell ref="B11:H11"/>
    <mergeCell ref="I11:L11"/>
    <mergeCell ref="M11:N11"/>
    <mergeCell ref="O11:R11"/>
    <mergeCell ref="S11:T11"/>
    <mergeCell ref="U11:X11"/>
    <mergeCell ref="Y11:Z11"/>
    <mergeCell ref="B10:H10"/>
    <mergeCell ref="I10:L10"/>
    <mergeCell ref="M10:N10"/>
    <mergeCell ref="O10:R10"/>
    <mergeCell ref="S10:T10"/>
    <mergeCell ref="U10:X10"/>
    <mergeCell ref="AA11:AD11"/>
    <mergeCell ref="AE11:AF11"/>
    <mergeCell ref="AD1:AF1"/>
    <mergeCell ref="B2:AG3"/>
    <mergeCell ref="I9:N9"/>
    <mergeCell ref="O9:T9"/>
    <mergeCell ref="U9:Z9"/>
    <mergeCell ref="AA9:AF9"/>
    <mergeCell ref="I8:N8"/>
    <mergeCell ref="O8:AF8"/>
    <mergeCell ref="B8:H9"/>
    <mergeCell ref="B30:H30"/>
    <mergeCell ref="I30:M30"/>
    <mergeCell ref="N30:R30"/>
    <mergeCell ref="I26:N26"/>
    <mergeCell ref="O26:T26"/>
    <mergeCell ref="S30:W30"/>
    <mergeCell ref="U26:Z26"/>
    <mergeCell ref="AA26:AF26"/>
    <mergeCell ref="B27:H27"/>
    <mergeCell ref="I27:L27"/>
    <mergeCell ref="M27:N27"/>
    <mergeCell ref="O27:R27"/>
    <mergeCell ref="S27:T27"/>
    <mergeCell ref="U27:X27"/>
    <mergeCell ref="AC30:AG30"/>
    <mergeCell ref="X30:AB30"/>
    <mergeCell ref="AC36:AF36"/>
    <mergeCell ref="M14:N14"/>
    <mergeCell ref="O14:R14"/>
    <mergeCell ref="S14:T14"/>
    <mergeCell ref="U14:X14"/>
    <mergeCell ref="Y14:Z14"/>
    <mergeCell ref="AA14:AD14"/>
    <mergeCell ref="AE14:AF14"/>
    <mergeCell ref="M13:N13"/>
    <mergeCell ref="O13:R13"/>
    <mergeCell ref="S13:T13"/>
    <mergeCell ref="U13:X13"/>
    <mergeCell ref="Y13:Z13"/>
    <mergeCell ref="I25:N25"/>
    <mergeCell ref="O25:AF25"/>
    <mergeCell ref="U16:X16"/>
    <mergeCell ref="Y16:Z16"/>
    <mergeCell ref="AA16:AD16"/>
    <mergeCell ref="AE16:AF16"/>
    <mergeCell ref="AC35:AF35"/>
    <mergeCell ref="AC31:AF31"/>
  </mergeCells>
  <phoneticPr fontId="1"/>
  <conditionalFormatting sqref="I10:L13 I15:L15 O15:R15 U15:X15 AA15:AD15">
    <cfRule type="containsBlanks" dxfId="4" priority="5">
      <formula>LEN(TRIM(I10))=0</formula>
    </cfRule>
  </conditionalFormatting>
  <conditionalFormatting sqref="I31:L32 N31:Q32 S31:V32 X31:AA32 AC31:AF32">
    <cfRule type="containsBlanks" dxfId="3" priority="4">
      <formula>LEN(TRIM(I31))=0</formula>
    </cfRule>
  </conditionalFormatting>
  <conditionalFormatting sqref="B38:AG38">
    <cfRule type="containsBlanks" dxfId="2" priority="3">
      <formula>LEN(TRIM(B38))=0</formula>
    </cfRule>
  </conditionalFormatting>
  <conditionalFormatting sqref="I27:L27 O27:R27 U27:X27 AA27:AD27">
    <cfRule type="containsBlanks" dxfId="1" priority="2">
      <formula>LEN(TRIM(I27))=0</formula>
    </cfRule>
  </conditionalFormatting>
  <conditionalFormatting sqref="O10:R13 U10:X13 AA10:AD13">
    <cfRule type="containsBlanks" dxfId="0" priority="1">
      <formula>LEN(TRIM(O10))=0</formula>
    </cfRule>
  </conditionalFormatting>
  <dataValidations count="2">
    <dataValidation imeMode="halfAlpha" allowBlank="1" showInputMessage="1" showErrorMessage="1" sqref="U10:X14 N31:Q36 I31:L36 X31:AA36 AC31:AF36 O10:R14 AA27:AD27 I10:L14 I16:L16 AA16:AD16 U16:X16 O16:R16 S31:V36 I27:L27 O27:R27 U27:X27 AA10:AD14" xr:uid="{00000000-0002-0000-0100-000000000000}"/>
    <dataValidation type="list" imeMode="halfAlpha" allowBlank="1" showInputMessage="1" showErrorMessage="1" sqref="I15:L15 O15:R15 U15:X15 AA15:AD15" xr:uid="{E6E33693-FC48-4623-8D2E-E9671CFE703C}">
      <formula1>"12,11,10,9,8,7,6,5,4,3,2,1"</formula1>
    </dataValidation>
  </dataValidations>
  <pageMargins left="0.41" right="0.23622047244094491" top="0.26" bottom="0.16" header="0.41" footer="0.23"/>
  <pageSetup paperSize="9" scale="9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C1:AN91"/>
  <sheetViews>
    <sheetView view="pageBreakPreview" topLeftCell="A8" zoomScale="115" zoomScaleNormal="100" zoomScaleSheetLayoutView="115" workbookViewId="0">
      <selection activeCell="BM1" sqref="BM1:BP3"/>
    </sheetView>
  </sheetViews>
  <sheetFormatPr defaultRowHeight="13" x14ac:dyDescent="0.2"/>
  <cols>
    <col min="1" max="1" width="0.36328125" style="41" customWidth="1"/>
    <col min="2" max="2" width="0.7265625" style="41" customWidth="1"/>
    <col min="3" max="4" width="3.453125" style="41" customWidth="1"/>
    <col min="5" max="8" width="2" style="41" customWidth="1"/>
    <col min="9" max="10" width="3.26953125" style="41" customWidth="1"/>
    <col min="11" max="26" width="3" style="41" customWidth="1"/>
    <col min="27" max="28" width="2.36328125" style="41" customWidth="1"/>
    <col min="29" max="34" width="3.26953125" style="41" customWidth="1"/>
    <col min="35" max="35" width="2" style="41" customWidth="1"/>
    <col min="36" max="36" width="2.36328125" style="41" customWidth="1"/>
    <col min="37" max="37" width="3.26953125" style="41" customWidth="1"/>
    <col min="38" max="16384" width="8.7265625" style="41"/>
  </cols>
  <sheetData>
    <row r="1" spans="3:38" ht="20.5" customHeight="1" x14ac:dyDescent="0.2">
      <c r="C1" t="s">
        <v>183</v>
      </c>
      <c r="D1"/>
      <c r="E1"/>
      <c r="F1"/>
      <c r="G1"/>
      <c r="H1"/>
      <c r="I1"/>
      <c r="J1"/>
      <c r="K1"/>
      <c r="L1"/>
      <c r="M1"/>
      <c r="N1"/>
      <c r="O1"/>
      <c r="P1"/>
      <c r="Q1"/>
      <c r="R1"/>
      <c r="S1"/>
      <c r="T1"/>
      <c r="U1"/>
      <c r="V1"/>
      <c r="W1"/>
      <c r="X1"/>
      <c r="Y1"/>
      <c r="Z1"/>
      <c r="AA1"/>
      <c r="AB1"/>
      <c r="AC1"/>
      <c r="AD1"/>
      <c r="AE1"/>
      <c r="AF1"/>
      <c r="AG1"/>
      <c r="AH1" s="130" t="s">
        <v>143</v>
      </c>
      <c r="AI1" s="130"/>
      <c r="AJ1" s="130"/>
      <c r="AK1" s="130"/>
    </row>
    <row r="2" spans="3:38" ht="21" x14ac:dyDescent="0.2">
      <c r="C2" s="138" t="s">
        <v>196</v>
      </c>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row>
    <row r="3" spans="3:38" ht="9" customHeight="1" x14ac:dyDescent="0.2">
      <c r="C3" s="81"/>
      <c r="D3" s="81"/>
      <c r="E3" s="81"/>
      <c r="F3" s="81"/>
      <c r="G3" s="81"/>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row>
    <row r="4" spans="3:38" s="24" customFormat="1" ht="30.75" customHeight="1" x14ac:dyDescent="0.2">
      <c r="C4" s="83" t="s">
        <v>213</v>
      </c>
      <c r="D4" s="1"/>
      <c r="E4" s="1"/>
      <c r="F4" s="1"/>
      <c r="G4" s="1"/>
      <c r="H4" s="1"/>
      <c r="I4" s="1"/>
      <c r="J4" s="1"/>
      <c r="K4" s="1"/>
      <c r="L4" s="1"/>
      <c r="M4" s="1"/>
      <c r="N4" s="1"/>
      <c r="O4" s="1"/>
      <c r="P4" s="1"/>
      <c r="Q4" s="1"/>
      <c r="R4" s="1"/>
      <c r="S4" s="1"/>
      <c r="T4" s="1"/>
      <c r="U4" s="1"/>
      <c r="V4" s="1"/>
      <c r="W4" s="299" t="s">
        <v>214</v>
      </c>
      <c r="X4" s="300"/>
      <c r="Y4" s="300"/>
      <c r="Z4" s="301"/>
      <c r="AA4" s="302" t="s">
        <v>248</v>
      </c>
      <c r="AB4" s="303"/>
      <c r="AC4" s="304"/>
      <c r="AD4" s="84" t="s">
        <v>39</v>
      </c>
      <c r="AE4" s="302">
        <v>4</v>
      </c>
      <c r="AF4" s="304"/>
      <c r="AG4" s="84" t="s">
        <v>40</v>
      </c>
      <c r="AH4" s="302">
        <v>5</v>
      </c>
      <c r="AI4" s="304"/>
      <c r="AJ4" s="297" t="s">
        <v>41</v>
      </c>
      <c r="AK4" s="298"/>
    </row>
    <row r="5" spans="3:38" ht="16.149999999999999" customHeight="1" x14ac:dyDescent="0.2">
      <c r="C5" s="271" t="s">
        <v>18</v>
      </c>
      <c r="D5" s="272"/>
      <c r="E5" s="275" t="str">
        <f>IF([1]様式１!$G$11="","",[1]様式１!$G$11)</f>
        <v>愛知の風</v>
      </c>
      <c r="F5" s="275"/>
      <c r="G5" s="275"/>
      <c r="H5" s="275"/>
      <c r="I5" s="275"/>
      <c r="J5" s="275"/>
      <c r="K5" s="275"/>
      <c r="L5" s="275"/>
      <c r="M5" s="275"/>
      <c r="N5" s="275"/>
      <c r="O5" s="275"/>
      <c r="P5" s="276"/>
      <c r="Q5" s="277"/>
      <c r="R5" s="281" t="s">
        <v>19</v>
      </c>
      <c r="S5" s="282"/>
      <c r="T5" s="282"/>
      <c r="U5" s="282"/>
      <c r="V5" s="283"/>
      <c r="W5" s="284"/>
      <c r="X5" s="285"/>
      <c r="Y5" s="286"/>
      <c r="Z5" s="286"/>
      <c r="AA5" s="286"/>
      <c r="AB5" s="286"/>
      <c r="AC5" s="286"/>
      <c r="AD5" s="286"/>
      <c r="AE5" s="286"/>
      <c r="AF5" s="286"/>
      <c r="AG5" s="286"/>
      <c r="AH5" s="286"/>
      <c r="AI5" s="286"/>
      <c r="AJ5" s="286"/>
      <c r="AK5" s="287"/>
    </row>
    <row r="6" spans="3:38" ht="16.149999999999999" customHeight="1" x14ac:dyDescent="0.2">
      <c r="C6" s="273"/>
      <c r="D6" s="274"/>
      <c r="E6" s="278"/>
      <c r="F6" s="278"/>
      <c r="G6" s="278"/>
      <c r="H6" s="278"/>
      <c r="I6" s="278"/>
      <c r="J6" s="278"/>
      <c r="K6" s="278"/>
      <c r="L6" s="278"/>
      <c r="M6" s="278"/>
      <c r="N6" s="278"/>
      <c r="O6" s="278"/>
      <c r="P6" s="279"/>
      <c r="Q6" s="280"/>
      <c r="R6" s="288" t="s">
        <v>249</v>
      </c>
      <c r="S6" s="288"/>
      <c r="T6" s="288"/>
      <c r="U6" s="288"/>
      <c r="V6" s="288"/>
      <c r="W6" s="288"/>
      <c r="X6" s="288"/>
      <c r="Y6" s="288"/>
      <c r="Z6" s="288"/>
      <c r="AA6" s="288"/>
      <c r="AB6" s="288"/>
      <c r="AC6" s="288"/>
      <c r="AD6" s="288"/>
      <c r="AE6" s="288"/>
      <c r="AF6" s="288"/>
      <c r="AG6" s="288"/>
      <c r="AH6" s="288"/>
      <c r="AI6" s="288"/>
      <c r="AJ6" s="288"/>
      <c r="AK6" s="289"/>
    </row>
    <row r="7" spans="3:38" ht="16.149999999999999" customHeight="1" x14ac:dyDescent="0.2">
      <c r="C7" s="271" t="s">
        <v>20</v>
      </c>
      <c r="D7" s="294"/>
      <c r="E7" s="305" t="s">
        <v>250</v>
      </c>
      <c r="F7" s="305"/>
      <c r="G7" s="305"/>
      <c r="H7" s="305"/>
      <c r="I7" s="305"/>
      <c r="J7" s="305"/>
      <c r="K7" s="305"/>
      <c r="L7" s="305"/>
      <c r="M7" s="305"/>
      <c r="N7" s="305"/>
      <c r="O7" s="305"/>
      <c r="P7" s="306"/>
      <c r="Q7" s="307"/>
      <c r="R7" s="290"/>
      <c r="S7" s="290"/>
      <c r="T7" s="290"/>
      <c r="U7" s="290"/>
      <c r="V7" s="290"/>
      <c r="W7" s="290"/>
      <c r="X7" s="290"/>
      <c r="Y7" s="290"/>
      <c r="Z7" s="290"/>
      <c r="AA7" s="290"/>
      <c r="AB7" s="290"/>
      <c r="AC7" s="290"/>
      <c r="AD7" s="290"/>
      <c r="AE7" s="290"/>
      <c r="AF7" s="290"/>
      <c r="AG7" s="290"/>
      <c r="AH7" s="290"/>
      <c r="AI7" s="290"/>
      <c r="AJ7" s="290"/>
      <c r="AK7" s="291"/>
    </row>
    <row r="8" spans="3:38" ht="16.149999999999999" customHeight="1" x14ac:dyDescent="0.2">
      <c r="C8" s="295"/>
      <c r="D8" s="296"/>
      <c r="E8" s="308"/>
      <c r="F8" s="308"/>
      <c r="G8" s="308"/>
      <c r="H8" s="308"/>
      <c r="I8" s="308"/>
      <c r="J8" s="308"/>
      <c r="K8" s="308"/>
      <c r="L8" s="308"/>
      <c r="M8" s="308"/>
      <c r="N8" s="308"/>
      <c r="O8" s="308"/>
      <c r="P8" s="309"/>
      <c r="Q8" s="310"/>
      <c r="R8" s="290"/>
      <c r="S8" s="290"/>
      <c r="T8" s="290"/>
      <c r="U8" s="290"/>
      <c r="V8" s="290"/>
      <c r="W8" s="290"/>
      <c r="X8" s="290"/>
      <c r="Y8" s="290"/>
      <c r="Z8" s="290"/>
      <c r="AA8" s="290"/>
      <c r="AB8" s="290"/>
      <c r="AC8" s="290"/>
      <c r="AD8" s="290"/>
      <c r="AE8" s="290"/>
      <c r="AF8" s="290"/>
      <c r="AG8" s="290"/>
      <c r="AH8" s="290"/>
      <c r="AI8" s="290"/>
      <c r="AJ8" s="290"/>
      <c r="AK8" s="291"/>
    </row>
    <row r="9" spans="3:38" ht="16.149999999999999" customHeight="1" x14ac:dyDescent="0.2">
      <c r="C9" s="311" t="s">
        <v>21</v>
      </c>
      <c r="D9" s="312"/>
      <c r="E9" s="313" t="s">
        <v>251</v>
      </c>
      <c r="F9" s="314"/>
      <c r="G9" s="314"/>
      <c r="H9" s="314"/>
      <c r="I9" s="314"/>
      <c r="J9" s="314"/>
      <c r="K9" s="314"/>
      <c r="L9" s="85"/>
      <c r="M9" s="315"/>
      <c r="N9" s="316"/>
      <c r="O9" s="316"/>
      <c r="P9" s="316"/>
      <c r="Q9" s="317"/>
      <c r="R9" s="292"/>
      <c r="S9" s="292"/>
      <c r="T9" s="292"/>
      <c r="U9" s="292"/>
      <c r="V9" s="292"/>
      <c r="W9" s="292"/>
      <c r="X9" s="292"/>
      <c r="Y9" s="292"/>
      <c r="Z9" s="292"/>
      <c r="AA9" s="292"/>
      <c r="AB9" s="292"/>
      <c r="AC9" s="292"/>
      <c r="AD9" s="292"/>
      <c r="AE9" s="292"/>
      <c r="AF9" s="292"/>
      <c r="AG9" s="292"/>
      <c r="AH9" s="292"/>
      <c r="AI9" s="292"/>
      <c r="AJ9" s="292"/>
      <c r="AK9" s="293"/>
    </row>
    <row r="10" spans="3:38" ht="5.5" customHeight="1" x14ac:dyDescent="0.2">
      <c r="C10" s="86"/>
      <c r="D10" s="86"/>
      <c r="E10" s="86"/>
      <c r="F10" s="86"/>
      <c r="G10" s="86"/>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row>
    <row r="11" spans="3:38" ht="5.5" customHeight="1" x14ac:dyDescent="0.2">
      <c r="C11" s="86"/>
      <c r="D11" s="86"/>
      <c r="E11" s="86"/>
      <c r="F11" s="86"/>
      <c r="G11" s="86"/>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row>
    <row r="12" spans="3:38" ht="13.5" thickBot="1" x14ac:dyDescent="0.25">
      <c r="C12" s="318" t="s">
        <v>215</v>
      </c>
      <c r="D12" s="318"/>
      <c r="E12" s="318"/>
      <c r="F12" s="318"/>
      <c r="G12" s="318"/>
      <c r="H12" s="318"/>
      <c r="I12"/>
      <c r="J12"/>
      <c r="K12"/>
      <c r="L12"/>
      <c r="M12"/>
      <c r="N12"/>
      <c r="O12"/>
      <c r="P12"/>
      <c r="Q12"/>
      <c r="R12"/>
      <c r="S12"/>
      <c r="T12"/>
      <c r="U12"/>
      <c r="V12"/>
      <c r="W12"/>
      <c r="X12"/>
      <c r="Y12"/>
      <c r="Z12"/>
      <c r="AA12"/>
      <c r="AB12"/>
      <c r="AC12"/>
      <c r="AD12"/>
      <c r="AE12"/>
      <c r="AF12"/>
      <c r="AG12"/>
      <c r="AH12"/>
      <c r="AI12"/>
      <c r="AJ12"/>
      <c r="AK12"/>
    </row>
    <row r="13" spans="3:38" x14ac:dyDescent="0.2">
      <c r="C13" s="341" t="s">
        <v>22</v>
      </c>
      <c r="D13" s="342"/>
      <c r="E13" s="342"/>
      <c r="F13" s="342"/>
      <c r="G13" s="342"/>
      <c r="H13" s="342"/>
      <c r="I13" s="342"/>
      <c r="J13" s="342"/>
      <c r="K13" s="342"/>
      <c r="L13" s="342"/>
      <c r="M13" s="343"/>
      <c r="N13" s="386" t="s">
        <v>107</v>
      </c>
      <c r="O13" s="387"/>
      <c r="P13" s="387"/>
      <c r="Q13" s="387"/>
      <c r="R13" s="387"/>
      <c r="S13" s="388"/>
      <c r="T13" s="395" t="s">
        <v>108</v>
      </c>
      <c r="U13" s="396"/>
      <c r="V13" s="396"/>
      <c r="W13" s="396"/>
      <c r="X13" s="396"/>
      <c r="Y13" s="396"/>
      <c r="Z13" s="396"/>
      <c r="AA13" s="396"/>
      <c r="AB13" s="396"/>
      <c r="AC13" s="396"/>
      <c r="AD13" s="396"/>
      <c r="AE13" s="396"/>
      <c r="AF13" s="396"/>
      <c r="AG13" s="396"/>
      <c r="AH13" s="396"/>
      <c r="AI13" s="396"/>
      <c r="AJ13" s="396"/>
      <c r="AK13" s="397"/>
    </row>
    <row r="14" spans="3:38" ht="16.149999999999999" customHeight="1" x14ac:dyDescent="0.2">
      <c r="C14" s="344"/>
      <c r="D14" s="345"/>
      <c r="E14" s="345"/>
      <c r="F14" s="345"/>
      <c r="G14" s="345"/>
      <c r="H14" s="345"/>
      <c r="I14" s="345"/>
      <c r="J14" s="345"/>
      <c r="K14" s="345"/>
      <c r="L14" s="345"/>
      <c r="M14" s="346"/>
      <c r="N14" s="389" t="s">
        <v>134</v>
      </c>
      <c r="O14" s="390"/>
      <c r="P14" s="390"/>
      <c r="Q14" s="390"/>
      <c r="R14" s="390"/>
      <c r="S14" s="391"/>
      <c r="T14" s="398" t="s">
        <v>131</v>
      </c>
      <c r="U14" s="390"/>
      <c r="V14" s="390"/>
      <c r="W14" s="390"/>
      <c r="X14" s="390"/>
      <c r="Y14" s="390"/>
      <c r="Z14" s="390" t="s">
        <v>132</v>
      </c>
      <c r="AA14" s="390"/>
      <c r="AB14" s="390"/>
      <c r="AC14" s="390"/>
      <c r="AD14" s="390"/>
      <c r="AE14" s="390"/>
      <c r="AF14" s="390" t="s">
        <v>133</v>
      </c>
      <c r="AG14" s="390"/>
      <c r="AH14" s="390"/>
      <c r="AI14" s="390"/>
      <c r="AJ14" s="390"/>
      <c r="AK14" s="401"/>
    </row>
    <row r="15" spans="3:38" ht="10" customHeight="1" x14ac:dyDescent="0.2">
      <c r="C15" s="378" t="s">
        <v>23</v>
      </c>
      <c r="D15" s="379"/>
      <c r="E15" s="379"/>
      <c r="F15" s="379"/>
      <c r="G15" s="379"/>
      <c r="H15" s="379"/>
      <c r="I15" s="379"/>
      <c r="J15" s="379"/>
      <c r="K15" s="379"/>
      <c r="L15" s="379"/>
      <c r="M15" s="380"/>
      <c r="N15" s="392">
        <v>10109903</v>
      </c>
      <c r="O15" s="393"/>
      <c r="P15" s="393"/>
      <c r="Q15" s="393"/>
      <c r="R15" s="393"/>
      <c r="S15" s="394" t="s">
        <v>6</v>
      </c>
      <c r="T15" s="399">
        <v>11100000</v>
      </c>
      <c r="U15" s="393"/>
      <c r="V15" s="393"/>
      <c r="W15" s="393"/>
      <c r="X15" s="393"/>
      <c r="Y15" s="400" t="s">
        <v>6</v>
      </c>
      <c r="Z15" s="393">
        <v>12200000</v>
      </c>
      <c r="AA15" s="393"/>
      <c r="AB15" s="393"/>
      <c r="AC15" s="393"/>
      <c r="AD15" s="393"/>
      <c r="AE15" s="400" t="s">
        <v>6</v>
      </c>
      <c r="AF15" s="393">
        <v>13300000</v>
      </c>
      <c r="AG15" s="393"/>
      <c r="AH15" s="393"/>
      <c r="AI15" s="393"/>
      <c r="AJ15" s="393"/>
      <c r="AK15" s="402" t="s">
        <v>6</v>
      </c>
      <c r="AL15" s="31"/>
    </row>
    <row r="16" spans="3:38" ht="10" customHeight="1" x14ac:dyDescent="0.2">
      <c r="C16" s="319"/>
      <c r="D16" s="381"/>
      <c r="E16" s="381"/>
      <c r="F16" s="381"/>
      <c r="G16" s="381"/>
      <c r="H16" s="381"/>
      <c r="I16" s="381"/>
      <c r="J16" s="381"/>
      <c r="K16" s="381"/>
      <c r="L16" s="381"/>
      <c r="M16" s="382"/>
      <c r="N16" s="338"/>
      <c r="O16" s="339"/>
      <c r="P16" s="339"/>
      <c r="Q16" s="339"/>
      <c r="R16" s="339"/>
      <c r="S16" s="328"/>
      <c r="T16" s="375"/>
      <c r="U16" s="339"/>
      <c r="V16" s="339"/>
      <c r="W16" s="339"/>
      <c r="X16" s="339"/>
      <c r="Y16" s="340"/>
      <c r="Z16" s="339"/>
      <c r="AA16" s="339"/>
      <c r="AB16" s="339"/>
      <c r="AC16" s="339"/>
      <c r="AD16" s="339"/>
      <c r="AE16" s="340"/>
      <c r="AF16" s="339"/>
      <c r="AG16" s="339"/>
      <c r="AH16" s="339"/>
      <c r="AI16" s="339"/>
      <c r="AJ16" s="339"/>
      <c r="AK16" s="330"/>
      <c r="AL16" s="31"/>
    </row>
    <row r="17" spans="3:38" ht="10" customHeight="1" x14ac:dyDescent="0.2">
      <c r="C17" s="319" t="s">
        <v>24</v>
      </c>
      <c r="D17" s="381"/>
      <c r="E17" s="381"/>
      <c r="F17" s="381"/>
      <c r="G17" s="381"/>
      <c r="H17" s="381"/>
      <c r="I17" s="381"/>
      <c r="J17" s="381"/>
      <c r="K17" s="381"/>
      <c r="L17" s="381"/>
      <c r="M17" s="382"/>
      <c r="N17" s="324">
        <f>SUM(N19:Q24)</f>
        <v>7080569</v>
      </c>
      <c r="O17" s="325"/>
      <c r="P17" s="325"/>
      <c r="Q17" s="325"/>
      <c r="R17" s="325"/>
      <c r="S17" s="328" t="s">
        <v>6</v>
      </c>
      <c r="T17" s="376">
        <f>SUM(T19:W24)</f>
        <v>7604000</v>
      </c>
      <c r="U17" s="325"/>
      <c r="V17" s="325"/>
      <c r="W17" s="325"/>
      <c r="X17" s="325"/>
      <c r="Y17" s="340" t="s">
        <v>6</v>
      </c>
      <c r="Z17" s="325">
        <f>SUM(Z19:AC24)</f>
        <v>8104000</v>
      </c>
      <c r="AA17" s="325"/>
      <c r="AB17" s="325"/>
      <c r="AC17" s="325"/>
      <c r="AD17" s="325"/>
      <c r="AE17" s="340" t="s">
        <v>6</v>
      </c>
      <c r="AF17" s="325">
        <f>SUM(AF19:AI24)</f>
        <v>8604000</v>
      </c>
      <c r="AG17" s="325"/>
      <c r="AH17" s="325"/>
      <c r="AI17" s="325"/>
      <c r="AJ17" s="325"/>
      <c r="AK17" s="330" t="s">
        <v>6</v>
      </c>
      <c r="AL17" s="31"/>
    </row>
    <row r="18" spans="3:38" ht="10" customHeight="1" x14ac:dyDescent="0.2">
      <c r="C18" s="319"/>
      <c r="D18" s="381"/>
      <c r="E18" s="381"/>
      <c r="F18" s="381"/>
      <c r="G18" s="381"/>
      <c r="H18" s="381"/>
      <c r="I18" s="381"/>
      <c r="J18" s="381"/>
      <c r="K18" s="381"/>
      <c r="L18" s="381"/>
      <c r="M18" s="382"/>
      <c r="N18" s="324"/>
      <c r="O18" s="325"/>
      <c r="P18" s="325"/>
      <c r="Q18" s="325"/>
      <c r="R18" s="325"/>
      <c r="S18" s="328"/>
      <c r="T18" s="376"/>
      <c r="U18" s="325"/>
      <c r="V18" s="325"/>
      <c r="W18" s="325"/>
      <c r="X18" s="325"/>
      <c r="Y18" s="340"/>
      <c r="Z18" s="325"/>
      <c r="AA18" s="325"/>
      <c r="AB18" s="325"/>
      <c r="AC18" s="325"/>
      <c r="AD18" s="325"/>
      <c r="AE18" s="340"/>
      <c r="AF18" s="325"/>
      <c r="AG18" s="325"/>
      <c r="AH18" s="325"/>
      <c r="AI18" s="325"/>
      <c r="AJ18" s="325"/>
      <c r="AK18" s="330"/>
      <c r="AL18" s="31"/>
    </row>
    <row r="19" spans="3:38" ht="10" customHeight="1" x14ac:dyDescent="0.2">
      <c r="C19" s="319"/>
      <c r="D19" s="381" t="s">
        <v>25</v>
      </c>
      <c r="E19" s="381"/>
      <c r="F19" s="381"/>
      <c r="G19" s="381"/>
      <c r="H19" s="381"/>
      <c r="I19" s="381"/>
      <c r="J19" s="381"/>
      <c r="K19" s="381"/>
      <c r="L19" s="381"/>
      <c r="M19" s="382"/>
      <c r="N19" s="338">
        <v>5976569</v>
      </c>
      <c r="O19" s="339"/>
      <c r="P19" s="339"/>
      <c r="Q19" s="339"/>
      <c r="R19" s="339"/>
      <c r="S19" s="328" t="s">
        <v>6</v>
      </c>
      <c r="T19" s="375">
        <v>6500000</v>
      </c>
      <c r="U19" s="339"/>
      <c r="V19" s="339"/>
      <c r="W19" s="339"/>
      <c r="X19" s="339"/>
      <c r="Y19" s="340" t="s">
        <v>6</v>
      </c>
      <c r="Z19" s="339">
        <v>7000000</v>
      </c>
      <c r="AA19" s="339"/>
      <c r="AB19" s="339"/>
      <c r="AC19" s="339"/>
      <c r="AD19" s="339"/>
      <c r="AE19" s="340" t="s">
        <v>6</v>
      </c>
      <c r="AF19" s="339">
        <v>7500000</v>
      </c>
      <c r="AG19" s="339"/>
      <c r="AH19" s="339"/>
      <c r="AI19" s="339"/>
      <c r="AJ19" s="339"/>
      <c r="AK19" s="330" t="s">
        <v>6</v>
      </c>
      <c r="AL19" s="31"/>
    </row>
    <row r="20" spans="3:38" ht="10" customHeight="1" x14ac:dyDescent="0.2">
      <c r="C20" s="320"/>
      <c r="D20" s="381"/>
      <c r="E20" s="381"/>
      <c r="F20" s="381"/>
      <c r="G20" s="381"/>
      <c r="H20" s="381"/>
      <c r="I20" s="381"/>
      <c r="J20" s="381"/>
      <c r="K20" s="381"/>
      <c r="L20" s="381"/>
      <c r="M20" s="382"/>
      <c r="N20" s="338"/>
      <c r="O20" s="339"/>
      <c r="P20" s="339"/>
      <c r="Q20" s="339"/>
      <c r="R20" s="339"/>
      <c r="S20" s="328"/>
      <c r="T20" s="375"/>
      <c r="U20" s="339"/>
      <c r="V20" s="339"/>
      <c r="W20" s="339"/>
      <c r="X20" s="339"/>
      <c r="Y20" s="340"/>
      <c r="Z20" s="339"/>
      <c r="AA20" s="339"/>
      <c r="AB20" s="339"/>
      <c r="AC20" s="339"/>
      <c r="AD20" s="339"/>
      <c r="AE20" s="340"/>
      <c r="AF20" s="339"/>
      <c r="AG20" s="339"/>
      <c r="AH20" s="339"/>
      <c r="AI20" s="339"/>
      <c r="AJ20" s="339"/>
      <c r="AK20" s="330"/>
      <c r="AL20" s="31"/>
    </row>
    <row r="21" spans="3:38" ht="10" customHeight="1" x14ac:dyDescent="0.2">
      <c r="C21" s="320"/>
      <c r="D21" s="381" t="s">
        <v>26</v>
      </c>
      <c r="E21" s="381"/>
      <c r="F21" s="381"/>
      <c r="G21" s="381"/>
      <c r="H21" s="381"/>
      <c r="I21" s="381"/>
      <c r="J21" s="381"/>
      <c r="K21" s="381"/>
      <c r="L21" s="381"/>
      <c r="M21" s="382"/>
      <c r="N21" s="338">
        <v>1104000</v>
      </c>
      <c r="O21" s="339"/>
      <c r="P21" s="339"/>
      <c r="Q21" s="339"/>
      <c r="R21" s="339"/>
      <c r="S21" s="328" t="s">
        <v>6</v>
      </c>
      <c r="T21" s="375">
        <v>1104000</v>
      </c>
      <c r="U21" s="339"/>
      <c r="V21" s="339"/>
      <c r="W21" s="339"/>
      <c r="X21" s="339"/>
      <c r="Y21" s="340" t="s">
        <v>6</v>
      </c>
      <c r="Z21" s="339">
        <v>1104000</v>
      </c>
      <c r="AA21" s="339"/>
      <c r="AB21" s="339"/>
      <c r="AC21" s="339"/>
      <c r="AD21" s="339"/>
      <c r="AE21" s="340" t="s">
        <v>6</v>
      </c>
      <c r="AF21" s="339">
        <v>1104000</v>
      </c>
      <c r="AG21" s="339"/>
      <c r="AH21" s="339"/>
      <c r="AI21" s="339"/>
      <c r="AJ21" s="339"/>
      <c r="AK21" s="330" t="s">
        <v>6</v>
      </c>
      <c r="AL21" s="31"/>
    </row>
    <row r="22" spans="3:38" ht="10" customHeight="1" x14ac:dyDescent="0.2">
      <c r="C22" s="320"/>
      <c r="D22" s="381"/>
      <c r="E22" s="381"/>
      <c r="F22" s="381"/>
      <c r="G22" s="381"/>
      <c r="H22" s="381"/>
      <c r="I22" s="381"/>
      <c r="J22" s="381"/>
      <c r="K22" s="381"/>
      <c r="L22" s="381"/>
      <c r="M22" s="382"/>
      <c r="N22" s="338"/>
      <c r="O22" s="339"/>
      <c r="P22" s="339"/>
      <c r="Q22" s="339"/>
      <c r="R22" s="339"/>
      <c r="S22" s="328"/>
      <c r="T22" s="375"/>
      <c r="U22" s="339"/>
      <c r="V22" s="339"/>
      <c r="W22" s="339"/>
      <c r="X22" s="339"/>
      <c r="Y22" s="340"/>
      <c r="Z22" s="339"/>
      <c r="AA22" s="339"/>
      <c r="AB22" s="339"/>
      <c r="AC22" s="339"/>
      <c r="AD22" s="339"/>
      <c r="AE22" s="340"/>
      <c r="AF22" s="339"/>
      <c r="AG22" s="339"/>
      <c r="AH22" s="339"/>
      <c r="AI22" s="339"/>
      <c r="AJ22" s="339"/>
      <c r="AK22" s="330"/>
      <c r="AL22" s="31"/>
    </row>
    <row r="23" spans="3:38" ht="10" customHeight="1" x14ac:dyDescent="0.2">
      <c r="C23" s="320"/>
      <c r="D23" s="381" t="s">
        <v>27</v>
      </c>
      <c r="E23" s="381"/>
      <c r="F23" s="381"/>
      <c r="G23" s="381"/>
      <c r="H23" s="381"/>
      <c r="I23" s="381"/>
      <c r="J23" s="381"/>
      <c r="K23" s="381"/>
      <c r="L23" s="381"/>
      <c r="M23" s="382"/>
      <c r="N23" s="338">
        <v>0</v>
      </c>
      <c r="O23" s="339"/>
      <c r="P23" s="339"/>
      <c r="Q23" s="339"/>
      <c r="R23" s="339"/>
      <c r="S23" s="328" t="s">
        <v>6</v>
      </c>
      <c r="T23" s="375">
        <v>0</v>
      </c>
      <c r="U23" s="339"/>
      <c r="V23" s="339"/>
      <c r="W23" s="339"/>
      <c r="X23" s="339"/>
      <c r="Y23" s="340" t="s">
        <v>6</v>
      </c>
      <c r="Z23" s="339">
        <v>0</v>
      </c>
      <c r="AA23" s="339"/>
      <c r="AB23" s="339"/>
      <c r="AC23" s="339"/>
      <c r="AD23" s="339"/>
      <c r="AE23" s="340" t="s">
        <v>6</v>
      </c>
      <c r="AF23" s="339">
        <v>0</v>
      </c>
      <c r="AG23" s="339"/>
      <c r="AH23" s="339"/>
      <c r="AI23" s="339"/>
      <c r="AJ23" s="339"/>
      <c r="AK23" s="330" t="s">
        <v>6</v>
      </c>
      <c r="AL23" s="31"/>
    </row>
    <row r="24" spans="3:38" ht="10" customHeight="1" x14ac:dyDescent="0.2">
      <c r="C24" s="320"/>
      <c r="D24" s="381"/>
      <c r="E24" s="381"/>
      <c r="F24" s="381"/>
      <c r="G24" s="381"/>
      <c r="H24" s="381"/>
      <c r="I24" s="381"/>
      <c r="J24" s="381"/>
      <c r="K24" s="381"/>
      <c r="L24" s="381"/>
      <c r="M24" s="382"/>
      <c r="N24" s="338"/>
      <c r="O24" s="339"/>
      <c r="P24" s="339"/>
      <c r="Q24" s="339"/>
      <c r="R24" s="339"/>
      <c r="S24" s="328"/>
      <c r="T24" s="375"/>
      <c r="U24" s="339"/>
      <c r="V24" s="339"/>
      <c r="W24" s="339"/>
      <c r="X24" s="339"/>
      <c r="Y24" s="340"/>
      <c r="Z24" s="339"/>
      <c r="AA24" s="339"/>
      <c r="AB24" s="339"/>
      <c r="AC24" s="339"/>
      <c r="AD24" s="339"/>
      <c r="AE24" s="340"/>
      <c r="AF24" s="339"/>
      <c r="AG24" s="339"/>
      <c r="AH24" s="339"/>
      <c r="AI24" s="339"/>
      <c r="AJ24" s="339"/>
      <c r="AK24" s="330"/>
      <c r="AL24" s="31"/>
    </row>
    <row r="25" spans="3:38" ht="14.15" customHeight="1" x14ac:dyDescent="0.2">
      <c r="C25" s="319" t="s">
        <v>28</v>
      </c>
      <c r="D25" s="381"/>
      <c r="E25" s="381"/>
      <c r="F25" s="381"/>
      <c r="G25" s="381"/>
      <c r="H25" s="381"/>
      <c r="I25" s="381"/>
      <c r="J25" s="381"/>
      <c r="K25" s="381"/>
      <c r="L25" s="381"/>
      <c r="M25" s="382"/>
      <c r="N25" s="324">
        <f>N15-N17</f>
        <v>3029334</v>
      </c>
      <c r="O25" s="325"/>
      <c r="P25" s="325"/>
      <c r="Q25" s="325"/>
      <c r="R25" s="325"/>
      <c r="S25" s="328" t="s">
        <v>6</v>
      </c>
      <c r="T25" s="376">
        <f>T15-T17</f>
        <v>3496000</v>
      </c>
      <c r="U25" s="325"/>
      <c r="V25" s="325"/>
      <c r="W25" s="325"/>
      <c r="X25" s="325"/>
      <c r="Y25" s="340" t="s">
        <v>6</v>
      </c>
      <c r="Z25" s="325">
        <f>Z15-Z17</f>
        <v>4096000</v>
      </c>
      <c r="AA25" s="325"/>
      <c r="AB25" s="325"/>
      <c r="AC25" s="325"/>
      <c r="AD25" s="325"/>
      <c r="AE25" s="340" t="s">
        <v>6</v>
      </c>
      <c r="AF25" s="325">
        <f>AF15-AF17</f>
        <v>4696000</v>
      </c>
      <c r="AG25" s="325"/>
      <c r="AH25" s="325"/>
      <c r="AI25" s="325"/>
      <c r="AJ25" s="325"/>
      <c r="AK25" s="330" t="s">
        <v>6</v>
      </c>
      <c r="AL25" s="31"/>
    </row>
    <row r="26" spans="3:38" ht="14.15" customHeight="1" x14ac:dyDescent="0.2">
      <c r="C26" s="319"/>
      <c r="D26" s="381"/>
      <c r="E26" s="381"/>
      <c r="F26" s="381"/>
      <c r="G26" s="381"/>
      <c r="H26" s="381"/>
      <c r="I26" s="381"/>
      <c r="J26" s="381"/>
      <c r="K26" s="381"/>
      <c r="L26" s="381"/>
      <c r="M26" s="382"/>
      <c r="N26" s="324"/>
      <c r="O26" s="325"/>
      <c r="P26" s="325"/>
      <c r="Q26" s="325"/>
      <c r="R26" s="325"/>
      <c r="S26" s="328"/>
      <c r="T26" s="376"/>
      <c r="U26" s="325"/>
      <c r="V26" s="325"/>
      <c r="W26" s="325"/>
      <c r="X26" s="325"/>
      <c r="Y26" s="340"/>
      <c r="Z26" s="325"/>
      <c r="AA26" s="325"/>
      <c r="AB26" s="325"/>
      <c r="AC26" s="325"/>
      <c r="AD26" s="325"/>
      <c r="AE26" s="340"/>
      <c r="AF26" s="325"/>
      <c r="AG26" s="325"/>
      <c r="AH26" s="325"/>
      <c r="AI26" s="325"/>
      <c r="AJ26" s="325"/>
      <c r="AK26" s="330"/>
      <c r="AL26" s="31"/>
    </row>
    <row r="27" spans="3:38" ht="14.15" customHeight="1" x14ac:dyDescent="0.2">
      <c r="C27" s="383" t="s">
        <v>310</v>
      </c>
      <c r="D27" s="384"/>
      <c r="E27" s="384"/>
      <c r="F27" s="384"/>
      <c r="G27" s="384"/>
      <c r="H27" s="384"/>
      <c r="I27" s="384"/>
      <c r="J27" s="384"/>
      <c r="K27" s="384"/>
      <c r="L27" s="384"/>
      <c r="M27" s="385"/>
      <c r="N27" s="371">
        <f>ROUNDUP(N29/N31,1)</f>
        <v>9.1999999999999993</v>
      </c>
      <c r="O27" s="372"/>
      <c r="P27" s="372"/>
      <c r="Q27" s="372"/>
      <c r="R27" s="372"/>
      <c r="S27" s="337" t="s">
        <v>110</v>
      </c>
      <c r="T27" s="404">
        <f>ROUNDUP(T29/T31,1)</f>
        <v>10</v>
      </c>
      <c r="U27" s="372"/>
      <c r="V27" s="372"/>
      <c r="W27" s="372"/>
      <c r="X27" s="372"/>
      <c r="Y27" s="373" t="s">
        <v>110</v>
      </c>
      <c r="Z27" s="372">
        <f>ROUNDUP(Z29/Z31,1)</f>
        <v>10.799999999999999</v>
      </c>
      <c r="AA27" s="372"/>
      <c r="AB27" s="372"/>
      <c r="AC27" s="372"/>
      <c r="AD27" s="372"/>
      <c r="AE27" s="373" t="s">
        <v>110</v>
      </c>
      <c r="AF27" s="372">
        <f>ROUNDUP(AF29/AF31,1)</f>
        <v>11.7</v>
      </c>
      <c r="AG27" s="372"/>
      <c r="AH27" s="372"/>
      <c r="AI27" s="372"/>
      <c r="AJ27" s="372"/>
      <c r="AK27" s="403" t="s">
        <v>110</v>
      </c>
      <c r="AL27" s="31"/>
    </row>
    <row r="28" spans="3:38" ht="14.15" customHeight="1" x14ac:dyDescent="0.2">
      <c r="C28" s="383"/>
      <c r="D28" s="384"/>
      <c r="E28" s="384"/>
      <c r="F28" s="384"/>
      <c r="G28" s="384"/>
      <c r="H28" s="384"/>
      <c r="I28" s="384"/>
      <c r="J28" s="384"/>
      <c r="K28" s="384"/>
      <c r="L28" s="384"/>
      <c r="M28" s="385"/>
      <c r="N28" s="371"/>
      <c r="O28" s="372"/>
      <c r="P28" s="372"/>
      <c r="Q28" s="372"/>
      <c r="R28" s="372"/>
      <c r="S28" s="337"/>
      <c r="T28" s="404"/>
      <c r="U28" s="372"/>
      <c r="V28" s="372"/>
      <c r="W28" s="372"/>
      <c r="X28" s="372"/>
      <c r="Y28" s="373"/>
      <c r="Z28" s="372"/>
      <c r="AA28" s="372"/>
      <c r="AB28" s="372"/>
      <c r="AC28" s="372"/>
      <c r="AD28" s="372"/>
      <c r="AE28" s="373"/>
      <c r="AF28" s="372"/>
      <c r="AG28" s="372"/>
      <c r="AH28" s="372"/>
      <c r="AI28" s="372"/>
      <c r="AJ28" s="372"/>
      <c r="AK28" s="403"/>
      <c r="AL28" s="31"/>
    </row>
    <row r="29" spans="3:38" ht="10" customHeight="1" x14ac:dyDescent="0.2">
      <c r="C29" s="363"/>
      <c r="D29" s="333" t="s">
        <v>152</v>
      </c>
      <c r="E29" s="333"/>
      <c r="F29" s="333"/>
      <c r="G29" s="333"/>
      <c r="H29" s="333"/>
      <c r="I29" s="333"/>
      <c r="J29" s="333"/>
      <c r="K29" s="333"/>
      <c r="L29" s="333"/>
      <c r="M29" s="334"/>
      <c r="N29" s="338">
        <v>2200</v>
      </c>
      <c r="O29" s="339"/>
      <c r="P29" s="339"/>
      <c r="Q29" s="339"/>
      <c r="R29" s="339"/>
      <c r="S29" s="328" t="s">
        <v>154</v>
      </c>
      <c r="T29" s="375">
        <v>2400</v>
      </c>
      <c r="U29" s="339"/>
      <c r="V29" s="339"/>
      <c r="W29" s="339"/>
      <c r="X29" s="339"/>
      <c r="Y29" s="340" t="s">
        <v>154</v>
      </c>
      <c r="Z29" s="339">
        <v>2580</v>
      </c>
      <c r="AA29" s="339"/>
      <c r="AB29" s="339"/>
      <c r="AC29" s="339"/>
      <c r="AD29" s="339"/>
      <c r="AE29" s="340" t="s">
        <v>154</v>
      </c>
      <c r="AF29" s="339">
        <v>2800</v>
      </c>
      <c r="AG29" s="339"/>
      <c r="AH29" s="339"/>
      <c r="AI29" s="339"/>
      <c r="AJ29" s="339"/>
      <c r="AK29" s="330" t="s">
        <v>154</v>
      </c>
      <c r="AL29" s="31"/>
    </row>
    <row r="30" spans="3:38" ht="10" customHeight="1" x14ac:dyDescent="0.2">
      <c r="C30" s="364"/>
      <c r="D30" s="333"/>
      <c r="E30" s="333"/>
      <c r="F30" s="333"/>
      <c r="G30" s="333"/>
      <c r="H30" s="333"/>
      <c r="I30" s="333"/>
      <c r="J30" s="333"/>
      <c r="K30" s="333"/>
      <c r="L30" s="333"/>
      <c r="M30" s="334"/>
      <c r="N30" s="338"/>
      <c r="O30" s="339"/>
      <c r="P30" s="339"/>
      <c r="Q30" s="339"/>
      <c r="R30" s="339"/>
      <c r="S30" s="328"/>
      <c r="T30" s="375"/>
      <c r="U30" s="339"/>
      <c r="V30" s="339"/>
      <c r="W30" s="339"/>
      <c r="X30" s="339"/>
      <c r="Y30" s="340"/>
      <c r="Z30" s="339"/>
      <c r="AA30" s="339"/>
      <c r="AB30" s="339"/>
      <c r="AC30" s="339"/>
      <c r="AD30" s="339"/>
      <c r="AE30" s="340"/>
      <c r="AF30" s="339"/>
      <c r="AG30" s="339"/>
      <c r="AH30" s="339"/>
      <c r="AI30" s="339"/>
      <c r="AJ30" s="339"/>
      <c r="AK30" s="330"/>
      <c r="AL30" s="31"/>
    </row>
    <row r="31" spans="3:38" ht="10" customHeight="1" x14ac:dyDescent="0.2">
      <c r="C31" s="364"/>
      <c r="D31" s="333" t="s">
        <v>153</v>
      </c>
      <c r="E31" s="333"/>
      <c r="F31" s="333"/>
      <c r="G31" s="333"/>
      <c r="H31" s="333"/>
      <c r="I31" s="333"/>
      <c r="J31" s="333"/>
      <c r="K31" s="333"/>
      <c r="L31" s="333"/>
      <c r="M31" s="334"/>
      <c r="N31" s="338">
        <v>240</v>
      </c>
      <c r="O31" s="339"/>
      <c r="P31" s="339"/>
      <c r="Q31" s="339"/>
      <c r="R31" s="339"/>
      <c r="S31" s="328" t="s">
        <v>41</v>
      </c>
      <c r="T31" s="375">
        <v>240</v>
      </c>
      <c r="U31" s="339"/>
      <c r="V31" s="339"/>
      <c r="W31" s="339"/>
      <c r="X31" s="339"/>
      <c r="Y31" s="340" t="s">
        <v>41</v>
      </c>
      <c r="Z31" s="339">
        <v>240</v>
      </c>
      <c r="AA31" s="339"/>
      <c r="AB31" s="339"/>
      <c r="AC31" s="339"/>
      <c r="AD31" s="339"/>
      <c r="AE31" s="340" t="s">
        <v>41</v>
      </c>
      <c r="AF31" s="339">
        <v>240</v>
      </c>
      <c r="AG31" s="339"/>
      <c r="AH31" s="339"/>
      <c r="AI31" s="339"/>
      <c r="AJ31" s="339"/>
      <c r="AK31" s="330" t="s">
        <v>41</v>
      </c>
      <c r="AL31" s="31"/>
    </row>
    <row r="32" spans="3:38" ht="10" customHeight="1" x14ac:dyDescent="0.2">
      <c r="C32" s="365"/>
      <c r="D32" s="333"/>
      <c r="E32" s="333"/>
      <c r="F32" s="333"/>
      <c r="G32" s="333"/>
      <c r="H32" s="333"/>
      <c r="I32" s="333"/>
      <c r="J32" s="333"/>
      <c r="K32" s="333"/>
      <c r="L32" s="333"/>
      <c r="M32" s="334"/>
      <c r="N32" s="338"/>
      <c r="O32" s="339"/>
      <c r="P32" s="339"/>
      <c r="Q32" s="339"/>
      <c r="R32" s="339"/>
      <c r="S32" s="328"/>
      <c r="T32" s="375"/>
      <c r="U32" s="339"/>
      <c r="V32" s="339"/>
      <c r="W32" s="339"/>
      <c r="X32" s="339"/>
      <c r="Y32" s="340"/>
      <c r="Z32" s="339"/>
      <c r="AA32" s="339"/>
      <c r="AB32" s="339"/>
      <c r="AC32" s="339"/>
      <c r="AD32" s="339"/>
      <c r="AE32" s="340"/>
      <c r="AF32" s="339"/>
      <c r="AG32" s="339"/>
      <c r="AH32" s="339"/>
      <c r="AI32" s="339"/>
      <c r="AJ32" s="339"/>
      <c r="AK32" s="330"/>
      <c r="AL32" s="31"/>
    </row>
    <row r="33" spans="3:40" ht="10" customHeight="1" x14ac:dyDescent="0.2">
      <c r="C33" s="332" t="s">
        <v>216</v>
      </c>
      <c r="D33" s="333"/>
      <c r="E33" s="333"/>
      <c r="F33" s="333"/>
      <c r="G33" s="333"/>
      <c r="H33" s="333"/>
      <c r="I33" s="333"/>
      <c r="J33" s="333"/>
      <c r="K33" s="333"/>
      <c r="L33" s="333"/>
      <c r="M33" s="334"/>
      <c r="N33" s="335">
        <f>N25/N29</f>
        <v>1376.97</v>
      </c>
      <c r="O33" s="336"/>
      <c r="P33" s="336"/>
      <c r="Q33" s="336"/>
      <c r="R33" s="336"/>
      <c r="S33" s="337" t="s">
        <v>109</v>
      </c>
      <c r="T33" s="374">
        <f>T25/T29</f>
        <v>1456.6666666666667</v>
      </c>
      <c r="U33" s="336"/>
      <c r="V33" s="336"/>
      <c r="W33" s="336"/>
      <c r="X33" s="336"/>
      <c r="Y33" s="373" t="s">
        <v>109</v>
      </c>
      <c r="Z33" s="336">
        <f>Z25/Z29</f>
        <v>1587.5968992248063</v>
      </c>
      <c r="AA33" s="336"/>
      <c r="AB33" s="336"/>
      <c r="AC33" s="336"/>
      <c r="AD33" s="336"/>
      <c r="AE33" s="373" t="s">
        <v>109</v>
      </c>
      <c r="AF33" s="336">
        <f>AF25/AF29</f>
        <v>1677.1428571428571</v>
      </c>
      <c r="AG33" s="336"/>
      <c r="AH33" s="336"/>
      <c r="AI33" s="336"/>
      <c r="AJ33" s="336"/>
      <c r="AK33" s="403" t="s">
        <v>109</v>
      </c>
      <c r="AL33" s="31"/>
    </row>
    <row r="34" spans="3:40" ht="10" customHeight="1" x14ac:dyDescent="0.2">
      <c r="C34" s="332"/>
      <c r="D34" s="333"/>
      <c r="E34" s="333"/>
      <c r="F34" s="333"/>
      <c r="G34" s="333"/>
      <c r="H34" s="333"/>
      <c r="I34" s="333"/>
      <c r="J34" s="333"/>
      <c r="K34" s="333"/>
      <c r="L34" s="333"/>
      <c r="M34" s="334"/>
      <c r="N34" s="335"/>
      <c r="O34" s="336"/>
      <c r="P34" s="336"/>
      <c r="Q34" s="336"/>
      <c r="R34" s="336"/>
      <c r="S34" s="337"/>
      <c r="T34" s="374"/>
      <c r="U34" s="336"/>
      <c r="V34" s="336"/>
      <c r="W34" s="336"/>
      <c r="X34" s="336"/>
      <c r="Y34" s="373"/>
      <c r="Z34" s="336"/>
      <c r="AA34" s="336"/>
      <c r="AB34" s="336"/>
      <c r="AC34" s="336"/>
      <c r="AD34" s="336"/>
      <c r="AE34" s="373"/>
      <c r="AF34" s="336"/>
      <c r="AG34" s="336"/>
      <c r="AH34" s="336"/>
      <c r="AI34" s="336"/>
      <c r="AJ34" s="336"/>
      <c r="AK34" s="403"/>
      <c r="AL34" s="31"/>
      <c r="AN34" s="54"/>
    </row>
    <row r="35" spans="3:40" ht="10" customHeight="1" x14ac:dyDescent="0.2">
      <c r="C35" s="332" t="s">
        <v>31</v>
      </c>
      <c r="D35" s="333"/>
      <c r="E35" s="333"/>
      <c r="F35" s="333"/>
      <c r="G35" s="333"/>
      <c r="H35" s="333"/>
      <c r="I35" s="333"/>
      <c r="J35" s="333"/>
      <c r="K35" s="333"/>
      <c r="L35" s="333"/>
      <c r="M35" s="334"/>
      <c r="N35" s="338">
        <v>2970000</v>
      </c>
      <c r="O35" s="339"/>
      <c r="P35" s="339"/>
      <c r="Q35" s="339"/>
      <c r="R35" s="339"/>
      <c r="S35" s="328" t="s">
        <v>6</v>
      </c>
      <c r="T35" s="375">
        <v>3480000</v>
      </c>
      <c r="U35" s="339"/>
      <c r="V35" s="339"/>
      <c r="W35" s="339"/>
      <c r="X35" s="339"/>
      <c r="Y35" s="340" t="s">
        <v>6</v>
      </c>
      <c r="Z35" s="339">
        <v>3999000</v>
      </c>
      <c r="AA35" s="339"/>
      <c r="AB35" s="339"/>
      <c r="AC35" s="339"/>
      <c r="AD35" s="339"/>
      <c r="AE35" s="340" t="s">
        <v>6</v>
      </c>
      <c r="AF35" s="339">
        <v>4620000</v>
      </c>
      <c r="AG35" s="339"/>
      <c r="AH35" s="339"/>
      <c r="AI35" s="339"/>
      <c r="AJ35" s="339"/>
      <c r="AK35" s="330" t="s">
        <v>6</v>
      </c>
      <c r="AL35" s="31"/>
    </row>
    <row r="36" spans="3:40" ht="10" customHeight="1" x14ac:dyDescent="0.2">
      <c r="C36" s="332"/>
      <c r="D36" s="333"/>
      <c r="E36" s="333"/>
      <c r="F36" s="333"/>
      <c r="G36" s="333"/>
      <c r="H36" s="333"/>
      <c r="I36" s="333"/>
      <c r="J36" s="333"/>
      <c r="K36" s="333"/>
      <c r="L36" s="333"/>
      <c r="M36" s="334"/>
      <c r="N36" s="338"/>
      <c r="O36" s="339"/>
      <c r="P36" s="339"/>
      <c r="Q36" s="339"/>
      <c r="R36" s="339"/>
      <c r="S36" s="328"/>
      <c r="T36" s="375"/>
      <c r="U36" s="339"/>
      <c r="V36" s="339"/>
      <c r="W36" s="339"/>
      <c r="X36" s="339"/>
      <c r="Y36" s="340"/>
      <c r="Z36" s="339"/>
      <c r="AA36" s="339"/>
      <c r="AB36" s="339"/>
      <c r="AC36" s="339"/>
      <c r="AD36" s="339"/>
      <c r="AE36" s="340"/>
      <c r="AF36" s="339"/>
      <c r="AG36" s="339"/>
      <c r="AH36" s="339"/>
      <c r="AI36" s="339"/>
      <c r="AJ36" s="339"/>
      <c r="AK36" s="330"/>
      <c r="AL36" s="31"/>
    </row>
    <row r="37" spans="3:40" ht="10" customHeight="1" x14ac:dyDescent="0.2">
      <c r="C37" s="423" t="s">
        <v>223</v>
      </c>
      <c r="D37" s="424"/>
      <c r="E37" s="424"/>
      <c r="F37" s="424"/>
      <c r="G37" s="424"/>
      <c r="H37" s="424"/>
      <c r="I37" s="424"/>
      <c r="J37" s="424"/>
      <c r="K37" s="424"/>
      <c r="L37" s="424"/>
      <c r="M37" s="425"/>
      <c r="N37" s="338">
        <v>12</v>
      </c>
      <c r="O37" s="339"/>
      <c r="P37" s="339"/>
      <c r="Q37" s="339"/>
      <c r="R37" s="339"/>
      <c r="S37" s="426" t="s">
        <v>40</v>
      </c>
      <c r="T37" s="375">
        <v>12</v>
      </c>
      <c r="U37" s="339"/>
      <c r="V37" s="339"/>
      <c r="W37" s="339"/>
      <c r="X37" s="339"/>
      <c r="Y37" s="427" t="s">
        <v>40</v>
      </c>
      <c r="Z37" s="339">
        <v>12</v>
      </c>
      <c r="AA37" s="339"/>
      <c r="AB37" s="339"/>
      <c r="AC37" s="339"/>
      <c r="AD37" s="339"/>
      <c r="AE37" s="427" t="s">
        <v>40</v>
      </c>
      <c r="AF37" s="339">
        <v>12</v>
      </c>
      <c r="AG37" s="339"/>
      <c r="AH37" s="339"/>
      <c r="AI37" s="339"/>
      <c r="AJ37" s="339"/>
      <c r="AK37" s="428" t="s">
        <v>40</v>
      </c>
      <c r="AL37" s="31"/>
    </row>
    <row r="38" spans="3:40" ht="10" customHeight="1" x14ac:dyDescent="0.2">
      <c r="C38" s="423"/>
      <c r="D38" s="424"/>
      <c r="E38" s="424"/>
      <c r="F38" s="424"/>
      <c r="G38" s="424"/>
      <c r="H38" s="424"/>
      <c r="I38" s="424"/>
      <c r="J38" s="424"/>
      <c r="K38" s="424"/>
      <c r="L38" s="424"/>
      <c r="M38" s="425"/>
      <c r="N38" s="338"/>
      <c r="O38" s="339"/>
      <c r="P38" s="339"/>
      <c r="Q38" s="339"/>
      <c r="R38" s="339"/>
      <c r="S38" s="426"/>
      <c r="T38" s="375"/>
      <c r="U38" s="339"/>
      <c r="V38" s="339"/>
      <c r="W38" s="339"/>
      <c r="X38" s="339"/>
      <c r="Y38" s="427"/>
      <c r="Z38" s="339"/>
      <c r="AA38" s="339"/>
      <c r="AB38" s="339"/>
      <c r="AC38" s="339"/>
      <c r="AD38" s="339"/>
      <c r="AE38" s="427"/>
      <c r="AF38" s="339"/>
      <c r="AG38" s="339"/>
      <c r="AH38" s="339"/>
      <c r="AI38" s="339"/>
      <c r="AJ38" s="339"/>
      <c r="AK38" s="428"/>
      <c r="AL38" s="31"/>
    </row>
    <row r="39" spans="3:40" ht="10" customHeight="1" x14ac:dyDescent="0.2">
      <c r="C39" s="332" t="s">
        <v>226</v>
      </c>
      <c r="D39" s="333"/>
      <c r="E39" s="333"/>
      <c r="F39" s="333"/>
      <c r="G39" s="333"/>
      <c r="H39" s="333"/>
      <c r="I39" s="333"/>
      <c r="J39" s="333"/>
      <c r="K39" s="333"/>
      <c r="L39" s="333"/>
      <c r="M39" s="334"/>
      <c r="N39" s="324">
        <f>N35/N27/N37</f>
        <v>26902.173913043483</v>
      </c>
      <c r="O39" s="325"/>
      <c r="P39" s="325"/>
      <c r="Q39" s="325"/>
      <c r="R39" s="325"/>
      <c r="S39" s="328" t="s">
        <v>6</v>
      </c>
      <c r="T39" s="376">
        <f>T35/T27/T37</f>
        <v>29000</v>
      </c>
      <c r="U39" s="325"/>
      <c r="V39" s="325"/>
      <c r="W39" s="325"/>
      <c r="X39" s="325"/>
      <c r="Y39" s="340" t="s">
        <v>6</v>
      </c>
      <c r="Z39" s="325">
        <f>Z35/Z27/Z37</f>
        <v>30856.481481481485</v>
      </c>
      <c r="AA39" s="325"/>
      <c r="AB39" s="325"/>
      <c r="AC39" s="325"/>
      <c r="AD39" s="325"/>
      <c r="AE39" s="340" t="s">
        <v>6</v>
      </c>
      <c r="AF39" s="325">
        <f>AF35/AF27/AF37</f>
        <v>32905.982905982906</v>
      </c>
      <c r="AG39" s="325"/>
      <c r="AH39" s="325"/>
      <c r="AI39" s="325"/>
      <c r="AJ39" s="325"/>
      <c r="AK39" s="330" t="s">
        <v>6</v>
      </c>
      <c r="AL39" s="31"/>
    </row>
    <row r="40" spans="3:40" ht="10" customHeight="1" thickBot="1" x14ac:dyDescent="0.25">
      <c r="C40" s="368"/>
      <c r="D40" s="369"/>
      <c r="E40" s="369"/>
      <c r="F40" s="369"/>
      <c r="G40" s="369"/>
      <c r="H40" s="369"/>
      <c r="I40" s="369"/>
      <c r="J40" s="369"/>
      <c r="K40" s="369"/>
      <c r="L40" s="369"/>
      <c r="M40" s="370"/>
      <c r="N40" s="326"/>
      <c r="O40" s="327"/>
      <c r="P40" s="327"/>
      <c r="Q40" s="327"/>
      <c r="R40" s="327"/>
      <c r="S40" s="329"/>
      <c r="T40" s="377"/>
      <c r="U40" s="347"/>
      <c r="V40" s="347"/>
      <c r="W40" s="347"/>
      <c r="X40" s="347"/>
      <c r="Y40" s="350"/>
      <c r="Z40" s="347"/>
      <c r="AA40" s="347"/>
      <c r="AB40" s="347"/>
      <c r="AC40" s="347"/>
      <c r="AD40" s="347"/>
      <c r="AE40" s="350"/>
      <c r="AF40" s="347"/>
      <c r="AG40" s="347"/>
      <c r="AH40" s="347"/>
      <c r="AI40" s="347"/>
      <c r="AJ40" s="347"/>
      <c r="AK40" s="331"/>
      <c r="AL40" s="31"/>
    </row>
    <row r="41" spans="3:40" ht="14.25" customHeight="1" x14ac:dyDescent="0.2">
      <c r="C41" s="55" t="s">
        <v>144</v>
      </c>
      <c r="E41" s="32"/>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row r="42" spans="3:40" ht="14.25" customHeight="1" x14ac:dyDescent="0.2">
      <c r="C42" s="61" t="s">
        <v>225</v>
      </c>
      <c r="E42" s="32"/>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row>
    <row r="43" spans="3:40" ht="8.25" customHeight="1" x14ac:dyDescent="0.2">
      <c r="C43" s="55"/>
      <c r="E43" s="32"/>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row>
    <row r="44" spans="3:40" ht="12" customHeight="1" x14ac:dyDescent="0.2">
      <c r="C44" s="40" t="s">
        <v>135</v>
      </c>
      <c r="D44" s="40"/>
      <c r="E44" s="40"/>
      <c r="F44" s="40"/>
      <c r="G44" s="40"/>
      <c r="H44" s="40"/>
      <c r="I44" s="34"/>
      <c r="J44" s="34"/>
      <c r="K44" s="34"/>
      <c r="L44" s="34"/>
      <c r="M44" s="34"/>
      <c r="N44" s="35"/>
      <c r="O44" s="35"/>
      <c r="P44" s="35"/>
      <c r="Q44" s="35"/>
      <c r="R44" s="35"/>
      <c r="S44" s="36"/>
      <c r="T44" s="35"/>
      <c r="U44" s="35"/>
      <c r="V44" s="35"/>
      <c r="W44" s="35"/>
      <c r="X44" s="35"/>
      <c r="Y44" s="36"/>
      <c r="Z44" s="35"/>
      <c r="AA44" s="35"/>
      <c r="AB44" s="35"/>
      <c r="AC44" s="35"/>
      <c r="AD44" s="35"/>
      <c r="AE44" s="36"/>
      <c r="AF44" s="35"/>
      <c r="AG44" s="35"/>
      <c r="AH44" s="35"/>
      <c r="AI44" s="35"/>
      <c r="AJ44" s="35"/>
      <c r="AK44" s="36"/>
      <c r="AL44" s="31"/>
    </row>
    <row r="45" spans="3:40" ht="8.25" customHeight="1" x14ac:dyDescent="0.2">
      <c r="AC45" s="37"/>
      <c r="AD45" s="37"/>
      <c r="AE45" s="37"/>
      <c r="AF45" s="37"/>
      <c r="AG45" s="37"/>
      <c r="AH45" s="37"/>
      <c r="AI45" s="37"/>
      <c r="AJ45" s="37"/>
      <c r="AK45" s="37"/>
    </row>
    <row r="46" spans="3:40" ht="12" customHeight="1" x14ac:dyDescent="0.2">
      <c r="C46" s="38" t="s">
        <v>128</v>
      </c>
      <c r="D46" s="33"/>
      <c r="E46" s="33"/>
      <c r="F46" s="33"/>
      <c r="G46" s="33"/>
      <c r="H46" s="33"/>
      <c r="I46" s="34"/>
      <c r="J46" s="34"/>
      <c r="K46" s="34"/>
      <c r="L46" s="34"/>
      <c r="M46" s="34"/>
      <c r="N46" s="35"/>
      <c r="O46" s="35"/>
      <c r="P46" s="35"/>
      <c r="Q46" s="35"/>
      <c r="R46" s="35"/>
      <c r="S46" s="36"/>
      <c r="T46" s="35"/>
      <c r="U46" s="35"/>
      <c r="V46" s="35"/>
      <c r="W46" s="35"/>
      <c r="X46" s="35"/>
      <c r="Y46" s="36"/>
      <c r="Z46" s="35"/>
      <c r="AA46" s="35"/>
      <c r="AB46" s="35"/>
      <c r="AC46" s="35"/>
      <c r="AD46" s="35"/>
      <c r="AE46" s="36"/>
      <c r="AF46" s="35"/>
      <c r="AG46" s="35"/>
      <c r="AH46" s="35"/>
      <c r="AI46" s="35"/>
      <c r="AJ46" s="35"/>
      <c r="AK46" s="36"/>
    </row>
    <row r="47" spans="3:40" ht="8.25" customHeight="1" x14ac:dyDescent="0.2">
      <c r="AC47" s="37"/>
      <c r="AD47" s="37"/>
      <c r="AE47" s="37"/>
      <c r="AF47" s="37"/>
      <c r="AG47" s="37"/>
      <c r="AH47" s="37"/>
      <c r="AI47" s="37"/>
      <c r="AJ47" s="37"/>
      <c r="AK47" s="37"/>
    </row>
    <row r="48" spans="3:40" ht="17.25" customHeight="1" x14ac:dyDescent="0.2">
      <c r="C48" s="351" t="s">
        <v>111</v>
      </c>
      <c r="D48" s="352"/>
      <c r="E48" s="352"/>
      <c r="F48" s="352"/>
      <c r="G48" s="352"/>
      <c r="H48" s="352"/>
      <c r="I48" s="352"/>
      <c r="J48" s="352"/>
      <c r="K48" s="352"/>
      <c r="L48" s="352"/>
      <c r="M48" s="352"/>
      <c r="N48" s="352"/>
      <c r="O48" s="353"/>
      <c r="P48" s="351" t="s">
        <v>112</v>
      </c>
      <c r="Q48" s="352"/>
      <c r="R48" s="352"/>
      <c r="S48" s="352"/>
      <c r="T48" s="352"/>
      <c r="U48" s="352"/>
      <c r="V48" s="352"/>
      <c r="W48" s="352"/>
      <c r="X48" s="352"/>
      <c r="Y48" s="352"/>
      <c r="Z48" s="352"/>
      <c r="AA48" s="352"/>
      <c r="AB48" s="353"/>
      <c r="AC48" s="358" t="s">
        <v>130</v>
      </c>
      <c r="AD48" s="358"/>
      <c r="AE48" s="358"/>
      <c r="AF48" s="358"/>
      <c r="AG48" s="358"/>
      <c r="AH48" s="358"/>
      <c r="AI48" s="358"/>
      <c r="AJ48" s="358"/>
      <c r="AK48" s="359"/>
    </row>
    <row r="49" spans="3:38" ht="12" customHeight="1" x14ac:dyDescent="0.2">
      <c r="C49" s="361" t="s">
        <v>217</v>
      </c>
      <c r="D49" s="362"/>
      <c r="E49" s="362"/>
      <c r="F49" s="362"/>
      <c r="G49" s="362"/>
      <c r="H49" s="362"/>
      <c r="I49" s="362"/>
      <c r="J49" s="362"/>
      <c r="K49" s="362"/>
      <c r="L49" s="362"/>
      <c r="M49" s="362"/>
      <c r="N49" s="406">
        <v>4</v>
      </c>
      <c r="O49" s="407"/>
      <c r="P49" s="361" t="s">
        <v>55</v>
      </c>
      <c r="Q49" s="362"/>
      <c r="R49" s="362"/>
      <c r="S49" s="362"/>
      <c r="T49" s="362"/>
      <c r="U49" s="362"/>
      <c r="V49" s="362"/>
      <c r="W49" s="362"/>
      <c r="X49" s="362"/>
      <c r="Y49" s="362"/>
      <c r="Z49" s="362"/>
      <c r="AA49" s="406">
        <v>4</v>
      </c>
      <c r="AB49" s="407"/>
      <c r="AC49" s="360" t="s">
        <v>113</v>
      </c>
      <c r="AD49" s="342"/>
      <c r="AE49" s="342"/>
      <c r="AF49" s="342"/>
      <c r="AG49" s="342"/>
      <c r="AH49" s="342"/>
      <c r="AI49" s="342"/>
      <c r="AJ49" s="406" t="s">
        <v>252</v>
      </c>
      <c r="AK49" s="407"/>
    </row>
    <row r="50" spans="3:38" ht="12" customHeight="1" x14ac:dyDescent="0.2">
      <c r="C50" s="354"/>
      <c r="D50" s="355"/>
      <c r="E50" s="355"/>
      <c r="F50" s="355"/>
      <c r="G50" s="355"/>
      <c r="H50" s="355"/>
      <c r="I50" s="355"/>
      <c r="J50" s="355"/>
      <c r="K50" s="355"/>
      <c r="L50" s="355"/>
      <c r="M50" s="355"/>
      <c r="N50" s="408"/>
      <c r="O50" s="409"/>
      <c r="P50" s="354"/>
      <c r="Q50" s="355"/>
      <c r="R50" s="355"/>
      <c r="S50" s="355"/>
      <c r="T50" s="355"/>
      <c r="U50" s="355"/>
      <c r="V50" s="355"/>
      <c r="W50" s="355"/>
      <c r="X50" s="355"/>
      <c r="Y50" s="355"/>
      <c r="Z50" s="355"/>
      <c r="AA50" s="408"/>
      <c r="AB50" s="409"/>
      <c r="AC50" s="348"/>
      <c r="AD50" s="349"/>
      <c r="AE50" s="349"/>
      <c r="AF50" s="349"/>
      <c r="AG50" s="349"/>
      <c r="AH50" s="349"/>
      <c r="AI50" s="349"/>
      <c r="AJ50" s="408"/>
      <c r="AK50" s="409"/>
    </row>
    <row r="51" spans="3:38" ht="12" customHeight="1" x14ac:dyDescent="0.2">
      <c r="C51" s="354"/>
      <c r="D51" s="355"/>
      <c r="E51" s="355"/>
      <c r="F51" s="355"/>
      <c r="G51" s="355"/>
      <c r="H51" s="355"/>
      <c r="I51" s="355"/>
      <c r="J51" s="355"/>
      <c r="K51" s="355"/>
      <c r="L51" s="355"/>
      <c r="M51" s="355"/>
      <c r="N51" s="408"/>
      <c r="O51" s="409"/>
      <c r="P51" s="354"/>
      <c r="Q51" s="355"/>
      <c r="R51" s="355"/>
      <c r="S51" s="355"/>
      <c r="T51" s="355"/>
      <c r="U51" s="355"/>
      <c r="V51" s="355"/>
      <c r="W51" s="355"/>
      <c r="X51" s="355"/>
      <c r="Y51" s="355"/>
      <c r="Z51" s="355"/>
      <c r="AA51" s="408"/>
      <c r="AB51" s="409"/>
      <c r="AC51" s="348"/>
      <c r="AD51" s="349"/>
      <c r="AE51" s="349"/>
      <c r="AF51" s="349"/>
      <c r="AG51" s="349"/>
      <c r="AH51" s="349"/>
      <c r="AI51" s="349"/>
      <c r="AJ51" s="410"/>
      <c r="AK51" s="411"/>
    </row>
    <row r="52" spans="3:38" ht="12" customHeight="1" x14ac:dyDescent="0.2">
      <c r="C52" s="354"/>
      <c r="D52" s="355"/>
      <c r="E52" s="355"/>
      <c r="F52" s="355"/>
      <c r="G52" s="355"/>
      <c r="H52" s="355"/>
      <c r="I52" s="355"/>
      <c r="J52" s="355"/>
      <c r="K52" s="355"/>
      <c r="L52" s="355"/>
      <c r="M52" s="355"/>
      <c r="N52" s="410"/>
      <c r="O52" s="411"/>
      <c r="P52" s="354"/>
      <c r="Q52" s="355"/>
      <c r="R52" s="355"/>
      <c r="S52" s="355"/>
      <c r="T52" s="355"/>
      <c r="U52" s="355"/>
      <c r="V52" s="355"/>
      <c r="W52" s="355"/>
      <c r="X52" s="355"/>
      <c r="Y52" s="355"/>
      <c r="Z52" s="355"/>
      <c r="AA52" s="410"/>
      <c r="AB52" s="411"/>
      <c r="AC52" s="348" t="s">
        <v>114</v>
      </c>
      <c r="AD52" s="349"/>
      <c r="AE52" s="349"/>
      <c r="AF52" s="349"/>
      <c r="AG52" s="349"/>
      <c r="AH52" s="349"/>
      <c r="AI52" s="349"/>
      <c r="AJ52" s="412"/>
      <c r="AK52" s="413"/>
    </row>
    <row r="53" spans="3:38" ht="12" customHeight="1" x14ac:dyDescent="0.2">
      <c r="C53" s="354" t="s">
        <v>218</v>
      </c>
      <c r="D53" s="355"/>
      <c r="E53" s="355"/>
      <c r="F53" s="355"/>
      <c r="G53" s="355"/>
      <c r="H53" s="355"/>
      <c r="I53" s="355"/>
      <c r="J53" s="355"/>
      <c r="K53" s="355"/>
      <c r="L53" s="355"/>
      <c r="M53" s="355"/>
      <c r="N53" s="419">
        <v>4</v>
      </c>
      <c r="O53" s="420"/>
      <c r="P53" s="354" t="s">
        <v>29</v>
      </c>
      <c r="Q53" s="355"/>
      <c r="R53" s="355"/>
      <c r="S53" s="355"/>
      <c r="T53" s="355"/>
      <c r="U53" s="355"/>
      <c r="V53" s="355"/>
      <c r="W53" s="355"/>
      <c r="X53" s="355"/>
      <c r="Y53" s="355"/>
      <c r="Z53" s="355"/>
      <c r="AA53" s="419">
        <v>5</v>
      </c>
      <c r="AB53" s="420"/>
      <c r="AC53" s="348"/>
      <c r="AD53" s="349"/>
      <c r="AE53" s="349"/>
      <c r="AF53" s="349"/>
      <c r="AG53" s="349"/>
      <c r="AH53" s="349"/>
      <c r="AI53" s="349"/>
      <c r="AJ53" s="412"/>
      <c r="AK53" s="413"/>
    </row>
    <row r="54" spans="3:38" ht="12" customHeight="1" x14ac:dyDescent="0.2">
      <c r="C54" s="354"/>
      <c r="D54" s="355"/>
      <c r="E54" s="355"/>
      <c r="F54" s="355"/>
      <c r="G54" s="355"/>
      <c r="H54" s="355"/>
      <c r="I54" s="355"/>
      <c r="J54" s="355"/>
      <c r="K54" s="355"/>
      <c r="L54" s="355"/>
      <c r="M54" s="355"/>
      <c r="N54" s="408"/>
      <c r="O54" s="409"/>
      <c r="P54" s="354"/>
      <c r="Q54" s="355"/>
      <c r="R54" s="355"/>
      <c r="S54" s="355"/>
      <c r="T54" s="355"/>
      <c r="U54" s="355"/>
      <c r="V54" s="355"/>
      <c r="W54" s="355"/>
      <c r="X54" s="355"/>
      <c r="Y54" s="355"/>
      <c r="Z54" s="355"/>
      <c r="AA54" s="408"/>
      <c r="AB54" s="409"/>
      <c r="AC54" s="348"/>
      <c r="AD54" s="349"/>
      <c r="AE54" s="349"/>
      <c r="AF54" s="349"/>
      <c r="AG54" s="349"/>
      <c r="AH54" s="349"/>
      <c r="AI54" s="349"/>
      <c r="AJ54" s="412"/>
      <c r="AK54" s="413"/>
    </row>
    <row r="55" spans="3:38" ht="12" customHeight="1" x14ac:dyDescent="0.2">
      <c r="C55" s="354"/>
      <c r="D55" s="355"/>
      <c r="E55" s="355"/>
      <c r="F55" s="355"/>
      <c r="G55" s="355"/>
      <c r="H55" s="355"/>
      <c r="I55" s="355"/>
      <c r="J55" s="355"/>
      <c r="K55" s="355"/>
      <c r="L55" s="355"/>
      <c r="M55" s="355"/>
      <c r="N55" s="408"/>
      <c r="O55" s="409"/>
      <c r="P55" s="354"/>
      <c r="Q55" s="355"/>
      <c r="R55" s="355"/>
      <c r="S55" s="355"/>
      <c r="T55" s="355"/>
      <c r="U55" s="355"/>
      <c r="V55" s="355"/>
      <c r="W55" s="355"/>
      <c r="X55" s="355"/>
      <c r="Y55" s="355"/>
      <c r="Z55" s="355"/>
      <c r="AA55" s="408"/>
      <c r="AB55" s="409"/>
      <c r="AC55" s="348" t="s">
        <v>115</v>
      </c>
      <c r="AD55" s="349"/>
      <c r="AE55" s="349"/>
      <c r="AF55" s="349"/>
      <c r="AG55" s="349"/>
      <c r="AH55" s="349"/>
      <c r="AI55" s="349"/>
      <c r="AJ55" s="412"/>
      <c r="AK55" s="413"/>
    </row>
    <row r="56" spans="3:38" ht="12" customHeight="1" x14ac:dyDescent="0.2">
      <c r="C56" s="354"/>
      <c r="D56" s="355"/>
      <c r="E56" s="355"/>
      <c r="F56" s="355"/>
      <c r="G56" s="355"/>
      <c r="H56" s="355"/>
      <c r="I56" s="355"/>
      <c r="J56" s="355"/>
      <c r="K56" s="355"/>
      <c r="L56" s="355"/>
      <c r="M56" s="355"/>
      <c r="N56" s="410"/>
      <c r="O56" s="411"/>
      <c r="P56" s="354"/>
      <c r="Q56" s="355"/>
      <c r="R56" s="355"/>
      <c r="S56" s="355"/>
      <c r="T56" s="355"/>
      <c r="U56" s="355"/>
      <c r="V56" s="355"/>
      <c r="W56" s="355"/>
      <c r="X56" s="355"/>
      <c r="Y56" s="355"/>
      <c r="Z56" s="355"/>
      <c r="AA56" s="410"/>
      <c r="AB56" s="411"/>
      <c r="AC56" s="348"/>
      <c r="AD56" s="349"/>
      <c r="AE56" s="349"/>
      <c r="AF56" s="349"/>
      <c r="AG56" s="349"/>
      <c r="AH56" s="349"/>
      <c r="AI56" s="349"/>
      <c r="AJ56" s="412"/>
      <c r="AK56" s="413"/>
    </row>
    <row r="57" spans="3:38" ht="12" customHeight="1" x14ac:dyDescent="0.2">
      <c r="C57" s="354" t="s">
        <v>219</v>
      </c>
      <c r="D57" s="355"/>
      <c r="E57" s="355"/>
      <c r="F57" s="355"/>
      <c r="G57" s="355"/>
      <c r="H57" s="355"/>
      <c r="I57" s="355"/>
      <c r="J57" s="355"/>
      <c r="K57" s="355"/>
      <c r="L57" s="355"/>
      <c r="M57" s="355"/>
      <c r="N57" s="419">
        <v>5</v>
      </c>
      <c r="O57" s="420"/>
      <c r="P57" s="354" t="s">
        <v>30</v>
      </c>
      <c r="Q57" s="355"/>
      <c r="R57" s="355"/>
      <c r="S57" s="355"/>
      <c r="T57" s="355"/>
      <c r="U57" s="355"/>
      <c r="V57" s="355"/>
      <c r="W57" s="355"/>
      <c r="X57" s="355"/>
      <c r="Y57" s="355"/>
      <c r="Z57" s="355"/>
      <c r="AA57" s="419">
        <v>3</v>
      </c>
      <c r="AB57" s="420"/>
      <c r="AC57" s="348"/>
      <c r="AD57" s="349"/>
      <c r="AE57" s="349"/>
      <c r="AF57" s="349"/>
      <c r="AG57" s="349"/>
      <c r="AH57" s="349"/>
      <c r="AI57" s="349"/>
      <c r="AJ57" s="412"/>
      <c r="AK57" s="413"/>
    </row>
    <row r="58" spans="3:38" ht="12" customHeight="1" x14ac:dyDescent="0.2">
      <c r="C58" s="354"/>
      <c r="D58" s="355"/>
      <c r="E58" s="355"/>
      <c r="F58" s="355"/>
      <c r="G58" s="355"/>
      <c r="H58" s="355"/>
      <c r="I58" s="355"/>
      <c r="J58" s="355"/>
      <c r="K58" s="355"/>
      <c r="L58" s="355"/>
      <c r="M58" s="355"/>
      <c r="N58" s="408"/>
      <c r="O58" s="409"/>
      <c r="P58" s="354"/>
      <c r="Q58" s="355"/>
      <c r="R58" s="355"/>
      <c r="S58" s="355"/>
      <c r="T58" s="355"/>
      <c r="U58" s="355"/>
      <c r="V58" s="355"/>
      <c r="W58" s="355"/>
      <c r="X58" s="355"/>
      <c r="Y58" s="355"/>
      <c r="Z58" s="355"/>
      <c r="AA58" s="408"/>
      <c r="AB58" s="409"/>
      <c r="AC58" s="348" t="s">
        <v>116</v>
      </c>
      <c r="AD58" s="349"/>
      <c r="AE58" s="349"/>
      <c r="AF58" s="349"/>
      <c r="AG58" s="349"/>
      <c r="AH58" s="349"/>
      <c r="AI58" s="349"/>
      <c r="AJ58" s="412"/>
      <c r="AK58" s="413"/>
    </row>
    <row r="59" spans="3:38" ht="12" customHeight="1" x14ac:dyDescent="0.2">
      <c r="C59" s="354"/>
      <c r="D59" s="355"/>
      <c r="E59" s="355"/>
      <c r="F59" s="355"/>
      <c r="G59" s="355"/>
      <c r="H59" s="355"/>
      <c r="I59" s="355"/>
      <c r="J59" s="355"/>
      <c r="K59" s="355"/>
      <c r="L59" s="355"/>
      <c r="M59" s="355"/>
      <c r="N59" s="408"/>
      <c r="O59" s="409"/>
      <c r="P59" s="354"/>
      <c r="Q59" s="355"/>
      <c r="R59" s="355"/>
      <c r="S59" s="355"/>
      <c r="T59" s="355"/>
      <c r="U59" s="355"/>
      <c r="V59" s="355"/>
      <c r="W59" s="355"/>
      <c r="X59" s="355"/>
      <c r="Y59" s="355"/>
      <c r="Z59" s="355"/>
      <c r="AA59" s="408"/>
      <c r="AB59" s="409"/>
      <c r="AC59" s="348"/>
      <c r="AD59" s="349"/>
      <c r="AE59" s="349"/>
      <c r="AF59" s="349"/>
      <c r="AG59" s="349"/>
      <c r="AH59" s="349"/>
      <c r="AI59" s="349"/>
      <c r="AJ59" s="412"/>
      <c r="AK59" s="413"/>
    </row>
    <row r="60" spans="3:38" ht="12" customHeight="1" x14ac:dyDescent="0.2">
      <c r="C60" s="356"/>
      <c r="D60" s="357"/>
      <c r="E60" s="357"/>
      <c r="F60" s="357"/>
      <c r="G60" s="357"/>
      <c r="H60" s="357"/>
      <c r="I60" s="357"/>
      <c r="J60" s="357"/>
      <c r="K60" s="357"/>
      <c r="L60" s="357"/>
      <c r="M60" s="357"/>
      <c r="N60" s="421"/>
      <c r="O60" s="422"/>
      <c r="P60" s="356"/>
      <c r="Q60" s="357"/>
      <c r="R60" s="357"/>
      <c r="S60" s="357"/>
      <c r="T60" s="357"/>
      <c r="U60" s="357"/>
      <c r="V60" s="357"/>
      <c r="W60" s="357"/>
      <c r="X60" s="357"/>
      <c r="Y60" s="357"/>
      <c r="Z60" s="357"/>
      <c r="AA60" s="421"/>
      <c r="AB60" s="422"/>
      <c r="AC60" s="405"/>
      <c r="AD60" s="345"/>
      <c r="AE60" s="345"/>
      <c r="AF60" s="345"/>
      <c r="AG60" s="345"/>
      <c r="AH60" s="345"/>
      <c r="AI60" s="345"/>
      <c r="AJ60" s="414"/>
      <c r="AK60" s="415"/>
    </row>
    <row r="61" spans="3:38" ht="12" customHeight="1" x14ac:dyDescent="0.2">
      <c r="C61" s="88" t="s">
        <v>129</v>
      </c>
      <c r="D61" s="89"/>
      <c r="E61" s="89"/>
      <c r="F61" s="89"/>
      <c r="G61" s="89"/>
      <c r="H61" s="89"/>
      <c r="I61" s="89"/>
      <c r="J61" s="89"/>
      <c r="K61" s="89"/>
      <c r="L61" s="89"/>
      <c r="M61" s="89"/>
      <c r="N61" s="90"/>
      <c r="O61" s="90"/>
      <c r="P61" s="90"/>
      <c r="Q61" s="90"/>
      <c r="R61" s="90"/>
      <c r="S61" s="91"/>
      <c r="T61" s="90"/>
      <c r="U61" s="90"/>
      <c r="V61" s="90"/>
      <c r="W61" s="90"/>
      <c r="X61" s="90"/>
      <c r="Y61" s="91"/>
      <c r="Z61" s="90"/>
      <c r="AA61" s="90"/>
      <c r="AB61" s="90"/>
      <c r="AC61" s="90"/>
      <c r="AD61" s="90"/>
      <c r="AE61" s="91"/>
      <c r="AF61" s="90"/>
      <c r="AG61" s="90"/>
      <c r="AH61" s="90"/>
      <c r="AI61" s="90"/>
      <c r="AJ61" s="90"/>
      <c r="AK61" s="91"/>
      <c r="AL61" s="31"/>
    </row>
    <row r="62" spans="3:38" ht="12" customHeight="1" x14ac:dyDescent="0.2">
      <c r="C62" s="88"/>
      <c r="D62" s="89"/>
      <c r="E62" s="89"/>
      <c r="F62" s="89"/>
      <c r="G62" s="89"/>
      <c r="H62" s="89"/>
      <c r="I62" s="89"/>
      <c r="J62" s="89"/>
      <c r="K62" s="89"/>
      <c r="L62" s="89"/>
      <c r="M62" s="89"/>
      <c r="N62" s="90"/>
      <c r="O62" s="90"/>
      <c r="P62" s="90"/>
      <c r="Q62" s="90"/>
      <c r="R62" s="90"/>
      <c r="S62" s="91"/>
      <c r="T62" s="90"/>
      <c r="U62" s="90"/>
      <c r="V62" s="90"/>
      <c r="W62" s="90"/>
      <c r="X62" s="90"/>
      <c r="Y62" s="91"/>
      <c r="Z62" s="90"/>
      <c r="AA62" s="90"/>
      <c r="AB62" s="90"/>
      <c r="AC62" s="90"/>
      <c r="AD62" s="90"/>
      <c r="AE62" s="91"/>
      <c r="AF62" s="90"/>
      <c r="AG62" s="90"/>
      <c r="AH62" s="90"/>
      <c r="AI62" s="90"/>
      <c r="AJ62" s="90"/>
      <c r="AK62" s="91"/>
      <c r="AL62" s="31"/>
    </row>
    <row r="63" spans="3:38" ht="48" customHeight="1" x14ac:dyDescent="0.2">
      <c r="C63" s="366" t="s">
        <v>117</v>
      </c>
      <c r="D63" s="92" t="s">
        <v>118</v>
      </c>
      <c r="E63" s="416" t="s">
        <v>253</v>
      </c>
      <c r="F63" s="417"/>
      <c r="G63" s="417"/>
      <c r="H63" s="417"/>
      <c r="I63" s="417"/>
      <c r="J63" s="417"/>
      <c r="K63" s="417"/>
      <c r="L63" s="417"/>
      <c r="M63" s="417"/>
      <c r="N63" s="417"/>
      <c r="O63" s="417"/>
      <c r="P63" s="417"/>
      <c r="Q63" s="417"/>
      <c r="R63" s="417"/>
      <c r="S63" s="417"/>
      <c r="T63" s="417"/>
      <c r="U63" s="417"/>
      <c r="V63" s="417"/>
      <c r="W63" s="417"/>
      <c r="X63" s="417"/>
      <c r="Y63" s="417"/>
      <c r="Z63" s="417"/>
      <c r="AA63" s="417"/>
      <c r="AB63" s="417"/>
      <c r="AC63" s="417"/>
      <c r="AD63" s="417"/>
      <c r="AE63" s="417"/>
      <c r="AF63" s="417"/>
      <c r="AG63" s="417"/>
      <c r="AH63" s="417"/>
      <c r="AI63" s="417"/>
      <c r="AJ63" s="417"/>
      <c r="AK63" s="418"/>
      <c r="AL63" s="31"/>
    </row>
    <row r="64" spans="3:38" ht="48" customHeight="1" x14ac:dyDescent="0.2">
      <c r="C64" s="367"/>
      <c r="D64" s="93" t="s">
        <v>119</v>
      </c>
      <c r="E64" s="249" t="s">
        <v>254</v>
      </c>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1"/>
      <c r="AL64" s="31"/>
    </row>
    <row r="65" spans="3:38" ht="6.65" customHeight="1" x14ac:dyDescent="0.2">
      <c r="C65" s="29"/>
      <c r="D65" s="29"/>
      <c r="E65" s="29"/>
      <c r="F65" s="29"/>
      <c r="G65" s="29"/>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row>
    <row r="66" spans="3:38" s="24" customFormat="1" ht="30.75" customHeight="1" x14ac:dyDescent="0.2">
      <c r="C66" s="28" t="s">
        <v>220</v>
      </c>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12" t="s">
        <v>142</v>
      </c>
      <c r="AI66" s="212"/>
      <c r="AJ66" s="212"/>
      <c r="AK66" s="212"/>
      <c r="AL66" s="41" t="s">
        <v>120</v>
      </c>
    </row>
    <row r="67" spans="3:38" x14ac:dyDescent="0.2">
      <c r="C67" s="56" t="s">
        <v>105</v>
      </c>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row>
    <row r="68" spans="3:38" x14ac:dyDescent="0.2">
      <c r="C68" s="57"/>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row>
    <row r="69" spans="3:38" ht="30" customHeight="1" x14ac:dyDescent="0.2">
      <c r="C69" s="261" t="s">
        <v>122</v>
      </c>
      <c r="D69" s="262"/>
      <c r="E69" s="263"/>
      <c r="F69" s="321" t="s">
        <v>255</v>
      </c>
      <c r="G69" s="322"/>
      <c r="H69" s="322"/>
      <c r="I69" s="322"/>
      <c r="J69" s="322"/>
      <c r="K69" s="322"/>
      <c r="L69" s="322"/>
      <c r="M69" s="322"/>
      <c r="N69" s="322"/>
      <c r="O69" s="322"/>
      <c r="P69" s="322"/>
      <c r="Q69" s="322"/>
      <c r="R69" s="322"/>
      <c r="S69" s="322"/>
      <c r="T69" s="322"/>
      <c r="U69" s="323"/>
      <c r="V69"/>
      <c r="W69" s="94"/>
      <c r="X69" s="94"/>
      <c r="Y69" s="94"/>
      <c r="Z69" s="94"/>
      <c r="AA69" s="94"/>
      <c r="AB69" s="94"/>
      <c r="AC69" s="94"/>
      <c r="AD69" s="94"/>
      <c r="AE69" s="94"/>
      <c r="AF69" s="94"/>
      <c r="AG69" s="94"/>
      <c r="AH69" s="94"/>
      <c r="AI69" s="94"/>
      <c r="AJ69" s="94"/>
      <c r="AK69" s="94"/>
    </row>
    <row r="70" spans="3:38" s="58" customFormat="1" ht="12" customHeight="1" x14ac:dyDescent="0.2">
      <c r="C70" s="95"/>
      <c r="D70" s="95"/>
      <c r="E70" s="95"/>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row>
    <row r="71" spans="3:38" ht="16.149999999999999" customHeight="1" x14ac:dyDescent="0.2">
      <c r="C71" s="255"/>
      <c r="D71" s="256"/>
      <c r="E71" s="257"/>
      <c r="F71" s="258" t="s">
        <v>131</v>
      </c>
      <c r="G71" s="259"/>
      <c r="H71" s="259"/>
      <c r="I71" s="259"/>
      <c r="J71" s="259"/>
      <c r="K71" s="259"/>
      <c r="L71" s="259"/>
      <c r="M71" s="259"/>
      <c r="N71" s="259"/>
      <c r="O71" s="259"/>
      <c r="P71" s="260"/>
      <c r="Q71" s="258" t="s">
        <v>132</v>
      </c>
      <c r="R71" s="259"/>
      <c r="S71" s="259"/>
      <c r="T71" s="259"/>
      <c r="U71" s="259"/>
      <c r="V71" s="259"/>
      <c r="W71" s="259"/>
      <c r="X71" s="259"/>
      <c r="Y71" s="259"/>
      <c r="Z71" s="259"/>
      <c r="AA71" s="260"/>
      <c r="AB71" s="261" t="s">
        <v>133</v>
      </c>
      <c r="AC71" s="262"/>
      <c r="AD71" s="262"/>
      <c r="AE71" s="262"/>
      <c r="AF71" s="262"/>
      <c r="AG71" s="262"/>
      <c r="AH71" s="262"/>
      <c r="AI71" s="262"/>
      <c r="AJ71" s="262"/>
      <c r="AK71" s="263"/>
    </row>
    <row r="72" spans="3:38" ht="60" customHeight="1" x14ac:dyDescent="0.2">
      <c r="C72" s="264" t="s">
        <v>32</v>
      </c>
      <c r="D72" s="167"/>
      <c r="E72" s="168"/>
      <c r="F72" s="265" t="s">
        <v>256</v>
      </c>
      <c r="G72" s="266"/>
      <c r="H72" s="266"/>
      <c r="I72" s="266"/>
      <c r="J72" s="266"/>
      <c r="K72" s="266"/>
      <c r="L72" s="266"/>
      <c r="M72" s="266"/>
      <c r="N72" s="266"/>
      <c r="O72" s="266"/>
      <c r="P72" s="267"/>
      <c r="Q72" s="265" t="s">
        <v>257</v>
      </c>
      <c r="R72" s="266"/>
      <c r="S72" s="266"/>
      <c r="T72" s="266"/>
      <c r="U72" s="266"/>
      <c r="V72" s="266"/>
      <c r="W72" s="266"/>
      <c r="X72" s="266"/>
      <c r="Y72" s="266"/>
      <c r="Z72" s="266"/>
      <c r="AA72" s="267"/>
      <c r="AB72" s="265" t="s">
        <v>258</v>
      </c>
      <c r="AC72" s="266"/>
      <c r="AD72" s="266"/>
      <c r="AE72" s="266"/>
      <c r="AF72" s="266"/>
      <c r="AG72" s="266"/>
      <c r="AH72" s="266"/>
      <c r="AI72" s="266"/>
      <c r="AJ72" s="266"/>
      <c r="AK72" s="267"/>
    </row>
    <row r="73" spans="3:38" ht="93.75" customHeight="1" x14ac:dyDescent="0.2">
      <c r="C73" s="268" t="s">
        <v>106</v>
      </c>
      <c r="D73" s="269"/>
      <c r="E73" s="270"/>
      <c r="F73" s="244" t="s">
        <v>259</v>
      </c>
      <c r="G73" s="245"/>
      <c r="H73" s="245"/>
      <c r="I73" s="245"/>
      <c r="J73" s="245"/>
      <c r="K73" s="245"/>
      <c r="L73" s="245"/>
      <c r="M73" s="245"/>
      <c r="N73" s="245"/>
      <c r="O73" s="245"/>
      <c r="P73" s="246"/>
      <c r="Q73" s="244" t="s">
        <v>260</v>
      </c>
      <c r="R73" s="245"/>
      <c r="S73" s="245"/>
      <c r="T73" s="245"/>
      <c r="U73" s="245"/>
      <c r="V73" s="245"/>
      <c r="W73" s="245"/>
      <c r="X73" s="245"/>
      <c r="Y73" s="245"/>
      <c r="Z73" s="245"/>
      <c r="AA73" s="246"/>
      <c r="AB73" s="244" t="s">
        <v>261</v>
      </c>
      <c r="AC73" s="245"/>
      <c r="AD73" s="245"/>
      <c r="AE73" s="245"/>
      <c r="AF73" s="245"/>
      <c r="AG73" s="245"/>
      <c r="AH73" s="245"/>
      <c r="AI73" s="245"/>
      <c r="AJ73" s="245"/>
      <c r="AK73" s="246"/>
    </row>
    <row r="74" spans="3:38" ht="61.5" customHeight="1" x14ac:dyDescent="0.2">
      <c r="C74" s="241" t="s">
        <v>33</v>
      </c>
      <c r="D74" s="242"/>
      <c r="E74" s="243"/>
      <c r="F74" s="244" t="s">
        <v>262</v>
      </c>
      <c r="G74" s="245"/>
      <c r="H74" s="245"/>
      <c r="I74" s="245"/>
      <c r="J74" s="245"/>
      <c r="K74" s="245"/>
      <c r="L74" s="245"/>
      <c r="M74" s="245"/>
      <c r="N74" s="245"/>
      <c r="O74" s="245"/>
      <c r="P74" s="246"/>
      <c r="Q74" s="244" t="s">
        <v>263</v>
      </c>
      <c r="R74" s="245"/>
      <c r="S74" s="245"/>
      <c r="T74" s="245"/>
      <c r="U74" s="245"/>
      <c r="V74" s="245"/>
      <c r="W74" s="245"/>
      <c r="X74" s="245"/>
      <c r="Y74" s="245"/>
      <c r="Z74" s="245"/>
      <c r="AA74" s="246"/>
      <c r="AB74" s="244" t="s">
        <v>264</v>
      </c>
      <c r="AC74" s="245"/>
      <c r="AD74" s="245"/>
      <c r="AE74" s="245"/>
      <c r="AF74" s="245"/>
      <c r="AG74" s="245"/>
      <c r="AH74" s="245"/>
      <c r="AI74" s="245"/>
      <c r="AJ74" s="245"/>
      <c r="AK74" s="246"/>
    </row>
    <row r="75" spans="3:38" ht="45.75" customHeight="1" x14ac:dyDescent="0.2">
      <c r="C75" s="247" t="s">
        <v>34</v>
      </c>
      <c r="D75" s="248"/>
      <c r="E75" s="248"/>
      <c r="F75" s="249" t="s">
        <v>265</v>
      </c>
      <c r="G75" s="250"/>
      <c r="H75" s="250"/>
      <c r="I75" s="250"/>
      <c r="J75" s="250"/>
      <c r="K75" s="250"/>
      <c r="L75" s="250"/>
      <c r="M75" s="250"/>
      <c r="N75" s="250"/>
      <c r="O75" s="250"/>
      <c r="P75" s="251"/>
      <c r="Q75" s="252" t="s">
        <v>266</v>
      </c>
      <c r="R75" s="253"/>
      <c r="S75" s="253"/>
      <c r="T75" s="253"/>
      <c r="U75" s="253"/>
      <c r="V75" s="253"/>
      <c r="W75" s="253"/>
      <c r="X75" s="253"/>
      <c r="Y75" s="253"/>
      <c r="Z75" s="253"/>
      <c r="AA75" s="254"/>
      <c r="AB75" s="252" t="s">
        <v>267</v>
      </c>
      <c r="AC75" s="253"/>
      <c r="AD75" s="253"/>
      <c r="AE75" s="253"/>
      <c r="AF75" s="253"/>
      <c r="AG75" s="253"/>
      <c r="AH75" s="253"/>
      <c r="AI75" s="253"/>
      <c r="AJ75" s="253"/>
      <c r="AK75" s="254"/>
    </row>
    <row r="76" spans="3:38" ht="14.25" customHeight="1" x14ac:dyDescent="0.2">
      <c r="C76" s="87" t="s">
        <v>145</v>
      </c>
      <c r="D76"/>
      <c r="E76" s="9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row>
    <row r="77" spans="3:38" ht="14.25" customHeight="1" x14ac:dyDescent="0.2">
      <c r="C77"/>
      <c r="D77" s="98"/>
      <c r="E77" s="9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row>
    <row r="78" spans="3:38" ht="30" customHeight="1" x14ac:dyDescent="0.2">
      <c r="C78" s="261" t="s">
        <v>121</v>
      </c>
      <c r="D78" s="262"/>
      <c r="E78" s="263"/>
      <c r="F78" s="321" t="s">
        <v>173</v>
      </c>
      <c r="G78" s="322"/>
      <c r="H78" s="322"/>
      <c r="I78" s="322"/>
      <c r="J78" s="322"/>
      <c r="K78" s="322"/>
      <c r="L78" s="322"/>
      <c r="M78" s="322"/>
      <c r="N78" s="322"/>
      <c r="O78" s="322"/>
      <c r="P78" s="322"/>
      <c r="Q78" s="322"/>
      <c r="R78" s="322"/>
      <c r="S78" s="322"/>
      <c r="T78" s="322"/>
      <c r="U78" s="323"/>
      <c r="V78"/>
      <c r="W78" s="94"/>
      <c r="X78" s="94"/>
      <c r="Y78" s="94"/>
      <c r="Z78" s="94"/>
      <c r="AA78" s="94"/>
      <c r="AB78" s="94"/>
      <c r="AC78" s="94"/>
      <c r="AD78" s="94"/>
      <c r="AE78" s="94"/>
      <c r="AF78" s="94"/>
      <c r="AG78" s="94"/>
      <c r="AH78" s="94"/>
      <c r="AI78" s="94"/>
      <c r="AJ78" s="94"/>
      <c r="AK78" s="94"/>
    </row>
    <row r="79" spans="3:38" s="58" customFormat="1" ht="12" customHeight="1" x14ac:dyDescent="0.2">
      <c r="C79" s="95"/>
      <c r="D79" s="95"/>
      <c r="E79" s="95"/>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row>
    <row r="80" spans="3:38" ht="16.149999999999999" customHeight="1" x14ac:dyDescent="0.2">
      <c r="C80" s="255"/>
      <c r="D80" s="256"/>
      <c r="E80" s="257"/>
      <c r="F80" s="258" t="s">
        <v>131</v>
      </c>
      <c r="G80" s="259"/>
      <c r="H80" s="259"/>
      <c r="I80" s="259"/>
      <c r="J80" s="259"/>
      <c r="K80" s="259"/>
      <c r="L80" s="259"/>
      <c r="M80" s="259"/>
      <c r="N80" s="259"/>
      <c r="O80" s="259"/>
      <c r="P80" s="260"/>
      <c r="Q80" s="258" t="s">
        <v>132</v>
      </c>
      <c r="R80" s="259"/>
      <c r="S80" s="259"/>
      <c r="T80" s="259"/>
      <c r="U80" s="259"/>
      <c r="V80" s="259"/>
      <c r="W80" s="259"/>
      <c r="X80" s="259"/>
      <c r="Y80" s="259"/>
      <c r="Z80" s="259"/>
      <c r="AA80" s="260"/>
      <c r="AB80" s="261" t="s">
        <v>133</v>
      </c>
      <c r="AC80" s="262"/>
      <c r="AD80" s="262"/>
      <c r="AE80" s="262"/>
      <c r="AF80" s="262"/>
      <c r="AG80" s="262"/>
      <c r="AH80" s="262"/>
      <c r="AI80" s="262"/>
      <c r="AJ80" s="262"/>
      <c r="AK80" s="263"/>
    </row>
    <row r="81" spans="3:37" ht="60" customHeight="1" x14ac:dyDescent="0.2">
      <c r="C81" s="264" t="s">
        <v>32</v>
      </c>
      <c r="D81" s="167"/>
      <c r="E81" s="168"/>
      <c r="F81" s="265" t="s">
        <v>268</v>
      </c>
      <c r="G81" s="266"/>
      <c r="H81" s="266"/>
      <c r="I81" s="266"/>
      <c r="J81" s="266"/>
      <c r="K81" s="266"/>
      <c r="L81" s="266"/>
      <c r="M81" s="266"/>
      <c r="N81" s="266"/>
      <c r="O81" s="266"/>
      <c r="P81" s="267"/>
      <c r="Q81" s="265" t="s">
        <v>269</v>
      </c>
      <c r="R81" s="266"/>
      <c r="S81" s="266"/>
      <c r="T81" s="266"/>
      <c r="U81" s="266"/>
      <c r="V81" s="266"/>
      <c r="W81" s="266"/>
      <c r="X81" s="266"/>
      <c r="Y81" s="266"/>
      <c r="Z81" s="266"/>
      <c r="AA81" s="267"/>
      <c r="AB81" s="265" t="s">
        <v>270</v>
      </c>
      <c r="AC81" s="266"/>
      <c r="AD81" s="266"/>
      <c r="AE81" s="266"/>
      <c r="AF81" s="266"/>
      <c r="AG81" s="266"/>
      <c r="AH81" s="266"/>
      <c r="AI81" s="266"/>
      <c r="AJ81" s="266"/>
      <c r="AK81" s="267"/>
    </row>
    <row r="82" spans="3:37" ht="93.75" customHeight="1" x14ac:dyDescent="0.2">
      <c r="C82" s="268" t="s">
        <v>106</v>
      </c>
      <c r="D82" s="269"/>
      <c r="E82" s="270"/>
      <c r="F82" s="244" t="s">
        <v>271</v>
      </c>
      <c r="G82" s="245"/>
      <c r="H82" s="245"/>
      <c r="I82" s="245"/>
      <c r="J82" s="245"/>
      <c r="K82" s="245"/>
      <c r="L82" s="245"/>
      <c r="M82" s="245"/>
      <c r="N82" s="245"/>
      <c r="O82" s="245"/>
      <c r="P82" s="246"/>
      <c r="Q82" s="244" t="s">
        <v>272</v>
      </c>
      <c r="R82" s="245"/>
      <c r="S82" s="245"/>
      <c r="T82" s="245"/>
      <c r="U82" s="245"/>
      <c r="V82" s="245"/>
      <c r="W82" s="245"/>
      <c r="X82" s="245"/>
      <c r="Y82" s="245"/>
      <c r="Z82" s="245"/>
      <c r="AA82" s="246"/>
      <c r="AB82" s="244" t="s">
        <v>273</v>
      </c>
      <c r="AC82" s="245"/>
      <c r="AD82" s="245"/>
      <c r="AE82" s="245"/>
      <c r="AF82" s="245"/>
      <c r="AG82" s="245"/>
      <c r="AH82" s="245"/>
      <c r="AI82" s="245"/>
      <c r="AJ82" s="245"/>
      <c r="AK82" s="246"/>
    </row>
    <row r="83" spans="3:37" ht="61.5" customHeight="1" x14ac:dyDescent="0.2">
      <c r="C83" s="241" t="s">
        <v>33</v>
      </c>
      <c r="D83" s="242"/>
      <c r="E83" s="243"/>
      <c r="F83" s="244" t="s">
        <v>274</v>
      </c>
      <c r="G83" s="245"/>
      <c r="H83" s="245"/>
      <c r="I83" s="245"/>
      <c r="J83" s="245"/>
      <c r="K83" s="245"/>
      <c r="L83" s="245"/>
      <c r="M83" s="245"/>
      <c r="N83" s="245"/>
      <c r="O83" s="245"/>
      <c r="P83" s="246"/>
      <c r="Q83" s="244" t="s">
        <v>275</v>
      </c>
      <c r="R83" s="245"/>
      <c r="S83" s="245"/>
      <c r="T83" s="245"/>
      <c r="U83" s="245"/>
      <c r="V83" s="245"/>
      <c r="W83" s="245"/>
      <c r="X83" s="245"/>
      <c r="Y83" s="245"/>
      <c r="Z83" s="245"/>
      <c r="AA83" s="246"/>
      <c r="AB83" s="244" t="s">
        <v>276</v>
      </c>
      <c r="AC83" s="245"/>
      <c r="AD83" s="245"/>
      <c r="AE83" s="245"/>
      <c r="AF83" s="245"/>
      <c r="AG83" s="245"/>
      <c r="AH83" s="245"/>
      <c r="AI83" s="245"/>
      <c r="AJ83" s="245"/>
      <c r="AK83" s="246"/>
    </row>
    <row r="84" spans="3:37" ht="45.75" customHeight="1" x14ac:dyDescent="0.2">
      <c r="C84" s="247" t="s">
        <v>34</v>
      </c>
      <c r="D84" s="248"/>
      <c r="E84" s="248"/>
      <c r="F84" s="249" t="s">
        <v>277</v>
      </c>
      <c r="G84" s="250"/>
      <c r="H84" s="250"/>
      <c r="I84" s="250"/>
      <c r="J84" s="250"/>
      <c r="K84" s="250"/>
      <c r="L84" s="250"/>
      <c r="M84" s="250"/>
      <c r="N84" s="250"/>
      <c r="O84" s="250"/>
      <c r="P84" s="251"/>
      <c r="Q84" s="252" t="s">
        <v>278</v>
      </c>
      <c r="R84" s="253"/>
      <c r="S84" s="253"/>
      <c r="T84" s="253"/>
      <c r="U84" s="253"/>
      <c r="V84" s="253"/>
      <c r="W84" s="253"/>
      <c r="X84" s="253"/>
      <c r="Y84" s="253"/>
      <c r="Z84" s="253"/>
      <c r="AA84" s="254"/>
      <c r="AB84" s="252" t="s">
        <v>279</v>
      </c>
      <c r="AC84" s="253"/>
      <c r="AD84" s="253"/>
      <c r="AE84" s="253"/>
      <c r="AF84" s="253"/>
      <c r="AG84" s="253"/>
      <c r="AH84" s="253"/>
      <c r="AI84" s="253"/>
      <c r="AJ84" s="253"/>
      <c r="AK84" s="254"/>
    </row>
    <row r="85" spans="3:37" ht="14.25" customHeight="1" x14ac:dyDescent="0.2">
      <c r="C85" s="87" t="s">
        <v>145</v>
      </c>
      <c r="D85"/>
      <c r="E85" s="9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row>
    <row r="86" spans="3:37" x14ac:dyDescent="0.2">
      <c r="C86" s="87" t="s">
        <v>148</v>
      </c>
      <c r="D86"/>
      <c r="E86"/>
      <c r="F86"/>
      <c r="G86"/>
      <c r="H86"/>
      <c r="I86"/>
      <c r="J86"/>
      <c r="K86"/>
      <c r="L86"/>
      <c r="M86"/>
      <c r="N86"/>
      <c r="O86"/>
      <c r="P86"/>
      <c r="Q86"/>
      <c r="R86"/>
      <c r="S86"/>
      <c r="T86"/>
      <c r="U86"/>
      <c r="V86"/>
      <c r="W86"/>
      <c r="X86"/>
      <c r="Y86"/>
      <c r="Z86"/>
      <c r="AA86"/>
      <c r="AB86"/>
      <c r="AC86"/>
      <c r="AD86"/>
      <c r="AE86"/>
      <c r="AF86"/>
      <c r="AG86"/>
      <c r="AH86"/>
      <c r="AI86"/>
      <c r="AJ86"/>
      <c r="AK86"/>
    </row>
    <row r="91" spans="3:37" x14ac:dyDescent="0.2">
      <c r="AK91" s="27"/>
    </row>
  </sheetData>
  <sheetProtection formatCells="0" formatColumns="0" formatRows="0"/>
  <mergeCells count="215">
    <mergeCell ref="C37:M38"/>
    <mergeCell ref="N37:R38"/>
    <mergeCell ref="S37:S38"/>
    <mergeCell ref="T37:X38"/>
    <mergeCell ref="Y37:Y38"/>
    <mergeCell ref="Z37:AD38"/>
    <mergeCell ref="AE37:AE38"/>
    <mergeCell ref="AF37:AJ38"/>
    <mergeCell ref="AK37:AK38"/>
    <mergeCell ref="AE29:AE30"/>
    <mergeCell ref="D29:M30"/>
    <mergeCell ref="N29:R30"/>
    <mergeCell ref="S29:S30"/>
    <mergeCell ref="D31:M32"/>
    <mergeCell ref="N31:R32"/>
    <mergeCell ref="S31:S32"/>
    <mergeCell ref="T31:X32"/>
    <mergeCell ref="Y31:Y32"/>
    <mergeCell ref="Z31:AD32"/>
    <mergeCell ref="AE31:AE32"/>
    <mergeCell ref="AF35:AJ36"/>
    <mergeCell ref="AK35:AK36"/>
    <mergeCell ref="AF39:AJ40"/>
    <mergeCell ref="Z29:AD30"/>
    <mergeCell ref="AH66:AK66"/>
    <mergeCell ref="AC58:AI60"/>
    <mergeCell ref="AJ49:AK51"/>
    <mergeCell ref="AJ52:AK54"/>
    <mergeCell ref="AJ55:AK57"/>
    <mergeCell ref="AJ58:AK60"/>
    <mergeCell ref="E64:AK64"/>
    <mergeCell ref="E63:AK63"/>
    <mergeCell ref="C48:O48"/>
    <mergeCell ref="C49:M52"/>
    <mergeCell ref="C53:M56"/>
    <mergeCell ref="C57:M60"/>
    <mergeCell ref="AA53:AB56"/>
    <mergeCell ref="AA57:AB60"/>
    <mergeCell ref="N57:O60"/>
    <mergeCell ref="N49:O52"/>
    <mergeCell ref="N53:O56"/>
    <mergeCell ref="AA49:AB52"/>
    <mergeCell ref="T29:X30"/>
    <mergeCell ref="Y29:Y30"/>
    <mergeCell ref="T21:X22"/>
    <mergeCell ref="T23:X24"/>
    <mergeCell ref="T25:X26"/>
    <mergeCell ref="T27:X28"/>
    <mergeCell ref="Z21:AD22"/>
    <mergeCell ref="AE21:AE22"/>
    <mergeCell ref="Z23:AD24"/>
    <mergeCell ref="AE23:AE24"/>
    <mergeCell ref="Z25:AD26"/>
    <mergeCell ref="AE25:AE26"/>
    <mergeCell ref="Z27:AD28"/>
    <mergeCell ref="AE27:AE28"/>
    <mergeCell ref="AF21:AJ22"/>
    <mergeCell ref="AK21:AK22"/>
    <mergeCell ref="AF23:AJ24"/>
    <mergeCell ref="AK23:AK24"/>
    <mergeCell ref="AF25:AJ26"/>
    <mergeCell ref="AK25:AK26"/>
    <mergeCell ref="AF27:AJ28"/>
    <mergeCell ref="AK27:AK28"/>
    <mergeCell ref="AF33:AJ34"/>
    <mergeCell ref="AK33:AK34"/>
    <mergeCell ref="AF29:AJ30"/>
    <mergeCell ref="AK29:AK30"/>
    <mergeCell ref="AF31:AJ32"/>
    <mergeCell ref="AK31:AK32"/>
    <mergeCell ref="T13:AK13"/>
    <mergeCell ref="T14:Y14"/>
    <mergeCell ref="T15:X16"/>
    <mergeCell ref="Y15:Y16"/>
    <mergeCell ref="T17:X18"/>
    <mergeCell ref="Y17:Y18"/>
    <mergeCell ref="T19:X20"/>
    <mergeCell ref="Y19:Y20"/>
    <mergeCell ref="AE19:AE20"/>
    <mergeCell ref="Z14:AE14"/>
    <mergeCell ref="Z15:AD16"/>
    <mergeCell ref="AE15:AE16"/>
    <mergeCell ref="Z17:AD18"/>
    <mergeCell ref="AE17:AE18"/>
    <mergeCell ref="Z19:AD20"/>
    <mergeCell ref="AF14:AK14"/>
    <mergeCell ref="AF15:AJ16"/>
    <mergeCell ref="AK15:AK16"/>
    <mergeCell ref="AF17:AJ18"/>
    <mergeCell ref="AK17:AK18"/>
    <mergeCell ref="AF19:AJ20"/>
    <mergeCell ref="AK19:AK20"/>
    <mergeCell ref="C15:M16"/>
    <mergeCell ref="C17:M18"/>
    <mergeCell ref="D19:M20"/>
    <mergeCell ref="D21:M22"/>
    <mergeCell ref="D23:M24"/>
    <mergeCell ref="C25:M26"/>
    <mergeCell ref="C27:M28"/>
    <mergeCell ref="N13:S13"/>
    <mergeCell ref="N14:S14"/>
    <mergeCell ref="N15:R16"/>
    <mergeCell ref="N17:R18"/>
    <mergeCell ref="S15:S16"/>
    <mergeCell ref="S17:S18"/>
    <mergeCell ref="N19:R20"/>
    <mergeCell ref="S19:S20"/>
    <mergeCell ref="N21:R22"/>
    <mergeCell ref="S21:S22"/>
    <mergeCell ref="C29:C32"/>
    <mergeCell ref="C63:C64"/>
    <mergeCell ref="C71:E71"/>
    <mergeCell ref="F71:P71"/>
    <mergeCell ref="Q71:AA71"/>
    <mergeCell ref="AB71:AK71"/>
    <mergeCell ref="C39:M40"/>
    <mergeCell ref="N23:R24"/>
    <mergeCell ref="S23:S24"/>
    <mergeCell ref="N25:R26"/>
    <mergeCell ref="S25:S26"/>
    <mergeCell ref="N27:R28"/>
    <mergeCell ref="S27:S28"/>
    <mergeCell ref="Y27:Y28"/>
    <mergeCell ref="T33:X34"/>
    <mergeCell ref="Y33:Y34"/>
    <mergeCell ref="T35:X36"/>
    <mergeCell ref="Y35:Y36"/>
    <mergeCell ref="T39:X40"/>
    <mergeCell ref="Y39:Y40"/>
    <mergeCell ref="Z33:AD34"/>
    <mergeCell ref="AE33:AE34"/>
    <mergeCell ref="Z35:AD36"/>
    <mergeCell ref="AE35:AE36"/>
    <mergeCell ref="Z39:AD40"/>
    <mergeCell ref="F73:P73"/>
    <mergeCell ref="Q73:AA73"/>
    <mergeCell ref="AB73:AK73"/>
    <mergeCell ref="C74:E74"/>
    <mergeCell ref="F74:P74"/>
    <mergeCell ref="Q74:AA74"/>
    <mergeCell ref="AB74:AK74"/>
    <mergeCell ref="C72:E72"/>
    <mergeCell ref="F72:P72"/>
    <mergeCell ref="Q72:AA72"/>
    <mergeCell ref="AB72:AK72"/>
    <mergeCell ref="AC52:AI54"/>
    <mergeCell ref="AC55:AI57"/>
    <mergeCell ref="AE39:AE40"/>
    <mergeCell ref="P48:AB48"/>
    <mergeCell ref="P57:Z60"/>
    <mergeCell ref="AC48:AK48"/>
    <mergeCell ref="AC49:AI51"/>
    <mergeCell ref="P53:Z56"/>
    <mergeCell ref="P49:Z52"/>
    <mergeCell ref="C12:H12"/>
    <mergeCell ref="C19:C24"/>
    <mergeCell ref="C69:E69"/>
    <mergeCell ref="F69:U69"/>
    <mergeCell ref="C78:E78"/>
    <mergeCell ref="F78:U78"/>
    <mergeCell ref="N39:R40"/>
    <mergeCell ref="S39:S40"/>
    <mergeCell ref="AK39:AK40"/>
    <mergeCell ref="C35:M36"/>
    <mergeCell ref="N33:R34"/>
    <mergeCell ref="S33:S34"/>
    <mergeCell ref="N35:R36"/>
    <mergeCell ref="S35:S36"/>
    <mergeCell ref="Y21:Y22"/>
    <mergeCell ref="Y23:Y24"/>
    <mergeCell ref="Y25:Y26"/>
    <mergeCell ref="C33:M34"/>
    <mergeCell ref="C13:M14"/>
    <mergeCell ref="C75:E75"/>
    <mergeCell ref="F75:P75"/>
    <mergeCell ref="Q75:AA75"/>
    <mergeCell ref="AB75:AK75"/>
    <mergeCell ref="C73:E73"/>
    <mergeCell ref="AH1:AK1"/>
    <mergeCell ref="C2:AK2"/>
    <mergeCell ref="C5:D6"/>
    <mergeCell ref="E5:Q6"/>
    <mergeCell ref="R5:V5"/>
    <mergeCell ref="W5:AK5"/>
    <mergeCell ref="R6:AK9"/>
    <mergeCell ref="C7:D8"/>
    <mergeCell ref="AJ4:AK4"/>
    <mergeCell ref="W4:Z4"/>
    <mergeCell ref="AA4:AC4"/>
    <mergeCell ref="AE4:AF4"/>
    <mergeCell ref="AH4:AI4"/>
    <mergeCell ref="E7:Q8"/>
    <mergeCell ref="C9:D9"/>
    <mergeCell ref="E9:K9"/>
    <mergeCell ref="M9:Q9"/>
    <mergeCell ref="C83:E83"/>
    <mergeCell ref="F83:P83"/>
    <mergeCell ref="Q83:AA83"/>
    <mergeCell ref="AB83:AK83"/>
    <mergeCell ref="C84:E84"/>
    <mergeCell ref="F84:P84"/>
    <mergeCell ref="Q84:AA84"/>
    <mergeCell ref="AB84:AK84"/>
    <mergeCell ref="C80:E80"/>
    <mergeCell ref="F80:P80"/>
    <mergeCell ref="Q80:AA80"/>
    <mergeCell ref="AB80:AK80"/>
    <mergeCell ref="C81:E81"/>
    <mergeCell ref="F81:P81"/>
    <mergeCell ref="Q81:AA81"/>
    <mergeCell ref="AB81:AK81"/>
    <mergeCell ref="C82:E82"/>
    <mergeCell ref="F82:P82"/>
    <mergeCell ref="Q82:AA82"/>
    <mergeCell ref="AB82:AK82"/>
  </mergeCells>
  <phoneticPr fontId="1"/>
  <dataValidations count="5">
    <dataValidation allowBlank="1" showInputMessage="1" showErrorMessage="1" prompt="自動入力です（様式１の事業所名が反映されます）" sqref="E5:Q6" xr:uid="{4FF58281-E78D-4FA5-95B3-634CB5550A36}"/>
    <dataValidation type="list" allowBlank="1" showInputMessage="1" showErrorMessage="1" sqref="AJ49:AK60" xr:uid="{675CBB4F-3306-4F37-972B-5E0213C28178}">
      <formula1>"〇"</formula1>
    </dataValidation>
    <dataValidation type="list" allowBlank="1" showInputMessage="1" showErrorMessage="1" sqref="AA4:AC4" xr:uid="{B963EE3F-1D9A-4C42-8E1C-9D7F4CA7FD5D}">
      <formula1>"令和6,令和7,令和8,令和9,令和10"</formula1>
    </dataValidation>
    <dataValidation type="list" allowBlank="1" showInputMessage="1" showErrorMessage="1" sqref="N49:O60 AA49:AB60" xr:uid="{4C2A3C6F-7027-4DE1-97BE-8C5D716F0D69}">
      <formula1>"5,4,3,2,1"</formula1>
    </dataValidation>
    <dataValidation type="list" allowBlank="1" showInputMessage="1" showErrorMessage="1" sqref="N37:R38 T37:X38 Z37:AD38 AF37:AJ38" xr:uid="{66153F15-599A-4020-8424-B6921C75528B}">
      <formula1>"12,11,10,9,8,7,6,5,4,3,2,1"</formula1>
    </dataValidation>
  </dataValidations>
  <pageMargins left="0.16" right="0.23622047244094491" top="0.18" bottom="0.16" header="0.34" footer="0.18"/>
  <pageSetup paperSize="9" scale="99" fitToHeight="0" orientation="portrait" r:id="rId1"/>
  <headerFooter alignWithMargins="0"/>
  <rowBreaks count="1" manualBreakCount="1">
    <brk id="65" min="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209550</xdr:colOff>
                    <xdr:row>7</xdr:row>
                    <xdr:rowOff>184150</xdr:rowOff>
                  </from>
                  <to>
                    <xdr:col>16</xdr:col>
                    <xdr:colOff>114300</xdr:colOff>
                    <xdr:row>9</xdr:row>
                    <xdr:rowOff>31750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88900</xdr:colOff>
                    <xdr:row>4</xdr:row>
                    <xdr:rowOff>0</xdr:rowOff>
                  </from>
                  <to>
                    <xdr:col>24</xdr:col>
                    <xdr:colOff>133350</xdr:colOff>
                    <xdr:row>5</xdr:row>
                    <xdr:rowOff>50800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25</xdr:col>
                    <xdr:colOff>88900</xdr:colOff>
                    <xdr:row>4</xdr:row>
                    <xdr:rowOff>0</xdr:rowOff>
                  </from>
                  <to>
                    <xdr:col>29</xdr:col>
                    <xdr:colOff>19050</xdr:colOff>
                    <xdr:row>5</xdr:row>
                    <xdr:rowOff>57150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29</xdr:col>
                    <xdr:colOff>146050</xdr:colOff>
                    <xdr:row>4</xdr:row>
                    <xdr:rowOff>0</xdr:rowOff>
                  </from>
                  <to>
                    <xdr:col>32</xdr:col>
                    <xdr:colOff>12700</xdr:colOff>
                    <xdr:row>5</xdr:row>
                    <xdr:rowOff>50800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32</xdr:col>
                    <xdr:colOff>95250</xdr:colOff>
                    <xdr:row>4</xdr:row>
                    <xdr:rowOff>0</xdr:rowOff>
                  </from>
                  <to>
                    <xdr:col>35</xdr:col>
                    <xdr:colOff>38100</xdr:colOff>
                    <xdr:row>5</xdr:row>
                    <xdr:rowOff>50800</xdr:rowOff>
                  </to>
                </anchor>
              </controlPr>
            </control>
          </mc:Choice>
        </mc:AlternateContent>
        <mc:AlternateContent xmlns:mc="http://schemas.openxmlformats.org/markup-compatibility/2006">
          <mc:Choice Requires="x14">
            <control shapeId="3215" r:id="rId9" name="Check Box 143">
              <controlPr defaultSize="0" autoFill="0" autoLine="0" autoPict="0">
                <anchor moveWithCells="1">
                  <from>
                    <xdr:col>12</xdr:col>
                    <xdr:colOff>209550</xdr:colOff>
                    <xdr:row>7</xdr:row>
                    <xdr:rowOff>184150</xdr:rowOff>
                  </from>
                  <to>
                    <xdr:col>16</xdr:col>
                    <xdr:colOff>114300</xdr:colOff>
                    <xdr:row>9</xdr:row>
                    <xdr:rowOff>31750</xdr:rowOff>
                  </to>
                </anchor>
              </controlPr>
            </control>
          </mc:Choice>
        </mc:AlternateContent>
        <mc:AlternateContent xmlns:mc="http://schemas.openxmlformats.org/markup-compatibility/2006">
          <mc:Choice Requires="x14">
            <control shapeId="3216" r:id="rId10" name="Check Box 144">
              <controlPr defaultSize="0" autoFill="0" autoLine="0" autoPict="0">
                <anchor moveWithCells="1">
                  <from>
                    <xdr:col>22</xdr:col>
                    <xdr:colOff>88900</xdr:colOff>
                    <xdr:row>4</xdr:row>
                    <xdr:rowOff>0</xdr:rowOff>
                  </from>
                  <to>
                    <xdr:col>24</xdr:col>
                    <xdr:colOff>133350</xdr:colOff>
                    <xdr:row>5</xdr:row>
                    <xdr:rowOff>50800</xdr:rowOff>
                  </to>
                </anchor>
              </controlPr>
            </control>
          </mc:Choice>
        </mc:AlternateContent>
        <mc:AlternateContent xmlns:mc="http://schemas.openxmlformats.org/markup-compatibility/2006">
          <mc:Choice Requires="x14">
            <control shapeId="3217" r:id="rId11" name="Check Box 145">
              <controlPr defaultSize="0" autoFill="0" autoLine="0" autoPict="0">
                <anchor moveWithCells="1">
                  <from>
                    <xdr:col>25</xdr:col>
                    <xdr:colOff>88900</xdr:colOff>
                    <xdr:row>4</xdr:row>
                    <xdr:rowOff>0</xdr:rowOff>
                  </from>
                  <to>
                    <xdr:col>29</xdr:col>
                    <xdr:colOff>19050</xdr:colOff>
                    <xdr:row>5</xdr:row>
                    <xdr:rowOff>57150</xdr:rowOff>
                  </to>
                </anchor>
              </controlPr>
            </control>
          </mc:Choice>
        </mc:AlternateContent>
        <mc:AlternateContent xmlns:mc="http://schemas.openxmlformats.org/markup-compatibility/2006">
          <mc:Choice Requires="x14">
            <control shapeId="3218" r:id="rId12" name="Check Box 146">
              <controlPr defaultSize="0" autoFill="0" autoLine="0" autoPict="0">
                <anchor moveWithCells="1">
                  <from>
                    <xdr:col>29</xdr:col>
                    <xdr:colOff>146050</xdr:colOff>
                    <xdr:row>4</xdr:row>
                    <xdr:rowOff>0</xdr:rowOff>
                  </from>
                  <to>
                    <xdr:col>32</xdr:col>
                    <xdr:colOff>12700</xdr:colOff>
                    <xdr:row>5</xdr:row>
                    <xdr:rowOff>50800</xdr:rowOff>
                  </to>
                </anchor>
              </controlPr>
            </control>
          </mc:Choice>
        </mc:AlternateContent>
        <mc:AlternateContent xmlns:mc="http://schemas.openxmlformats.org/markup-compatibility/2006">
          <mc:Choice Requires="x14">
            <control shapeId="3219" r:id="rId13" name="Check Box 147">
              <controlPr defaultSize="0" autoFill="0" autoLine="0" autoPict="0">
                <anchor moveWithCells="1">
                  <from>
                    <xdr:col>32</xdr:col>
                    <xdr:colOff>95250</xdr:colOff>
                    <xdr:row>4</xdr:row>
                    <xdr:rowOff>0</xdr:rowOff>
                  </from>
                  <to>
                    <xdr:col>35</xdr:col>
                    <xdr:colOff>38100</xdr:colOff>
                    <xdr:row>5</xdr:row>
                    <xdr:rowOff>50800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A27FD-07DE-4BB9-99A1-5111C03172D9}">
  <sheetPr>
    <tabColor rgb="FFFFC000"/>
    <pageSetUpPr fitToPage="1"/>
  </sheetPr>
  <dimension ref="C1:AN91"/>
  <sheetViews>
    <sheetView view="pageBreakPreview" topLeftCell="A19" zoomScale="115" zoomScaleNormal="100" zoomScaleSheetLayoutView="115" workbookViewId="0">
      <selection activeCell="BM1" sqref="BM1:BP3"/>
    </sheetView>
  </sheetViews>
  <sheetFormatPr defaultRowHeight="13" x14ac:dyDescent="0.2"/>
  <cols>
    <col min="1" max="1" width="0.36328125" style="41" customWidth="1"/>
    <col min="2" max="2" width="0.7265625" style="41" customWidth="1"/>
    <col min="3" max="4" width="3.453125" style="41" customWidth="1"/>
    <col min="5" max="8" width="2" style="41" customWidth="1"/>
    <col min="9" max="10" width="3.26953125" style="41" customWidth="1"/>
    <col min="11" max="26" width="3" style="41" customWidth="1"/>
    <col min="27" max="28" width="2.36328125" style="41" customWidth="1"/>
    <col min="29" max="34" width="3.26953125" style="41" customWidth="1"/>
    <col min="35" max="35" width="2" style="41" customWidth="1"/>
    <col min="36" max="36" width="2.36328125" style="41" customWidth="1"/>
    <col min="37" max="37" width="3.26953125" style="41" customWidth="1"/>
    <col min="38" max="16384" width="8.7265625" style="41"/>
  </cols>
  <sheetData>
    <row r="1" spans="3:38" ht="20.5" customHeight="1" x14ac:dyDescent="0.2">
      <c r="C1" t="s">
        <v>183</v>
      </c>
      <c r="D1"/>
      <c r="E1"/>
      <c r="F1"/>
      <c r="G1"/>
      <c r="H1"/>
      <c r="I1"/>
      <c r="J1"/>
      <c r="K1"/>
      <c r="L1"/>
      <c r="M1"/>
      <c r="N1"/>
      <c r="O1"/>
      <c r="P1"/>
      <c r="Q1"/>
      <c r="R1"/>
      <c r="S1"/>
      <c r="T1"/>
      <c r="U1"/>
      <c r="V1"/>
      <c r="W1"/>
      <c r="X1"/>
      <c r="Y1"/>
      <c r="Z1"/>
      <c r="AA1"/>
      <c r="AB1"/>
      <c r="AC1"/>
      <c r="AD1"/>
      <c r="AE1"/>
      <c r="AF1"/>
      <c r="AG1"/>
      <c r="AH1" s="130" t="s">
        <v>143</v>
      </c>
      <c r="AI1" s="130"/>
      <c r="AJ1" s="130"/>
      <c r="AK1" s="130"/>
    </row>
    <row r="2" spans="3:38" ht="21" x14ac:dyDescent="0.2">
      <c r="C2" s="138" t="s">
        <v>196</v>
      </c>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row>
    <row r="3" spans="3:38" ht="9" customHeight="1" x14ac:dyDescent="0.2">
      <c r="C3" s="81"/>
      <c r="D3" s="81"/>
      <c r="E3" s="81"/>
      <c r="F3" s="81"/>
      <c r="G3" s="81"/>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row>
    <row r="4" spans="3:38" s="24" customFormat="1" ht="30.75" customHeight="1" x14ac:dyDescent="0.2">
      <c r="C4" s="83" t="s">
        <v>213</v>
      </c>
      <c r="D4" s="1"/>
      <c r="E4" s="1"/>
      <c r="F4" s="1"/>
      <c r="G4" s="1"/>
      <c r="H4" s="1"/>
      <c r="I4" s="1"/>
      <c r="J4" s="1"/>
      <c r="K4" s="1"/>
      <c r="L4" s="1"/>
      <c r="M4" s="1"/>
      <c r="N4" s="1"/>
      <c r="O4" s="1"/>
      <c r="P4" s="1"/>
      <c r="Q4" s="1"/>
      <c r="R4" s="1"/>
      <c r="S4" s="1"/>
      <c r="T4" s="1"/>
      <c r="U4" s="1"/>
      <c r="V4" s="1"/>
      <c r="W4" s="299" t="s">
        <v>214</v>
      </c>
      <c r="X4" s="300"/>
      <c r="Y4" s="300"/>
      <c r="Z4" s="301"/>
      <c r="AA4" s="429" t="s">
        <v>248</v>
      </c>
      <c r="AB4" s="430"/>
      <c r="AC4" s="431"/>
      <c r="AD4" s="84" t="s">
        <v>39</v>
      </c>
      <c r="AE4" s="430">
        <v>4</v>
      </c>
      <c r="AF4" s="430"/>
      <c r="AG4" s="84" t="s">
        <v>40</v>
      </c>
      <c r="AH4" s="432">
        <v>5</v>
      </c>
      <c r="AI4" s="433"/>
      <c r="AJ4" s="297" t="s">
        <v>41</v>
      </c>
      <c r="AK4" s="298"/>
    </row>
    <row r="5" spans="3:38" ht="16.149999999999999" customHeight="1" x14ac:dyDescent="0.2">
      <c r="C5" s="271" t="s">
        <v>18</v>
      </c>
      <c r="D5" s="272"/>
      <c r="E5" s="434" t="str">
        <f>IF([2]様式１!$G$11="","",[2]様式１!$G$11)</f>
        <v>愛知の風</v>
      </c>
      <c r="F5" s="434"/>
      <c r="G5" s="434"/>
      <c r="H5" s="434"/>
      <c r="I5" s="434"/>
      <c r="J5" s="434"/>
      <c r="K5" s="434"/>
      <c r="L5" s="434"/>
      <c r="M5" s="434"/>
      <c r="N5" s="434"/>
      <c r="O5" s="434"/>
      <c r="P5" s="435"/>
      <c r="Q5" s="436"/>
      <c r="R5" s="281" t="s">
        <v>19</v>
      </c>
      <c r="S5" s="282"/>
      <c r="T5" s="282"/>
      <c r="U5" s="282"/>
      <c r="V5" s="283"/>
      <c r="W5" s="284"/>
      <c r="X5" s="285"/>
      <c r="Y5" s="440"/>
      <c r="Z5" s="440"/>
      <c r="AA5" s="440"/>
      <c r="AB5" s="440"/>
      <c r="AC5" s="440"/>
      <c r="AD5" s="440"/>
      <c r="AE5" s="440"/>
      <c r="AF5" s="440"/>
      <c r="AG5" s="440"/>
      <c r="AH5" s="440"/>
      <c r="AI5" s="440"/>
      <c r="AJ5" s="440"/>
      <c r="AK5" s="441"/>
    </row>
    <row r="6" spans="3:38" ht="16.149999999999999" customHeight="1" x14ac:dyDescent="0.2">
      <c r="C6" s="273"/>
      <c r="D6" s="274"/>
      <c r="E6" s="437"/>
      <c r="F6" s="437"/>
      <c r="G6" s="437"/>
      <c r="H6" s="437"/>
      <c r="I6" s="437"/>
      <c r="J6" s="437"/>
      <c r="K6" s="437"/>
      <c r="L6" s="437"/>
      <c r="M6" s="437"/>
      <c r="N6" s="437"/>
      <c r="O6" s="437"/>
      <c r="P6" s="438"/>
      <c r="Q6" s="439"/>
      <c r="R6" s="442" t="s">
        <v>280</v>
      </c>
      <c r="S6" s="442"/>
      <c r="T6" s="442"/>
      <c r="U6" s="442"/>
      <c r="V6" s="442"/>
      <c r="W6" s="442"/>
      <c r="X6" s="442"/>
      <c r="Y6" s="442"/>
      <c r="Z6" s="442"/>
      <c r="AA6" s="442"/>
      <c r="AB6" s="442"/>
      <c r="AC6" s="442"/>
      <c r="AD6" s="442"/>
      <c r="AE6" s="442"/>
      <c r="AF6" s="442"/>
      <c r="AG6" s="442"/>
      <c r="AH6" s="442"/>
      <c r="AI6" s="442"/>
      <c r="AJ6" s="442"/>
      <c r="AK6" s="443"/>
    </row>
    <row r="7" spans="3:38" ht="16.149999999999999" customHeight="1" x14ac:dyDescent="0.2">
      <c r="C7" s="271" t="s">
        <v>20</v>
      </c>
      <c r="D7" s="294"/>
      <c r="E7" s="448" t="s">
        <v>281</v>
      </c>
      <c r="F7" s="448"/>
      <c r="G7" s="448"/>
      <c r="H7" s="448"/>
      <c r="I7" s="448"/>
      <c r="J7" s="448"/>
      <c r="K7" s="448"/>
      <c r="L7" s="448"/>
      <c r="M7" s="448"/>
      <c r="N7" s="448"/>
      <c r="O7" s="448"/>
      <c r="P7" s="449"/>
      <c r="Q7" s="450"/>
      <c r="R7" s="444"/>
      <c r="S7" s="444"/>
      <c r="T7" s="444"/>
      <c r="U7" s="444"/>
      <c r="V7" s="444"/>
      <c r="W7" s="444"/>
      <c r="X7" s="444"/>
      <c r="Y7" s="444"/>
      <c r="Z7" s="444"/>
      <c r="AA7" s="444"/>
      <c r="AB7" s="444"/>
      <c r="AC7" s="444"/>
      <c r="AD7" s="444"/>
      <c r="AE7" s="444"/>
      <c r="AF7" s="444"/>
      <c r="AG7" s="444"/>
      <c r="AH7" s="444"/>
      <c r="AI7" s="444"/>
      <c r="AJ7" s="444"/>
      <c r="AK7" s="445"/>
    </row>
    <row r="8" spans="3:38" ht="16.149999999999999" customHeight="1" x14ac:dyDescent="0.2">
      <c r="C8" s="295"/>
      <c r="D8" s="296"/>
      <c r="E8" s="451"/>
      <c r="F8" s="451"/>
      <c r="G8" s="451"/>
      <c r="H8" s="451"/>
      <c r="I8" s="451"/>
      <c r="J8" s="451"/>
      <c r="K8" s="451"/>
      <c r="L8" s="451"/>
      <c r="M8" s="451"/>
      <c r="N8" s="451"/>
      <c r="O8" s="451"/>
      <c r="P8" s="452"/>
      <c r="Q8" s="453"/>
      <c r="R8" s="444"/>
      <c r="S8" s="444"/>
      <c r="T8" s="444"/>
      <c r="U8" s="444"/>
      <c r="V8" s="444"/>
      <c r="W8" s="444"/>
      <c r="X8" s="444"/>
      <c r="Y8" s="444"/>
      <c r="Z8" s="444"/>
      <c r="AA8" s="444"/>
      <c r="AB8" s="444"/>
      <c r="AC8" s="444"/>
      <c r="AD8" s="444"/>
      <c r="AE8" s="444"/>
      <c r="AF8" s="444"/>
      <c r="AG8" s="444"/>
      <c r="AH8" s="444"/>
      <c r="AI8" s="444"/>
      <c r="AJ8" s="444"/>
      <c r="AK8" s="445"/>
    </row>
    <row r="9" spans="3:38" ht="16.149999999999999" customHeight="1" x14ac:dyDescent="0.2">
      <c r="C9" s="311" t="s">
        <v>21</v>
      </c>
      <c r="D9" s="312"/>
      <c r="E9" s="454" t="s">
        <v>251</v>
      </c>
      <c r="F9" s="455"/>
      <c r="G9" s="455"/>
      <c r="H9" s="455"/>
      <c r="I9" s="455"/>
      <c r="J9" s="455"/>
      <c r="K9" s="455"/>
      <c r="L9" s="85"/>
      <c r="M9" s="456"/>
      <c r="N9" s="153"/>
      <c r="O9" s="153"/>
      <c r="P9" s="153"/>
      <c r="Q9" s="154"/>
      <c r="R9" s="446"/>
      <c r="S9" s="446"/>
      <c r="T9" s="446"/>
      <c r="U9" s="446"/>
      <c r="V9" s="446"/>
      <c r="W9" s="446"/>
      <c r="X9" s="446"/>
      <c r="Y9" s="446"/>
      <c r="Z9" s="446"/>
      <c r="AA9" s="446"/>
      <c r="AB9" s="446"/>
      <c r="AC9" s="446"/>
      <c r="AD9" s="446"/>
      <c r="AE9" s="446"/>
      <c r="AF9" s="446"/>
      <c r="AG9" s="446"/>
      <c r="AH9" s="446"/>
      <c r="AI9" s="446"/>
      <c r="AJ9" s="446"/>
      <c r="AK9" s="447"/>
    </row>
    <row r="10" spans="3:38" ht="5.5" customHeight="1" x14ac:dyDescent="0.2">
      <c r="C10" s="86"/>
      <c r="D10" s="86"/>
      <c r="E10" s="86"/>
      <c r="F10" s="86"/>
      <c r="G10" s="86"/>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row>
    <row r="11" spans="3:38" ht="5.5" customHeight="1" x14ac:dyDescent="0.2">
      <c r="C11" s="86"/>
      <c r="D11" s="86"/>
      <c r="E11" s="86"/>
      <c r="F11" s="86"/>
      <c r="G11" s="86"/>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row>
    <row r="12" spans="3:38" ht="13.5" thickBot="1" x14ac:dyDescent="0.25">
      <c r="C12" s="318" t="s">
        <v>215</v>
      </c>
      <c r="D12" s="318"/>
      <c r="E12" s="318"/>
      <c r="F12" s="318"/>
      <c r="G12" s="318"/>
      <c r="H12" s="318"/>
      <c r="I12"/>
      <c r="J12"/>
      <c r="K12"/>
      <c r="L12"/>
      <c r="M12"/>
      <c r="N12"/>
      <c r="O12"/>
      <c r="P12"/>
      <c r="Q12"/>
      <c r="R12"/>
      <c r="S12"/>
      <c r="T12"/>
      <c r="U12"/>
      <c r="V12"/>
      <c r="W12"/>
      <c r="X12"/>
      <c r="Y12"/>
      <c r="Z12"/>
      <c r="AA12"/>
      <c r="AB12"/>
      <c r="AC12"/>
      <c r="AD12"/>
      <c r="AE12"/>
      <c r="AF12"/>
      <c r="AG12"/>
      <c r="AH12"/>
      <c r="AI12"/>
      <c r="AJ12"/>
      <c r="AK12"/>
    </row>
    <row r="13" spans="3:38" x14ac:dyDescent="0.2">
      <c r="C13" s="341" t="s">
        <v>22</v>
      </c>
      <c r="D13" s="342"/>
      <c r="E13" s="342"/>
      <c r="F13" s="342"/>
      <c r="G13" s="342"/>
      <c r="H13" s="342"/>
      <c r="I13" s="342"/>
      <c r="J13" s="342"/>
      <c r="K13" s="342"/>
      <c r="L13" s="342"/>
      <c r="M13" s="343"/>
      <c r="N13" s="386" t="s">
        <v>107</v>
      </c>
      <c r="O13" s="387"/>
      <c r="P13" s="387"/>
      <c r="Q13" s="387"/>
      <c r="R13" s="387"/>
      <c r="S13" s="388"/>
      <c r="T13" s="395" t="s">
        <v>108</v>
      </c>
      <c r="U13" s="396"/>
      <c r="V13" s="396"/>
      <c r="W13" s="396"/>
      <c r="X13" s="396"/>
      <c r="Y13" s="396"/>
      <c r="Z13" s="396"/>
      <c r="AA13" s="396"/>
      <c r="AB13" s="396"/>
      <c r="AC13" s="396"/>
      <c r="AD13" s="396"/>
      <c r="AE13" s="396"/>
      <c r="AF13" s="396"/>
      <c r="AG13" s="396"/>
      <c r="AH13" s="396"/>
      <c r="AI13" s="396"/>
      <c r="AJ13" s="396"/>
      <c r="AK13" s="397"/>
    </row>
    <row r="14" spans="3:38" ht="16.149999999999999" customHeight="1" x14ac:dyDescent="0.2">
      <c r="C14" s="344"/>
      <c r="D14" s="345"/>
      <c r="E14" s="345"/>
      <c r="F14" s="345"/>
      <c r="G14" s="345"/>
      <c r="H14" s="345"/>
      <c r="I14" s="345"/>
      <c r="J14" s="345"/>
      <c r="K14" s="345"/>
      <c r="L14" s="345"/>
      <c r="M14" s="346"/>
      <c r="N14" s="389" t="s">
        <v>134</v>
      </c>
      <c r="O14" s="390"/>
      <c r="P14" s="390"/>
      <c r="Q14" s="390"/>
      <c r="R14" s="390"/>
      <c r="S14" s="391"/>
      <c r="T14" s="398" t="s">
        <v>131</v>
      </c>
      <c r="U14" s="390"/>
      <c r="V14" s="390"/>
      <c r="W14" s="390"/>
      <c r="X14" s="390"/>
      <c r="Y14" s="390"/>
      <c r="Z14" s="390" t="s">
        <v>132</v>
      </c>
      <c r="AA14" s="390"/>
      <c r="AB14" s="390"/>
      <c r="AC14" s="390"/>
      <c r="AD14" s="390"/>
      <c r="AE14" s="390"/>
      <c r="AF14" s="390" t="s">
        <v>133</v>
      </c>
      <c r="AG14" s="390"/>
      <c r="AH14" s="390"/>
      <c r="AI14" s="390"/>
      <c r="AJ14" s="390"/>
      <c r="AK14" s="401"/>
    </row>
    <row r="15" spans="3:38" ht="10" customHeight="1" x14ac:dyDescent="0.2">
      <c r="C15" s="378" t="s">
        <v>23</v>
      </c>
      <c r="D15" s="379"/>
      <c r="E15" s="379"/>
      <c r="F15" s="379"/>
      <c r="G15" s="379"/>
      <c r="H15" s="379"/>
      <c r="I15" s="379"/>
      <c r="J15" s="379"/>
      <c r="K15" s="379"/>
      <c r="L15" s="379"/>
      <c r="M15" s="380"/>
      <c r="N15" s="459">
        <v>510000</v>
      </c>
      <c r="O15" s="457"/>
      <c r="P15" s="457"/>
      <c r="Q15" s="457"/>
      <c r="R15" s="457"/>
      <c r="S15" s="394" t="s">
        <v>6</v>
      </c>
      <c r="T15" s="461">
        <v>610000</v>
      </c>
      <c r="U15" s="457"/>
      <c r="V15" s="457"/>
      <c r="W15" s="457"/>
      <c r="X15" s="457"/>
      <c r="Y15" s="400" t="s">
        <v>6</v>
      </c>
      <c r="Z15" s="457">
        <v>710000</v>
      </c>
      <c r="AA15" s="457"/>
      <c r="AB15" s="457"/>
      <c r="AC15" s="457"/>
      <c r="AD15" s="457"/>
      <c r="AE15" s="400" t="s">
        <v>6</v>
      </c>
      <c r="AF15" s="457">
        <v>810000</v>
      </c>
      <c r="AG15" s="457"/>
      <c r="AH15" s="457"/>
      <c r="AI15" s="457"/>
      <c r="AJ15" s="457"/>
      <c r="AK15" s="402" t="s">
        <v>6</v>
      </c>
      <c r="AL15" s="31"/>
    </row>
    <row r="16" spans="3:38" ht="10" customHeight="1" x14ac:dyDescent="0.2">
      <c r="C16" s="319"/>
      <c r="D16" s="381"/>
      <c r="E16" s="381"/>
      <c r="F16" s="381"/>
      <c r="G16" s="381"/>
      <c r="H16" s="381"/>
      <c r="I16" s="381"/>
      <c r="J16" s="381"/>
      <c r="K16" s="381"/>
      <c r="L16" s="381"/>
      <c r="M16" s="382"/>
      <c r="N16" s="460"/>
      <c r="O16" s="458"/>
      <c r="P16" s="458"/>
      <c r="Q16" s="458"/>
      <c r="R16" s="458"/>
      <c r="S16" s="328"/>
      <c r="T16" s="462"/>
      <c r="U16" s="458"/>
      <c r="V16" s="458"/>
      <c r="W16" s="458"/>
      <c r="X16" s="458"/>
      <c r="Y16" s="340"/>
      <c r="Z16" s="458"/>
      <c r="AA16" s="458"/>
      <c r="AB16" s="458"/>
      <c r="AC16" s="458"/>
      <c r="AD16" s="458"/>
      <c r="AE16" s="340"/>
      <c r="AF16" s="458"/>
      <c r="AG16" s="458"/>
      <c r="AH16" s="458"/>
      <c r="AI16" s="458"/>
      <c r="AJ16" s="458"/>
      <c r="AK16" s="330"/>
      <c r="AL16" s="31"/>
    </row>
    <row r="17" spans="3:38" ht="10" customHeight="1" x14ac:dyDescent="0.2">
      <c r="C17" s="319" t="s">
        <v>24</v>
      </c>
      <c r="D17" s="381"/>
      <c r="E17" s="381"/>
      <c r="F17" s="381"/>
      <c r="G17" s="381"/>
      <c r="H17" s="381"/>
      <c r="I17" s="381"/>
      <c r="J17" s="381"/>
      <c r="K17" s="381"/>
      <c r="L17" s="381"/>
      <c r="M17" s="382"/>
      <c r="N17" s="324">
        <f>SUM(N19:Q24)</f>
        <v>0</v>
      </c>
      <c r="O17" s="325"/>
      <c r="P17" s="325"/>
      <c r="Q17" s="325"/>
      <c r="R17" s="325"/>
      <c r="S17" s="328" t="s">
        <v>6</v>
      </c>
      <c r="T17" s="376">
        <f>SUM(T19:W24)</f>
        <v>0</v>
      </c>
      <c r="U17" s="325"/>
      <c r="V17" s="325"/>
      <c r="W17" s="325"/>
      <c r="X17" s="325"/>
      <c r="Y17" s="340" t="s">
        <v>6</v>
      </c>
      <c r="Z17" s="325">
        <f>SUM(Z19:AC24)</f>
        <v>0</v>
      </c>
      <c r="AA17" s="325"/>
      <c r="AB17" s="325"/>
      <c r="AC17" s="325"/>
      <c r="AD17" s="325"/>
      <c r="AE17" s="340" t="s">
        <v>6</v>
      </c>
      <c r="AF17" s="325">
        <f>SUM(AF19:AI24)</f>
        <v>0</v>
      </c>
      <c r="AG17" s="325"/>
      <c r="AH17" s="325"/>
      <c r="AI17" s="325"/>
      <c r="AJ17" s="325"/>
      <c r="AK17" s="330" t="s">
        <v>6</v>
      </c>
      <c r="AL17" s="31"/>
    </row>
    <row r="18" spans="3:38" ht="10" customHeight="1" x14ac:dyDescent="0.2">
      <c r="C18" s="319"/>
      <c r="D18" s="381"/>
      <c r="E18" s="381"/>
      <c r="F18" s="381"/>
      <c r="G18" s="381"/>
      <c r="H18" s="381"/>
      <c r="I18" s="381"/>
      <c r="J18" s="381"/>
      <c r="K18" s="381"/>
      <c r="L18" s="381"/>
      <c r="M18" s="382"/>
      <c r="N18" s="324"/>
      <c r="O18" s="325"/>
      <c r="P18" s="325"/>
      <c r="Q18" s="325"/>
      <c r="R18" s="325"/>
      <c r="S18" s="328"/>
      <c r="T18" s="376"/>
      <c r="U18" s="325"/>
      <c r="V18" s="325"/>
      <c r="W18" s="325"/>
      <c r="X18" s="325"/>
      <c r="Y18" s="340"/>
      <c r="Z18" s="325"/>
      <c r="AA18" s="325"/>
      <c r="AB18" s="325"/>
      <c r="AC18" s="325"/>
      <c r="AD18" s="325"/>
      <c r="AE18" s="340"/>
      <c r="AF18" s="325"/>
      <c r="AG18" s="325"/>
      <c r="AH18" s="325"/>
      <c r="AI18" s="325"/>
      <c r="AJ18" s="325"/>
      <c r="AK18" s="330"/>
      <c r="AL18" s="31"/>
    </row>
    <row r="19" spans="3:38" ht="10" customHeight="1" x14ac:dyDescent="0.2">
      <c r="C19" s="319"/>
      <c r="D19" s="381" t="s">
        <v>25</v>
      </c>
      <c r="E19" s="381"/>
      <c r="F19" s="381"/>
      <c r="G19" s="381"/>
      <c r="H19" s="381"/>
      <c r="I19" s="381"/>
      <c r="J19" s="381"/>
      <c r="K19" s="381"/>
      <c r="L19" s="381"/>
      <c r="M19" s="382"/>
      <c r="N19" s="460">
        <v>0</v>
      </c>
      <c r="O19" s="458"/>
      <c r="P19" s="458"/>
      <c r="Q19" s="458"/>
      <c r="R19" s="458"/>
      <c r="S19" s="328" t="s">
        <v>6</v>
      </c>
      <c r="T19" s="462">
        <v>0</v>
      </c>
      <c r="U19" s="458"/>
      <c r="V19" s="458"/>
      <c r="W19" s="458"/>
      <c r="X19" s="458"/>
      <c r="Y19" s="340" t="s">
        <v>6</v>
      </c>
      <c r="Z19" s="458">
        <v>0</v>
      </c>
      <c r="AA19" s="458"/>
      <c r="AB19" s="458"/>
      <c r="AC19" s="458"/>
      <c r="AD19" s="458"/>
      <c r="AE19" s="340" t="s">
        <v>6</v>
      </c>
      <c r="AF19" s="458">
        <v>0</v>
      </c>
      <c r="AG19" s="458"/>
      <c r="AH19" s="458"/>
      <c r="AI19" s="458"/>
      <c r="AJ19" s="458"/>
      <c r="AK19" s="330" t="s">
        <v>6</v>
      </c>
      <c r="AL19" s="31"/>
    </row>
    <row r="20" spans="3:38" ht="10" customHeight="1" x14ac:dyDescent="0.2">
      <c r="C20" s="320"/>
      <c r="D20" s="381"/>
      <c r="E20" s="381"/>
      <c r="F20" s="381"/>
      <c r="G20" s="381"/>
      <c r="H20" s="381"/>
      <c r="I20" s="381"/>
      <c r="J20" s="381"/>
      <c r="K20" s="381"/>
      <c r="L20" s="381"/>
      <c r="M20" s="382"/>
      <c r="N20" s="460"/>
      <c r="O20" s="458"/>
      <c r="P20" s="458"/>
      <c r="Q20" s="458"/>
      <c r="R20" s="458"/>
      <c r="S20" s="328"/>
      <c r="T20" s="462"/>
      <c r="U20" s="458"/>
      <c r="V20" s="458"/>
      <c r="W20" s="458"/>
      <c r="X20" s="458"/>
      <c r="Y20" s="340"/>
      <c r="Z20" s="458"/>
      <c r="AA20" s="458"/>
      <c r="AB20" s="458"/>
      <c r="AC20" s="458"/>
      <c r="AD20" s="458"/>
      <c r="AE20" s="340"/>
      <c r="AF20" s="458"/>
      <c r="AG20" s="458"/>
      <c r="AH20" s="458"/>
      <c r="AI20" s="458"/>
      <c r="AJ20" s="458"/>
      <c r="AK20" s="330"/>
      <c r="AL20" s="31"/>
    </row>
    <row r="21" spans="3:38" ht="10" customHeight="1" x14ac:dyDescent="0.2">
      <c r="C21" s="320"/>
      <c r="D21" s="381" t="s">
        <v>26</v>
      </c>
      <c r="E21" s="381"/>
      <c r="F21" s="381"/>
      <c r="G21" s="381"/>
      <c r="H21" s="381"/>
      <c r="I21" s="381"/>
      <c r="J21" s="381"/>
      <c r="K21" s="381"/>
      <c r="L21" s="381"/>
      <c r="M21" s="382"/>
      <c r="N21" s="460">
        <v>0</v>
      </c>
      <c r="O21" s="458"/>
      <c r="P21" s="458"/>
      <c r="Q21" s="458"/>
      <c r="R21" s="458"/>
      <c r="S21" s="328" t="s">
        <v>6</v>
      </c>
      <c r="T21" s="462">
        <v>0</v>
      </c>
      <c r="U21" s="458"/>
      <c r="V21" s="458"/>
      <c r="W21" s="458"/>
      <c r="X21" s="458"/>
      <c r="Y21" s="340" t="s">
        <v>6</v>
      </c>
      <c r="Z21" s="458">
        <v>0</v>
      </c>
      <c r="AA21" s="458"/>
      <c r="AB21" s="458"/>
      <c r="AC21" s="458"/>
      <c r="AD21" s="458"/>
      <c r="AE21" s="340" t="s">
        <v>6</v>
      </c>
      <c r="AF21" s="458">
        <v>0</v>
      </c>
      <c r="AG21" s="458"/>
      <c r="AH21" s="458"/>
      <c r="AI21" s="458"/>
      <c r="AJ21" s="458"/>
      <c r="AK21" s="330" t="s">
        <v>6</v>
      </c>
      <c r="AL21" s="31"/>
    </row>
    <row r="22" spans="3:38" ht="10" customHeight="1" x14ac:dyDescent="0.2">
      <c r="C22" s="320"/>
      <c r="D22" s="381"/>
      <c r="E22" s="381"/>
      <c r="F22" s="381"/>
      <c r="G22" s="381"/>
      <c r="H22" s="381"/>
      <c r="I22" s="381"/>
      <c r="J22" s="381"/>
      <c r="K22" s="381"/>
      <c r="L22" s="381"/>
      <c r="M22" s="382"/>
      <c r="N22" s="460"/>
      <c r="O22" s="458"/>
      <c r="P22" s="458"/>
      <c r="Q22" s="458"/>
      <c r="R22" s="458"/>
      <c r="S22" s="328"/>
      <c r="T22" s="462"/>
      <c r="U22" s="458"/>
      <c r="V22" s="458"/>
      <c r="W22" s="458"/>
      <c r="X22" s="458"/>
      <c r="Y22" s="340"/>
      <c r="Z22" s="458"/>
      <c r="AA22" s="458"/>
      <c r="AB22" s="458"/>
      <c r="AC22" s="458"/>
      <c r="AD22" s="458"/>
      <c r="AE22" s="340"/>
      <c r="AF22" s="458"/>
      <c r="AG22" s="458"/>
      <c r="AH22" s="458"/>
      <c r="AI22" s="458"/>
      <c r="AJ22" s="458"/>
      <c r="AK22" s="330"/>
      <c r="AL22" s="31"/>
    </row>
    <row r="23" spans="3:38" ht="10" customHeight="1" x14ac:dyDescent="0.2">
      <c r="C23" s="320"/>
      <c r="D23" s="381" t="s">
        <v>27</v>
      </c>
      <c r="E23" s="381"/>
      <c r="F23" s="381"/>
      <c r="G23" s="381"/>
      <c r="H23" s="381"/>
      <c r="I23" s="381"/>
      <c r="J23" s="381"/>
      <c r="K23" s="381"/>
      <c r="L23" s="381"/>
      <c r="M23" s="382"/>
      <c r="N23" s="460">
        <v>0</v>
      </c>
      <c r="O23" s="458"/>
      <c r="P23" s="458"/>
      <c r="Q23" s="458"/>
      <c r="R23" s="458"/>
      <c r="S23" s="328" t="s">
        <v>6</v>
      </c>
      <c r="T23" s="462">
        <v>0</v>
      </c>
      <c r="U23" s="458"/>
      <c r="V23" s="458"/>
      <c r="W23" s="458"/>
      <c r="X23" s="458"/>
      <c r="Y23" s="340" t="s">
        <v>6</v>
      </c>
      <c r="Z23" s="458">
        <v>0</v>
      </c>
      <c r="AA23" s="458"/>
      <c r="AB23" s="458"/>
      <c r="AC23" s="458"/>
      <c r="AD23" s="458"/>
      <c r="AE23" s="340" t="s">
        <v>6</v>
      </c>
      <c r="AF23" s="458">
        <v>0</v>
      </c>
      <c r="AG23" s="458"/>
      <c r="AH23" s="458"/>
      <c r="AI23" s="458"/>
      <c r="AJ23" s="458"/>
      <c r="AK23" s="330" t="s">
        <v>6</v>
      </c>
      <c r="AL23" s="31"/>
    </row>
    <row r="24" spans="3:38" ht="10" customHeight="1" x14ac:dyDescent="0.2">
      <c r="C24" s="320"/>
      <c r="D24" s="381"/>
      <c r="E24" s="381"/>
      <c r="F24" s="381"/>
      <c r="G24" s="381"/>
      <c r="H24" s="381"/>
      <c r="I24" s="381"/>
      <c r="J24" s="381"/>
      <c r="K24" s="381"/>
      <c r="L24" s="381"/>
      <c r="M24" s="382"/>
      <c r="N24" s="460"/>
      <c r="O24" s="458"/>
      <c r="P24" s="458"/>
      <c r="Q24" s="458"/>
      <c r="R24" s="458"/>
      <c r="S24" s="328"/>
      <c r="T24" s="462"/>
      <c r="U24" s="458"/>
      <c r="V24" s="458"/>
      <c r="W24" s="458"/>
      <c r="X24" s="458"/>
      <c r="Y24" s="340"/>
      <c r="Z24" s="458"/>
      <c r="AA24" s="458"/>
      <c r="AB24" s="458"/>
      <c r="AC24" s="458"/>
      <c r="AD24" s="458"/>
      <c r="AE24" s="340"/>
      <c r="AF24" s="458"/>
      <c r="AG24" s="458"/>
      <c r="AH24" s="458"/>
      <c r="AI24" s="458"/>
      <c r="AJ24" s="458"/>
      <c r="AK24" s="330"/>
      <c r="AL24" s="31"/>
    </row>
    <row r="25" spans="3:38" ht="14.15" customHeight="1" x14ac:dyDescent="0.2">
      <c r="C25" s="319" t="s">
        <v>28</v>
      </c>
      <c r="D25" s="381"/>
      <c r="E25" s="381"/>
      <c r="F25" s="381"/>
      <c r="G25" s="381"/>
      <c r="H25" s="381"/>
      <c r="I25" s="381"/>
      <c r="J25" s="381"/>
      <c r="K25" s="381"/>
      <c r="L25" s="381"/>
      <c r="M25" s="382"/>
      <c r="N25" s="324">
        <f>N15-N17</f>
        <v>510000</v>
      </c>
      <c r="O25" s="325"/>
      <c r="P25" s="325"/>
      <c r="Q25" s="325"/>
      <c r="R25" s="325"/>
      <c r="S25" s="328" t="s">
        <v>6</v>
      </c>
      <c r="T25" s="376">
        <f>T15-T17</f>
        <v>610000</v>
      </c>
      <c r="U25" s="325"/>
      <c r="V25" s="325"/>
      <c r="W25" s="325"/>
      <c r="X25" s="325"/>
      <c r="Y25" s="340" t="s">
        <v>6</v>
      </c>
      <c r="Z25" s="325">
        <f>Z15-Z17</f>
        <v>710000</v>
      </c>
      <c r="AA25" s="325"/>
      <c r="AB25" s="325"/>
      <c r="AC25" s="325"/>
      <c r="AD25" s="325"/>
      <c r="AE25" s="340" t="s">
        <v>6</v>
      </c>
      <c r="AF25" s="325">
        <f>AF15-AF17</f>
        <v>810000</v>
      </c>
      <c r="AG25" s="325"/>
      <c r="AH25" s="325"/>
      <c r="AI25" s="325"/>
      <c r="AJ25" s="325"/>
      <c r="AK25" s="330" t="s">
        <v>6</v>
      </c>
      <c r="AL25" s="31"/>
    </row>
    <row r="26" spans="3:38" ht="14.15" customHeight="1" x14ac:dyDescent="0.2">
      <c r="C26" s="319"/>
      <c r="D26" s="381"/>
      <c r="E26" s="381"/>
      <c r="F26" s="381"/>
      <c r="G26" s="381"/>
      <c r="H26" s="381"/>
      <c r="I26" s="381"/>
      <c r="J26" s="381"/>
      <c r="K26" s="381"/>
      <c r="L26" s="381"/>
      <c r="M26" s="382"/>
      <c r="N26" s="324"/>
      <c r="O26" s="325"/>
      <c r="P26" s="325"/>
      <c r="Q26" s="325"/>
      <c r="R26" s="325"/>
      <c r="S26" s="328"/>
      <c r="T26" s="376"/>
      <c r="U26" s="325"/>
      <c r="V26" s="325"/>
      <c r="W26" s="325"/>
      <c r="X26" s="325"/>
      <c r="Y26" s="340"/>
      <c r="Z26" s="325"/>
      <c r="AA26" s="325"/>
      <c r="AB26" s="325"/>
      <c r="AC26" s="325"/>
      <c r="AD26" s="325"/>
      <c r="AE26" s="340"/>
      <c r="AF26" s="325"/>
      <c r="AG26" s="325"/>
      <c r="AH26" s="325"/>
      <c r="AI26" s="325"/>
      <c r="AJ26" s="325"/>
      <c r="AK26" s="330"/>
      <c r="AL26" s="31"/>
    </row>
    <row r="27" spans="3:38" ht="14.15" customHeight="1" x14ac:dyDescent="0.2">
      <c r="C27" s="383" t="s">
        <v>310</v>
      </c>
      <c r="D27" s="384"/>
      <c r="E27" s="384"/>
      <c r="F27" s="384"/>
      <c r="G27" s="384"/>
      <c r="H27" s="384"/>
      <c r="I27" s="384"/>
      <c r="J27" s="384"/>
      <c r="K27" s="384"/>
      <c r="L27" s="384"/>
      <c r="M27" s="385"/>
      <c r="N27" s="371">
        <f>ROUNDUP(N29/N31,1)</f>
        <v>4</v>
      </c>
      <c r="O27" s="372"/>
      <c r="P27" s="372"/>
      <c r="Q27" s="372"/>
      <c r="R27" s="372"/>
      <c r="S27" s="337" t="s">
        <v>7</v>
      </c>
      <c r="T27" s="404">
        <f>ROUNDUP(T29/T31,1)</f>
        <v>4.3999999999999995</v>
      </c>
      <c r="U27" s="372"/>
      <c r="V27" s="372"/>
      <c r="W27" s="372"/>
      <c r="X27" s="372"/>
      <c r="Y27" s="373" t="s">
        <v>7</v>
      </c>
      <c r="Z27" s="372">
        <f>ROUNDUP(Z29/Z31,1)</f>
        <v>4.6999999999999993</v>
      </c>
      <c r="AA27" s="372"/>
      <c r="AB27" s="372"/>
      <c r="AC27" s="372"/>
      <c r="AD27" s="372"/>
      <c r="AE27" s="373" t="s">
        <v>7</v>
      </c>
      <c r="AF27" s="372">
        <f>ROUNDUP(AF29/AF31,1)</f>
        <v>5</v>
      </c>
      <c r="AG27" s="372"/>
      <c r="AH27" s="372"/>
      <c r="AI27" s="372"/>
      <c r="AJ27" s="372"/>
      <c r="AK27" s="403" t="s">
        <v>7</v>
      </c>
      <c r="AL27" s="31"/>
    </row>
    <row r="28" spans="3:38" ht="14.15" customHeight="1" x14ac:dyDescent="0.2">
      <c r="C28" s="383"/>
      <c r="D28" s="384"/>
      <c r="E28" s="384"/>
      <c r="F28" s="384"/>
      <c r="G28" s="384"/>
      <c r="H28" s="384"/>
      <c r="I28" s="384"/>
      <c r="J28" s="384"/>
      <c r="K28" s="384"/>
      <c r="L28" s="384"/>
      <c r="M28" s="385"/>
      <c r="N28" s="371"/>
      <c r="O28" s="372"/>
      <c r="P28" s="372"/>
      <c r="Q28" s="372"/>
      <c r="R28" s="372"/>
      <c r="S28" s="337"/>
      <c r="T28" s="404"/>
      <c r="U28" s="372"/>
      <c r="V28" s="372"/>
      <c r="W28" s="372"/>
      <c r="X28" s="372"/>
      <c r="Y28" s="373"/>
      <c r="Z28" s="372"/>
      <c r="AA28" s="372"/>
      <c r="AB28" s="372"/>
      <c r="AC28" s="372"/>
      <c r="AD28" s="372"/>
      <c r="AE28" s="373"/>
      <c r="AF28" s="372"/>
      <c r="AG28" s="372"/>
      <c r="AH28" s="372"/>
      <c r="AI28" s="372"/>
      <c r="AJ28" s="372"/>
      <c r="AK28" s="403"/>
      <c r="AL28" s="31"/>
    </row>
    <row r="29" spans="3:38" ht="10" customHeight="1" x14ac:dyDescent="0.2">
      <c r="C29" s="363"/>
      <c r="D29" s="333" t="s">
        <v>152</v>
      </c>
      <c r="E29" s="333"/>
      <c r="F29" s="333"/>
      <c r="G29" s="333"/>
      <c r="H29" s="333"/>
      <c r="I29" s="333"/>
      <c r="J29" s="333"/>
      <c r="K29" s="333"/>
      <c r="L29" s="333"/>
      <c r="M29" s="334"/>
      <c r="N29" s="460">
        <v>940</v>
      </c>
      <c r="O29" s="458"/>
      <c r="P29" s="458"/>
      <c r="Q29" s="458"/>
      <c r="R29" s="458"/>
      <c r="S29" s="328" t="s">
        <v>154</v>
      </c>
      <c r="T29" s="462">
        <v>1044</v>
      </c>
      <c r="U29" s="458"/>
      <c r="V29" s="458"/>
      <c r="W29" s="458"/>
      <c r="X29" s="458"/>
      <c r="Y29" s="340" t="s">
        <v>154</v>
      </c>
      <c r="Z29" s="458">
        <v>1125</v>
      </c>
      <c r="AA29" s="458"/>
      <c r="AB29" s="458"/>
      <c r="AC29" s="458"/>
      <c r="AD29" s="458"/>
      <c r="AE29" s="340" t="s">
        <v>154</v>
      </c>
      <c r="AF29" s="458">
        <v>1197</v>
      </c>
      <c r="AG29" s="458"/>
      <c r="AH29" s="458"/>
      <c r="AI29" s="458"/>
      <c r="AJ29" s="458"/>
      <c r="AK29" s="330" t="s">
        <v>154</v>
      </c>
      <c r="AL29" s="31"/>
    </row>
    <row r="30" spans="3:38" ht="10" customHeight="1" x14ac:dyDescent="0.2">
      <c r="C30" s="364"/>
      <c r="D30" s="333"/>
      <c r="E30" s="333"/>
      <c r="F30" s="333"/>
      <c r="G30" s="333"/>
      <c r="H30" s="333"/>
      <c r="I30" s="333"/>
      <c r="J30" s="333"/>
      <c r="K30" s="333"/>
      <c r="L30" s="333"/>
      <c r="M30" s="334"/>
      <c r="N30" s="460"/>
      <c r="O30" s="458"/>
      <c r="P30" s="458"/>
      <c r="Q30" s="458"/>
      <c r="R30" s="458"/>
      <c r="S30" s="328"/>
      <c r="T30" s="462"/>
      <c r="U30" s="458"/>
      <c r="V30" s="458"/>
      <c r="W30" s="458"/>
      <c r="X30" s="458"/>
      <c r="Y30" s="340"/>
      <c r="Z30" s="458"/>
      <c r="AA30" s="458"/>
      <c r="AB30" s="458"/>
      <c r="AC30" s="458"/>
      <c r="AD30" s="458"/>
      <c r="AE30" s="340"/>
      <c r="AF30" s="458"/>
      <c r="AG30" s="458"/>
      <c r="AH30" s="458"/>
      <c r="AI30" s="458"/>
      <c r="AJ30" s="458"/>
      <c r="AK30" s="330"/>
      <c r="AL30" s="31"/>
    </row>
    <row r="31" spans="3:38" ht="10" customHeight="1" x14ac:dyDescent="0.2">
      <c r="C31" s="364"/>
      <c r="D31" s="333" t="s">
        <v>153</v>
      </c>
      <c r="E31" s="333"/>
      <c r="F31" s="333"/>
      <c r="G31" s="333"/>
      <c r="H31" s="333"/>
      <c r="I31" s="333"/>
      <c r="J31" s="333"/>
      <c r="K31" s="333"/>
      <c r="L31" s="333"/>
      <c r="M31" s="334"/>
      <c r="N31" s="460">
        <v>240</v>
      </c>
      <c r="O31" s="458"/>
      <c r="P31" s="458"/>
      <c r="Q31" s="458"/>
      <c r="R31" s="458"/>
      <c r="S31" s="328" t="s">
        <v>41</v>
      </c>
      <c r="T31" s="462">
        <v>240</v>
      </c>
      <c r="U31" s="458"/>
      <c r="V31" s="458"/>
      <c r="W31" s="458"/>
      <c r="X31" s="458"/>
      <c r="Y31" s="340" t="s">
        <v>41</v>
      </c>
      <c r="Z31" s="458">
        <v>240</v>
      </c>
      <c r="AA31" s="458"/>
      <c r="AB31" s="458"/>
      <c r="AC31" s="458"/>
      <c r="AD31" s="458"/>
      <c r="AE31" s="340" t="s">
        <v>41</v>
      </c>
      <c r="AF31" s="458">
        <v>240</v>
      </c>
      <c r="AG31" s="458"/>
      <c r="AH31" s="458"/>
      <c r="AI31" s="458"/>
      <c r="AJ31" s="458"/>
      <c r="AK31" s="330" t="s">
        <v>41</v>
      </c>
      <c r="AL31" s="31"/>
    </row>
    <row r="32" spans="3:38" ht="10" customHeight="1" x14ac:dyDescent="0.2">
      <c r="C32" s="365"/>
      <c r="D32" s="333"/>
      <c r="E32" s="333"/>
      <c r="F32" s="333"/>
      <c r="G32" s="333"/>
      <c r="H32" s="333"/>
      <c r="I32" s="333"/>
      <c r="J32" s="333"/>
      <c r="K32" s="333"/>
      <c r="L32" s="333"/>
      <c r="M32" s="334"/>
      <c r="N32" s="460"/>
      <c r="O32" s="458"/>
      <c r="P32" s="458"/>
      <c r="Q32" s="458"/>
      <c r="R32" s="458"/>
      <c r="S32" s="328"/>
      <c r="T32" s="462"/>
      <c r="U32" s="458"/>
      <c r="V32" s="458"/>
      <c r="W32" s="458"/>
      <c r="X32" s="458"/>
      <c r="Y32" s="340"/>
      <c r="Z32" s="458"/>
      <c r="AA32" s="458"/>
      <c r="AB32" s="458"/>
      <c r="AC32" s="458"/>
      <c r="AD32" s="458"/>
      <c r="AE32" s="340"/>
      <c r="AF32" s="458"/>
      <c r="AG32" s="458"/>
      <c r="AH32" s="458"/>
      <c r="AI32" s="458"/>
      <c r="AJ32" s="458"/>
      <c r="AK32" s="330"/>
      <c r="AL32" s="31"/>
    </row>
    <row r="33" spans="3:40" ht="10" customHeight="1" x14ac:dyDescent="0.2">
      <c r="C33" s="332" t="s">
        <v>216</v>
      </c>
      <c r="D33" s="333"/>
      <c r="E33" s="333"/>
      <c r="F33" s="333"/>
      <c r="G33" s="333"/>
      <c r="H33" s="333"/>
      <c r="I33" s="333"/>
      <c r="J33" s="333"/>
      <c r="K33" s="333"/>
      <c r="L33" s="333"/>
      <c r="M33" s="334"/>
      <c r="N33" s="324">
        <f>N25/N29</f>
        <v>542.55319148936167</v>
      </c>
      <c r="O33" s="325"/>
      <c r="P33" s="325"/>
      <c r="Q33" s="325"/>
      <c r="R33" s="325"/>
      <c r="S33" s="328" t="s">
        <v>6</v>
      </c>
      <c r="T33" s="376">
        <f>T25/T29</f>
        <v>584.29118773946357</v>
      </c>
      <c r="U33" s="325"/>
      <c r="V33" s="325"/>
      <c r="W33" s="325"/>
      <c r="X33" s="325"/>
      <c r="Y33" s="340" t="s">
        <v>6</v>
      </c>
      <c r="Z33" s="325">
        <f>Z25/Z29</f>
        <v>631.11111111111109</v>
      </c>
      <c r="AA33" s="325"/>
      <c r="AB33" s="325"/>
      <c r="AC33" s="325"/>
      <c r="AD33" s="325"/>
      <c r="AE33" s="340" t="s">
        <v>6</v>
      </c>
      <c r="AF33" s="325">
        <f>AF25/AF29</f>
        <v>676.69172932330832</v>
      </c>
      <c r="AG33" s="325"/>
      <c r="AH33" s="325"/>
      <c r="AI33" s="325"/>
      <c r="AJ33" s="325"/>
      <c r="AK33" s="330" t="s">
        <v>6</v>
      </c>
      <c r="AL33" s="31"/>
    </row>
    <row r="34" spans="3:40" ht="10" customHeight="1" x14ac:dyDescent="0.2">
      <c r="C34" s="332"/>
      <c r="D34" s="333"/>
      <c r="E34" s="333"/>
      <c r="F34" s="333"/>
      <c r="G34" s="333"/>
      <c r="H34" s="333"/>
      <c r="I34" s="333"/>
      <c r="J34" s="333"/>
      <c r="K34" s="333"/>
      <c r="L34" s="333"/>
      <c r="M34" s="334"/>
      <c r="N34" s="324"/>
      <c r="O34" s="325"/>
      <c r="P34" s="325"/>
      <c r="Q34" s="325"/>
      <c r="R34" s="325"/>
      <c r="S34" s="328"/>
      <c r="T34" s="376"/>
      <c r="U34" s="325"/>
      <c r="V34" s="325"/>
      <c r="W34" s="325"/>
      <c r="X34" s="325"/>
      <c r="Y34" s="340"/>
      <c r="Z34" s="325"/>
      <c r="AA34" s="325"/>
      <c r="AB34" s="325"/>
      <c r="AC34" s="325"/>
      <c r="AD34" s="325"/>
      <c r="AE34" s="340"/>
      <c r="AF34" s="325"/>
      <c r="AG34" s="325"/>
      <c r="AH34" s="325"/>
      <c r="AI34" s="325"/>
      <c r="AJ34" s="325"/>
      <c r="AK34" s="330"/>
      <c r="AL34" s="31"/>
      <c r="AN34" s="54"/>
    </row>
    <row r="35" spans="3:40" ht="10" customHeight="1" x14ac:dyDescent="0.2">
      <c r="C35" s="332" t="s">
        <v>31</v>
      </c>
      <c r="D35" s="333"/>
      <c r="E35" s="333"/>
      <c r="F35" s="333"/>
      <c r="G35" s="333"/>
      <c r="H35" s="333"/>
      <c r="I35" s="333"/>
      <c r="J35" s="333"/>
      <c r="K35" s="333"/>
      <c r="L35" s="333"/>
      <c r="M35" s="334"/>
      <c r="N35" s="460">
        <v>423000</v>
      </c>
      <c r="O35" s="458"/>
      <c r="P35" s="458"/>
      <c r="Q35" s="458"/>
      <c r="R35" s="458"/>
      <c r="S35" s="328" t="s">
        <v>6</v>
      </c>
      <c r="T35" s="462">
        <v>522000</v>
      </c>
      <c r="U35" s="458"/>
      <c r="V35" s="458"/>
      <c r="W35" s="458"/>
      <c r="X35" s="458"/>
      <c r="Y35" s="340" t="s">
        <v>6</v>
      </c>
      <c r="Z35" s="458">
        <v>612000</v>
      </c>
      <c r="AA35" s="458"/>
      <c r="AB35" s="458"/>
      <c r="AC35" s="458"/>
      <c r="AD35" s="458"/>
      <c r="AE35" s="340" t="s">
        <v>6</v>
      </c>
      <c r="AF35" s="458">
        <v>718200</v>
      </c>
      <c r="AG35" s="458"/>
      <c r="AH35" s="458"/>
      <c r="AI35" s="458"/>
      <c r="AJ35" s="458"/>
      <c r="AK35" s="330" t="s">
        <v>6</v>
      </c>
      <c r="AL35" s="31"/>
    </row>
    <row r="36" spans="3:40" ht="10" customHeight="1" x14ac:dyDescent="0.2">
      <c r="C36" s="332"/>
      <c r="D36" s="333"/>
      <c r="E36" s="333"/>
      <c r="F36" s="333"/>
      <c r="G36" s="333"/>
      <c r="H36" s="333"/>
      <c r="I36" s="333"/>
      <c r="J36" s="333"/>
      <c r="K36" s="333"/>
      <c r="L36" s="333"/>
      <c r="M36" s="334"/>
      <c r="N36" s="460"/>
      <c r="O36" s="458"/>
      <c r="P36" s="458"/>
      <c r="Q36" s="458"/>
      <c r="R36" s="458"/>
      <c r="S36" s="328"/>
      <c r="T36" s="462"/>
      <c r="U36" s="458"/>
      <c r="V36" s="458"/>
      <c r="W36" s="458"/>
      <c r="X36" s="458"/>
      <c r="Y36" s="340"/>
      <c r="Z36" s="458"/>
      <c r="AA36" s="458"/>
      <c r="AB36" s="458"/>
      <c r="AC36" s="458"/>
      <c r="AD36" s="458"/>
      <c r="AE36" s="340"/>
      <c r="AF36" s="458"/>
      <c r="AG36" s="458"/>
      <c r="AH36" s="458"/>
      <c r="AI36" s="458"/>
      <c r="AJ36" s="458"/>
      <c r="AK36" s="330"/>
      <c r="AL36" s="31"/>
    </row>
    <row r="37" spans="3:40" ht="10" customHeight="1" x14ac:dyDescent="0.2">
      <c r="C37" s="423" t="s">
        <v>223</v>
      </c>
      <c r="D37" s="424"/>
      <c r="E37" s="424"/>
      <c r="F37" s="424"/>
      <c r="G37" s="424"/>
      <c r="H37" s="424"/>
      <c r="I37" s="424"/>
      <c r="J37" s="424"/>
      <c r="K37" s="424"/>
      <c r="L37" s="424"/>
      <c r="M37" s="425"/>
      <c r="N37" s="338">
        <v>12</v>
      </c>
      <c r="O37" s="339"/>
      <c r="P37" s="339"/>
      <c r="Q37" s="339"/>
      <c r="R37" s="339"/>
      <c r="S37" s="426" t="s">
        <v>40</v>
      </c>
      <c r="T37" s="375">
        <v>12</v>
      </c>
      <c r="U37" s="339"/>
      <c r="V37" s="339"/>
      <c r="W37" s="339"/>
      <c r="X37" s="339"/>
      <c r="Y37" s="427" t="s">
        <v>40</v>
      </c>
      <c r="Z37" s="339">
        <v>12</v>
      </c>
      <c r="AA37" s="339"/>
      <c r="AB37" s="339"/>
      <c r="AC37" s="339"/>
      <c r="AD37" s="339"/>
      <c r="AE37" s="427" t="s">
        <v>40</v>
      </c>
      <c r="AF37" s="339">
        <v>12</v>
      </c>
      <c r="AG37" s="339"/>
      <c r="AH37" s="339"/>
      <c r="AI37" s="339"/>
      <c r="AJ37" s="339"/>
      <c r="AK37" s="428" t="s">
        <v>40</v>
      </c>
      <c r="AL37" s="31"/>
    </row>
    <row r="38" spans="3:40" ht="10" customHeight="1" x14ac:dyDescent="0.2">
      <c r="C38" s="423"/>
      <c r="D38" s="424"/>
      <c r="E38" s="424"/>
      <c r="F38" s="424"/>
      <c r="G38" s="424"/>
      <c r="H38" s="424"/>
      <c r="I38" s="424"/>
      <c r="J38" s="424"/>
      <c r="K38" s="424"/>
      <c r="L38" s="424"/>
      <c r="M38" s="425"/>
      <c r="N38" s="338"/>
      <c r="O38" s="339"/>
      <c r="P38" s="339"/>
      <c r="Q38" s="339"/>
      <c r="R38" s="339"/>
      <c r="S38" s="426"/>
      <c r="T38" s="375"/>
      <c r="U38" s="339"/>
      <c r="V38" s="339"/>
      <c r="W38" s="339"/>
      <c r="X38" s="339"/>
      <c r="Y38" s="427"/>
      <c r="Z38" s="339"/>
      <c r="AA38" s="339"/>
      <c r="AB38" s="339"/>
      <c r="AC38" s="339"/>
      <c r="AD38" s="339"/>
      <c r="AE38" s="427"/>
      <c r="AF38" s="339"/>
      <c r="AG38" s="339"/>
      <c r="AH38" s="339"/>
      <c r="AI38" s="339"/>
      <c r="AJ38" s="339"/>
      <c r="AK38" s="428"/>
      <c r="AL38" s="31"/>
    </row>
    <row r="39" spans="3:40" ht="10" customHeight="1" x14ac:dyDescent="0.2">
      <c r="C39" s="332" t="s">
        <v>226</v>
      </c>
      <c r="D39" s="333"/>
      <c r="E39" s="333"/>
      <c r="F39" s="333"/>
      <c r="G39" s="333"/>
      <c r="H39" s="333"/>
      <c r="I39" s="333"/>
      <c r="J39" s="333"/>
      <c r="K39" s="333"/>
      <c r="L39" s="333"/>
      <c r="M39" s="334"/>
      <c r="N39" s="324">
        <f>N35/N27/N37</f>
        <v>8812.5</v>
      </c>
      <c r="O39" s="325"/>
      <c r="P39" s="325"/>
      <c r="Q39" s="325"/>
      <c r="R39" s="325"/>
      <c r="S39" s="328" t="s">
        <v>6</v>
      </c>
      <c r="T39" s="376">
        <f>T35/T27/T37</f>
        <v>9886.3636363636379</v>
      </c>
      <c r="U39" s="325"/>
      <c r="V39" s="325"/>
      <c r="W39" s="325"/>
      <c r="X39" s="325"/>
      <c r="Y39" s="340" t="s">
        <v>6</v>
      </c>
      <c r="Z39" s="325">
        <f>Z35/Z27/Z37</f>
        <v>10851.063829787236</v>
      </c>
      <c r="AA39" s="325"/>
      <c r="AB39" s="325"/>
      <c r="AC39" s="325"/>
      <c r="AD39" s="325"/>
      <c r="AE39" s="340" t="s">
        <v>6</v>
      </c>
      <c r="AF39" s="325">
        <f>AF35/AF27/AF37</f>
        <v>11970</v>
      </c>
      <c r="AG39" s="325"/>
      <c r="AH39" s="325"/>
      <c r="AI39" s="325"/>
      <c r="AJ39" s="325"/>
      <c r="AK39" s="330" t="s">
        <v>6</v>
      </c>
      <c r="AL39" s="31"/>
    </row>
    <row r="40" spans="3:40" ht="10" customHeight="1" thickBot="1" x14ac:dyDescent="0.25">
      <c r="C40" s="368"/>
      <c r="D40" s="369"/>
      <c r="E40" s="369"/>
      <c r="F40" s="369"/>
      <c r="G40" s="369"/>
      <c r="H40" s="369"/>
      <c r="I40" s="369"/>
      <c r="J40" s="369"/>
      <c r="K40" s="369"/>
      <c r="L40" s="369"/>
      <c r="M40" s="370"/>
      <c r="N40" s="326"/>
      <c r="O40" s="327"/>
      <c r="P40" s="327"/>
      <c r="Q40" s="327"/>
      <c r="R40" s="327"/>
      <c r="S40" s="329"/>
      <c r="T40" s="377"/>
      <c r="U40" s="347"/>
      <c r="V40" s="347"/>
      <c r="W40" s="347"/>
      <c r="X40" s="347"/>
      <c r="Y40" s="350"/>
      <c r="Z40" s="347"/>
      <c r="AA40" s="347"/>
      <c r="AB40" s="347"/>
      <c r="AC40" s="347"/>
      <c r="AD40" s="347"/>
      <c r="AE40" s="350"/>
      <c r="AF40" s="347"/>
      <c r="AG40" s="347"/>
      <c r="AH40" s="347"/>
      <c r="AI40" s="347"/>
      <c r="AJ40" s="347"/>
      <c r="AK40" s="331"/>
      <c r="AL40" s="31"/>
    </row>
    <row r="41" spans="3:40" ht="14.25" customHeight="1" x14ac:dyDescent="0.2">
      <c r="C41" s="55" t="s">
        <v>144</v>
      </c>
      <c r="E41" s="32"/>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row r="42" spans="3:40" ht="14.25" customHeight="1" x14ac:dyDescent="0.2">
      <c r="C42" s="61" t="s">
        <v>225</v>
      </c>
      <c r="E42" s="32"/>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row>
    <row r="43" spans="3:40" ht="8.25" customHeight="1" x14ac:dyDescent="0.2">
      <c r="C43" s="55"/>
      <c r="E43" s="32"/>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row>
    <row r="44" spans="3:40" ht="12" customHeight="1" x14ac:dyDescent="0.2">
      <c r="C44" s="98" t="s">
        <v>135</v>
      </c>
      <c r="D44" s="98"/>
      <c r="E44" s="98"/>
      <c r="F44" s="98"/>
      <c r="G44" s="98"/>
      <c r="H44" s="98"/>
      <c r="I44" s="89"/>
      <c r="J44" s="89"/>
      <c r="K44" s="89"/>
      <c r="L44" s="89"/>
      <c r="M44" s="89"/>
      <c r="N44" s="90"/>
      <c r="O44" s="90"/>
      <c r="P44" s="90"/>
      <c r="Q44" s="90"/>
      <c r="R44" s="90"/>
      <c r="S44" s="91"/>
      <c r="T44" s="90"/>
      <c r="U44" s="90"/>
      <c r="V44" s="90"/>
      <c r="W44" s="90"/>
      <c r="X44" s="90"/>
      <c r="Y44" s="91"/>
      <c r="Z44" s="90"/>
      <c r="AA44" s="90"/>
      <c r="AB44" s="90"/>
      <c r="AC44" s="90"/>
      <c r="AD44" s="90"/>
      <c r="AE44" s="91"/>
      <c r="AF44" s="90"/>
      <c r="AG44" s="90"/>
      <c r="AH44" s="90"/>
      <c r="AI44" s="90"/>
      <c r="AJ44" s="90"/>
      <c r="AK44" s="91"/>
      <c r="AL44" s="31"/>
    </row>
    <row r="45" spans="3:40" ht="8.25" customHeight="1" x14ac:dyDescent="0.2">
      <c r="C45"/>
      <c r="D45"/>
      <c r="E45"/>
      <c r="F45"/>
      <c r="G45"/>
      <c r="H45"/>
      <c r="I45"/>
      <c r="J45"/>
      <c r="K45"/>
      <c r="L45"/>
      <c r="M45"/>
      <c r="N45"/>
      <c r="O45"/>
      <c r="P45"/>
      <c r="Q45"/>
      <c r="R45"/>
      <c r="S45"/>
      <c r="T45"/>
      <c r="U45"/>
      <c r="V45"/>
      <c r="W45"/>
      <c r="X45"/>
      <c r="Y45"/>
      <c r="Z45"/>
      <c r="AA45"/>
      <c r="AB45"/>
      <c r="AC45" s="99"/>
      <c r="AD45" s="99"/>
      <c r="AE45" s="99"/>
      <c r="AF45" s="99"/>
      <c r="AG45" s="99"/>
      <c r="AH45" s="99"/>
      <c r="AI45" s="99"/>
      <c r="AJ45" s="99"/>
      <c r="AK45" s="99"/>
    </row>
    <row r="46" spans="3:40" ht="12" customHeight="1" x14ac:dyDescent="0.2">
      <c r="C46" s="88" t="s">
        <v>128</v>
      </c>
      <c r="D46" s="87"/>
      <c r="E46" s="87"/>
      <c r="F46" s="87"/>
      <c r="G46" s="87"/>
      <c r="H46" s="87"/>
      <c r="I46" s="89"/>
      <c r="J46" s="89"/>
      <c r="K46" s="89"/>
      <c r="L46" s="89"/>
      <c r="M46" s="89"/>
      <c r="N46" s="90"/>
      <c r="O46" s="90"/>
      <c r="P46" s="90"/>
      <c r="Q46" s="90"/>
      <c r="R46" s="90"/>
      <c r="S46" s="91"/>
      <c r="T46" s="90"/>
      <c r="U46" s="90"/>
      <c r="V46" s="90"/>
      <c r="W46" s="90"/>
      <c r="X46" s="90"/>
      <c r="Y46" s="91"/>
      <c r="Z46" s="90"/>
      <c r="AA46" s="90"/>
      <c r="AB46" s="90"/>
      <c r="AC46" s="90"/>
      <c r="AD46" s="90"/>
      <c r="AE46" s="91"/>
      <c r="AF46" s="90"/>
      <c r="AG46" s="90"/>
      <c r="AH46" s="90"/>
      <c r="AI46" s="90"/>
      <c r="AJ46" s="90"/>
      <c r="AK46" s="91"/>
    </row>
    <row r="47" spans="3:40" ht="8.25" customHeight="1" x14ac:dyDescent="0.2">
      <c r="C47"/>
      <c r="D47"/>
      <c r="E47"/>
      <c r="F47"/>
      <c r="G47"/>
      <c r="H47"/>
      <c r="I47"/>
      <c r="J47"/>
      <c r="K47"/>
      <c r="L47"/>
      <c r="M47"/>
      <c r="N47"/>
      <c r="O47"/>
      <c r="P47"/>
      <c r="Q47"/>
      <c r="R47"/>
      <c r="S47"/>
      <c r="T47"/>
      <c r="U47"/>
      <c r="V47"/>
      <c r="W47"/>
      <c r="X47"/>
      <c r="Y47"/>
      <c r="Z47"/>
      <c r="AA47"/>
      <c r="AB47"/>
      <c r="AC47" s="99"/>
      <c r="AD47" s="99"/>
      <c r="AE47" s="99"/>
      <c r="AF47" s="99"/>
      <c r="AG47" s="99"/>
      <c r="AH47" s="99"/>
      <c r="AI47" s="99"/>
      <c r="AJ47" s="99"/>
      <c r="AK47" s="99"/>
    </row>
    <row r="48" spans="3:40" ht="17.25" customHeight="1" x14ac:dyDescent="0.2">
      <c r="C48" s="351" t="s">
        <v>111</v>
      </c>
      <c r="D48" s="352"/>
      <c r="E48" s="352"/>
      <c r="F48" s="352"/>
      <c r="G48" s="352"/>
      <c r="H48" s="352"/>
      <c r="I48" s="352"/>
      <c r="J48" s="352"/>
      <c r="K48" s="352"/>
      <c r="L48" s="352"/>
      <c r="M48" s="352"/>
      <c r="N48" s="352"/>
      <c r="O48" s="353"/>
      <c r="P48" s="351" t="s">
        <v>112</v>
      </c>
      <c r="Q48" s="352"/>
      <c r="R48" s="352"/>
      <c r="S48" s="352"/>
      <c r="T48" s="352"/>
      <c r="U48" s="352"/>
      <c r="V48" s="352"/>
      <c r="W48" s="352"/>
      <c r="X48" s="352"/>
      <c r="Y48" s="352"/>
      <c r="Z48" s="352"/>
      <c r="AA48" s="352"/>
      <c r="AB48" s="353"/>
      <c r="AC48" s="358" t="s">
        <v>130</v>
      </c>
      <c r="AD48" s="358"/>
      <c r="AE48" s="358"/>
      <c r="AF48" s="358"/>
      <c r="AG48" s="358"/>
      <c r="AH48" s="358"/>
      <c r="AI48" s="358"/>
      <c r="AJ48" s="358"/>
      <c r="AK48" s="359"/>
    </row>
    <row r="49" spans="3:38" ht="12" customHeight="1" x14ac:dyDescent="0.2">
      <c r="C49" s="361" t="s">
        <v>217</v>
      </c>
      <c r="D49" s="362"/>
      <c r="E49" s="362"/>
      <c r="F49" s="362"/>
      <c r="G49" s="362"/>
      <c r="H49" s="362"/>
      <c r="I49" s="362"/>
      <c r="J49" s="362"/>
      <c r="K49" s="362"/>
      <c r="L49" s="362"/>
      <c r="M49" s="362"/>
      <c r="N49" s="434">
        <v>4</v>
      </c>
      <c r="O49" s="436"/>
      <c r="P49" s="361" t="s">
        <v>55</v>
      </c>
      <c r="Q49" s="362"/>
      <c r="R49" s="362"/>
      <c r="S49" s="362"/>
      <c r="T49" s="362"/>
      <c r="U49" s="362"/>
      <c r="V49" s="362"/>
      <c r="W49" s="362"/>
      <c r="X49" s="362"/>
      <c r="Y49" s="362"/>
      <c r="Z49" s="362"/>
      <c r="AA49" s="434">
        <v>4</v>
      </c>
      <c r="AB49" s="436"/>
      <c r="AC49" s="360" t="s">
        <v>113</v>
      </c>
      <c r="AD49" s="342"/>
      <c r="AE49" s="342"/>
      <c r="AF49" s="342"/>
      <c r="AG49" s="342"/>
      <c r="AH49" s="342"/>
      <c r="AI49" s="342"/>
      <c r="AJ49" s="434" t="s">
        <v>252</v>
      </c>
      <c r="AK49" s="436"/>
    </row>
    <row r="50" spans="3:38" ht="12" customHeight="1" x14ac:dyDescent="0.2">
      <c r="C50" s="354"/>
      <c r="D50" s="355"/>
      <c r="E50" s="355"/>
      <c r="F50" s="355"/>
      <c r="G50" s="355"/>
      <c r="H50" s="355"/>
      <c r="I50" s="355"/>
      <c r="J50" s="355"/>
      <c r="K50" s="355"/>
      <c r="L50" s="355"/>
      <c r="M50" s="355"/>
      <c r="N50" s="463"/>
      <c r="O50" s="464"/>
      <c r="P50" s="354"/>
      <c r="Q50" s="355"/>
      <c r="R50" s="355"/>
      <c r="S50" s="355"/>
      <c r="T50" s="355"/>
      <c r="U50" s="355"/>
      <c r="V50" s="355"/>
      <c r="W50" s="355"/>
      <c r="X50" s="355"/>
      <c r="Y50" s="355"/>
      <c r="Z50" s="355"/>
      <c r="AA50" s="463"/>
      <c r="AB50" s="464"/>
      <c r="AC50" s="348"/>
      <c r="AD50" s="349"/>
      <c r="AE50" s="349"/>
      <c r="AF50" s="349"/>
      <c r="AG50" s="349"/>
      <c r="AH50" s="349"/>
      <c r="AI50" s="349"/>
      <c r="AJ50" s="463"/>
      <c r="AK50" s="464"/>
    </row>
    <row r="51" spans="3:38" ht="12" customHeight="1" x14ac:dyDescent="0.2">
      <c r="C51" s="354"/>
      <c r="D51" s="355"/>
      <c r="E51" s="355"/>
      <c r="F51" s="355"/>
      <c r="G51" s="355"/>
      <c r="H51" s="355"/>
      <c r="I51" s="355"/>
      <c r="J51" s="355"/>
      <c r="K51" s="355"/>
      <c r="L51" s="355"/>
      <c r="M51" s="355"/>
      <c r="N51" s="463"/>
      <c r="O51" s="464"/>
      <c r="P51" s="354"/>
      <c r="Q51" s="355"/>
      <c r="R51" s="355"/>
      <c r="S51" s="355"/>
      <c r="T51" s="355"/>
      <c r="U51" s="355"/>
      <c r="V51" s="355"/>
      <c r="W51" s="355"/>
      <c r="X51" s="355"/>
      <c r="Y51" s="355"/>
      <c r="Z51" s="355"/>
      <c r="AA51" s="463"/>
      <c r="AB51" s="464"/>
      <c r="AC51" s="348"/>
      <c r="AD51" s="349"/>
      <c r="AE51" s="349"/>
      <c r="AF51" s="349"/>
      <c r="AG51" s="349"/>
      <c r="AH51" s="349"/>
      <c r="AI51" s="349"/>
      <c r="AJ51" s="463"/>
      <c r="AK51" s="464"/>
    </row>
    <row r="52" spans="3:38" ht="12" customHeight="1" x14ac:dyDescent="0.2">
      <c r="C52" s="354"/>
      <c r="D52" s="355"/>
      <c r="E52" s="355"/>
      <c r="F52" s="355"/>
      <c r="G52" s="355"/>
      <c r="H52" s="355"/>
      <c r="I52" s="355"/>
      <c r="J52" s="355"/>
      <c r="K52" s="355"/>
      <c r="L52" s="355"/>
      <c r="M52" s="355"/>
      <c r="N52" s="463"/>
      <c r="O52" s="464"/>
      <c r="P52" s="354"/>
      <c r="Q52" s="355"/>
      <c r="R52" s="355"/>
      <c r="S52" s="355"/>
      <c r="T52" s="355"/>
      <c r="U52" s="355"/>
      <c r="V52" s="355"/>
      <c r="W52" s="355"/>
      <c r="X52" s="355"/>
      <c r="Y52" s="355"/>
      <c r="Z52" s="355"/>
      <c r="AA52" s="463"/>
      <c r="AB52" s="464"/>
      <c r="AC52" s="348" t="s">
        <v>114</v>
      </c>
      <c r="AD52" s="349"/>
      <c r="AE52" s="349"/>
      <c r="AF52" s="349"/>
      <c r="AG52" s="349"/>
      <c r="AH52" s="349"/>
      <c r="AI52" s="349"/>
      <c r="AJ52" s="463"/>
      <c r="AK52" s="464"/>
    </row>
    <row r="53" spans="3:38" ht="12" customHeight="1" x14ac:dyDescent="0.2">
      <c r="C53" s="354" t="s">
        <v>218</v>
      </c>
      <c r="D53" s="355"/>
      <c r="E53" s="355"/>
      <c r="F53" s="355"/>
      <c r="G53" s="355"/>
      <c r="H53" s="355"/>
      <c r="I53" s="355"/>
      <c r="J53" s="355"/>
      <c r="K53" s="355"/>
      <c r="L53" s="355"/>
      <c r="M53" s="355"/>
      <c r="N53" s="463">
        <v>4</v>
      </c>
      <c r="O53" s="464"/>
      <c r="P53" s="354" t="s">
        <v>29</v>
      </c>
      <c r="Q53" s="355"/>
      <c r="R53" s="355"/>
      <c r="S53" s="355"/>
      <c r="T53" s="355"/>
      <c r="U53" s="355"/>
      <c r="V53" s="355"/>
      <c r="W53" s="355"/>
      <c r="X53" s="355"/>
      <c r="Y53" s="355"/>
      <c r="Z53" s="355"/>
      <c r="AA53" s="463">
        <v>4</v>
      </c>
      <c r="AB53" s="464"/>
      <c r="AC53" s="348"/>
      <c r="AD53" s="349"/>
      <c r="AE53" s="349"/>
      <c r="AF53" s="349"/>
      <c r="AG53" s="349"/>
      <c r="AH53" s="349"/>
      <c r="AI53" s="349"/>
      <c r="AJ53" s="463"/>
      <c r="AK53" s="464"/>
    </row>
    <row r="54" spans="3:38" ht="12" customHeight="1" x14ac:dyDescent="0.2">
      <c r="C54" s="354"/>
      <c r="D54" s="355"/>
      <c r="E54" s="355"/>
      <c r="F54" s="355"/>
      <c r="G54" s="355"/>
      <c r="H54" s="355"/>
      <c r="I54" s="355"/>
      <c r="J54" s="355"/>
      <c r="K54" s="355"/>
      <c r="L54" s="355"/>
      <c r="M54" s="355"/>
      <c r="N54" s="463"/>
      <c r="O54" s="464"/>
      <c r="P54" s="354"/>
      <c r="Q54" s="355"/>
      <c r="R54" s="355"/>
      <c r="S54" s="355"/>
      <c r="T54" s="355"/>
      <c r="U54" s="355"/>
      <c r="V54" s="355"/>
      <c r="W54" s="355"/>
      <c r="X54" s="355"/>
      <c r="Y54" s="355"/>
      <c r="Z54" s="355"/>
      <c r="AA54" s="463"/>
      <c r="AB54" s="464"/>
      <c r="AC54" s="348"/>
      <c r="AD54" s="349"/>
      <c r="AE54" s="349"/>
      <c r="AF54" s="349"/>
      <c r="AG54" s="349"/>
      <c r="AH54" s="349"/>
      <c r="AI54" s="349"/>
      <c r="AJ54" s="463"/>
      <c r="AK54" s="464"/>
    </row>
    <row r="55" spans="3:38" ht="12" customHeight="1" x14ac:dyDescent="0.2">
      <c r="C55" s="354"/>
      <c r="D55" s="355"/>
      <c r="E55" s="355"/>
      <c r="F55" s="355"/>
      <c r="G55" s="355"/>
      <c r="H55" s="355"/>
      <c r="I55" s="355"/>
      <c r="J55" s="355"/>
      <c r="K55" s="355"/>
      <c r="L55" s="355"/>
      <c r="M55" s="355"/>
      <c r="N55" s="463"/>
      <c r="O55" s="464"/>
      <c r="P55" s="354"/>
      <c r="Q55" s="355"/>
      <c r="R55" s="355"/>
      <c r="S55" s="355"/>
      <c r="T55" s="355"/>
      <c r="U55" s="355"/>
      <c r="V55" s="355"/>
      <c r="W55" s="355"/>
      <c r="X55" s="355"/>
      <c r="Y55" s="355"/>
      <c r="Z55" s="355"/>
      <c r="AA55" s="463"/>
      <c r="AB55" s="464"/>
      <c r="AC55" s="348" t="s">
        <v>115</v>
      </c>
      <c r="AD55" s="349"/>
      <c r="AE55" s="349"/>
      <c r="AF55" s="349"/>
      <c r="AG55" s="349"/>
      <c r="AH55" s="349"/>
      <c r="AI55" s="349"/>
      <c r="AJ55" s="463"/>
      <c r="AK55" s="464"/>
    </row>
    <row r="56" spans="3:38" ht="12" customHeight="1" x14ac:dyDescent="0.2">
      <c r="C56" s="354"/>
      <c r="D56" s="355"/>
      <c r="E56" s="355"/>
      <c r="F56" s="355"/>
      <c r="G56" s="355"/>
      <c r="H56" s="355"/>
      <c r="I56" s="355"/>
      <c r="J56" s="355"/>
      <c r="K56" s="355"/>
      <c r="L56" s="355"/>
      <c r="M56" s="355"/>
      <c r="N56" s="463"/>
      <c r="O56" s="464"/>
      <c r="P56" s="354"/>
      <c r="Q56" s="355"/>
      <c r="R56" s="355"/>
      <c r="S56" s="355"/>
      <c r="T56" s="355"/>
      <c r="U56" s="355"/>
      <c r="V56" s="355"/>
      <c r="W56" s="355"/>
      <c r="X56" s="355"/>
      <c r="Y56" s="355"/>
      <c r="Z56" s="355"/>
      <c r="AA56" s="463"/>
      <c r="AB56" s="464"/>
      <c r="AC56" s="348"/>
      <c r="AD56" s="349"/>
      <c r="AE56" s="349"/>
      <c r="AF56" s="349"/>
      <c r="AG56" s="349"/>
      <c r="AH56" s="349"/>
      <c r="AI56" s="349"/>
      <c r="AJ56" s="463"/>
      <c r="AK56" s="464"/>
    </row>
    <row r="57" spans="3:38" ht="12" customHeight="1" x14ac:dyDescent="0.2">
      <c r="C57" s="354" t="s">
        <v>219</v>
      </c>
      <c r="D57" s="355"/>
      <c r="E57" s="355"/>
      <c r="F57" s="355"/>
      <c r="G57" s="355"/>
      <c r="H57" s="355"/>
      <c r="I57" s="355"/>
      <c r="J57" s="355"/>
      <c r="K57" s="355"/>
      <c r="L57" s="355"/>
      <c r="M57" s="355"/>
      <c r="N57" s="463">
        <v>3</v>
      </c>
      <c r="O57" s="464"/>
      <c r="P57" s="354" t="s">
        <v>30</v>
      </c>
      <c r="Q57" s="355"/>
      <c r="R57" s="355"/>
      <c r="S57" s="355"/>
      <c r="T57" s="355"/>
      <c r="U57" s="355"/>
      <c r="V57" s="355"/>
      <c r="W57" s="355"/>
      <c r="X57" s="355"/>
      <c r="Y57" s="355"/>
      <c r="Z57" s="355"/>
      <c r="AA57" s="463">
        <v>4</v>
      </c>
      <c r="AB57" s="464"/>
      <c r="AC57" s="348"/>
      <c r="AD57" s="349"/>
      <c r="AE57" s="349"/>
      <c r="AF57" s="349"/>
      <c r="AG57" s="349"/>
      <c r="AH57" s="349"/>
      <c r="AI57" s="349"/>
      <c r="AJ57" s="463"/>
      <c r="AK57" s="464"/>
    </row>
    <row r="58" spans="3:38" ht="12" customHeight="1" x14ac:dyDescent="0.2">
      <c r="C58" s="354"/>
      <c r="D58" s="355"/>
      <c r="E58" s="355"/>
      <c r="F58" s="355"/>
      <c r="G58" s="355"/>
      <c r="H58" s="355"/>
      <c r="I58" s="355"/>
      <c r="J58" s="355"/>
      <c r="K58" s="355"/>
      <c r="L58" s="355"/>
      <c r="M58" s="355"/>
      <c r="N58" s="463"/>
      <c r="O58" s="464"/>
      <c r="P58" s="354"/>
      <c r="Q58" s="355"/>
      <c r="R58" s="355"/>
      <c r="S58" s="355"/>
      <c r="T58" s="355"/>
      <c r="U58" s="355"/>
      <c r="V58" s="355"/>
      <c r="W58" s="355"/>
      <c r="X58" s="355"/>
      <c r="Y58" s="355"/>
      <c r="Z58" s="355"/>
      <c r="AA58" s="463"/>
      <c r="AB58" s="464"/>
      <c r="AC58" s="348" t="s">
        <v>116</v>
      </c>
      <c r="AD58" s="349"/>
      <c r="AE58" s="349"/>
      <c r="AF58" s="349"/>
      <c r="AG58" s="349"/>
      <c r="AH58" s="349"/>
      <c r="AI58" s="349"/>
      <c r="AJ58" s="463"/>
      <c r="AK58" s="464"/>
    </row>
    <row r="59" spans="3:38" ht="12" customHeight="1" x14ac:dyDescent="0.2">
      <c r="C59" s="354"/>
      <c r="D59" s="355"/>
      <c r="E59" s="355"/>
      <c r="F59" s="355"/>
      <c r="G59" s="355"/>
      <c r="H59" s="355"/>
      <c r="I59" s="355"/>
      <c r="J59" s="355"/>
      <c r="K59" s="355"/>
      <c r="L59" s="355"/>
      <c r="M59" s="355"/>
      <c r="N59" s="463"/>
      <c r="O59" s="464"/>
      <c r="P59" s="354"/>
      <c r="Q59" s="355"/>
      <c r="R59" s="355"/>
      <c r="S59" s="355"/>
      <c r="T59" s="355"/>
      <c r="U59" s="355"/>
      <c r="V59" s="355"/>
      <c r="W59" s="355"/>
      <c r="X59" s="355"/>
      <c r="Y59" s="355"/>
      <c r="Z59" s="355"/>
      <c r="AA59" s="463"/>
      <c r="AB59" s="464"/>
      <c r="AC59" s="348"/>
      <c r="AD59" s="349"/>
      <c r="AE59" s="349"/>
      <c r="AF59" s="349"/>
      <c r="AG59" s="349"/>
      <c r="AH59" s="349"/>
      <c r="AI59" s="349"/>
      <c r="AJ59" s="463"/>
      <c r="AK59" s="464"/>
    </row>
    <row r="60" spans="3:38" ht="12" customHeight="1" x14ac:dyDescent="0.2">
      <c r="C60" s="356"/>
      <c r="D60" s="357"/>
      <c r="E60" s="357"/>
      <c r="F60" s="357"/>
      <c r="G60" s="357"/>
      <c r="H60" s="357"/>
      <c r="I60" s="357"/>
      <c r="J60" s="357"/>
      <c r="K60" s="357"/>
      <c r="L60" s="357"/>
      <c r="M60" s="357"/>
      <c r="N60" s="437"/>
      <c r="O60" s="439"/>
      <c r="P60" s="356"/>
      <c r="Q60" s="357"/>
      <c r="R60" s="357"/>
      <c r="S60" s="357"/>
      <c r="T60" s="357"/>
      <c r="U60" s="357"/>
      <c r="V60" s="357"/>
      <c r="W60" s="357"/>
      <c r="X60" s="357"/>
      <c r="Y60" s="357"/>
      <c r="Z60" s="357"/>
      <c r="AA60" s="437"/>
      <c r="AB60" s="439"/>
      <c r="AC60" s="405"/>
      <c r="AD60" s="345"/>
      <c r="AE60" s="345"/>
      <c r="AF60" s="345"/>
      <c r="AG60" s="345"/>
      <c r="AH60" s="345"/>
      <c r="AI60" s="345"/>
      <c r="AJ60" s="437"/>
      <c r="AK60" s="439"/>
    </row>
    <row r="61" spans="3:38" ht="12" customHeight="1" x14ac:dyDescent="0.2">
      <c r="C61" s="88" t="s">
        <v>129</v>
      </c>
      <c r="D61" s="89"/>
      <c r="E61" s="89"/>
      <c r="F61" s="89"/>
      <c r="G61" s="89"/>
      <c r="H61" s="89"/>
      <c r="I61" s="89"/>
      <c r="J61" s="89"/>
      <c r="K61" s="89"/>
      <c r="L61" s="89"/>
      <c r="M61" s="89"/>
      <c r="N61" s="90"/>
      <c r="O61" s="90"/>
      <c r="P61" s="90"/>
      <c r="Q61" s="90"/>
      <c r="R61" s="90"/>
      <c r="S61" s="91"/>
      <c r="T61" s="90"/>
      <c r="U61" s="90"/>
      <c r="V61" s="90"/>
      <c r="W61" s="90"/>
      <c r="X61" s="90"/>
      <c r="Y61" s="91"/>
      <c r="Z61" s="90"/>
      <c r="AA61" s="90"/>
      <c r="AB61" s="90"/>
      <c r="AC61" s="90"/>
      <c r="AD61" s="90"/>
      <c r="AE61" s="91"/>
      <c r="AF61" s="90"/>
      <c r="AG61" s="90"/>
      <c r="AH61" s="90"/>
      <c r="AI61" s="90"/>
      <c r="AJ61" s="90"/>
      <c r="AK61" s="91"/>
      <c r="AL61" s="31"/>
    </row>
    <row r="62" spans="3:38" ht="12" customHeight="1" x14ac:dyDescent="0.2">
      <c r="C62" s="88"/>
      <c r="D62" s="89"/>
      <c r="E62" s="89"/>
      <c r="F62" s="89"/>
      <c r="G62" s="89"/>
      <c r="H62" s="89"/>
      <c r="I62" s="89"/>
      <c r="J62" s="89"/>
      <c r="K62" s="89"/>
      <c r="L62" s="89"/>
      <c r="M62" s="89"/>
      <c r="N62" s="90"/>
      <c r="O62" s="90"/>
      <c r="P62" s="90"/>
      <c r="Q62" s="90"/>
      <c r="R62" s="90"/>
      <c r="S62" s="91"/>
      <c r="T62" s="90"/>
      <c r="U62" s="90"/>
      <c r="V62" s="90"/>
      <c r="W62" s="90"/>
      <c r="X62" s="90"/>
      <c r="Y62" s="91"/>
      <c r="Z62" s="90"/>
      <c r="AA62" s="90"/>
      <c r="AB62" s="90"/>
      <c r="AC62" s="90"/>
      <c r="AD62" s="90"/>
      <c r="AE62" s="91"/>
      <c r="AF62" s="90"/>
      <c r="AG62" s="90"/>
      <c r="AH62" s="90"/>
      <c r="AI62" s="90"/>
      <c r="AJ62" s="90"/>
      <c r="AK62" s="91"/>
      <c r="AL62" s="31"/>
    </row>
    <row r="63" spans="3:38" ht="48" customHeight="1" x14ac:dyDescent="0.2">
      <c r="C63" s="366" t="s">
        <v>117</v>
      </c>
      <c r="D63" s="92" t="s">
        <v>118</v>
      </c>
      <c r="E63" s="465" t="s">
        <v>282</v>
      </c>
      <c r="F63" s="466"/>
      <c r="G63" s="466"/>
      <c r="H63" s="466"/>
      <c r="I63" s="466"/>
      <c r="J63" s="466"/>
      <c r="K63" s="466"/>
      <c r="L63" s="466"/>
      <c r="M63" s="466"/>
      <c r="N63" s="466"/>
      <c r="O63" s="466"/>
      <c r="P63" s="466"/>
      <c r="Q63" s="466"/>
      <c r="R63" s="466"/>
      <c r="S63" s="466"/>
      <c r="T63" s="466"/>
      <c r="U63" s="466"/>
      <c r="V63" s="466"/>
      <c r="W63" s="466"/>
      <c r="X63" s="466"/>
      <c r="Y63" s="466"/>
      <c r="Z63" s="466"/>
      <c r="AA63" s="466"/>
      <c r="AB63" s="466"/>
      <c r="AC63" s="466"/>
      <c r="AD63" s="466"/>
      <c r="AE63" s="466"/>
      <c r="AF63" s="466"/>
      <c r="AG63" s="466"/>
      <c r="AH63" s="466"/>
      <c r="AI63" s="466"/>
      <c r="AJ63" s="466"/>
      <c r="AK63" s="467"/>
      <c r="AL63" s="31"/>
    </row>
    <row r="64" spans="3:38" ht="48" customHeight="1" x14ac:dyDescent="0.2">
      <c r="C64" s="367"/>
      <c r="D64" s="93" t="s">
        <v>119</v>
      </c>
      <c r="E64" s="468" t="s">
        <v>283</v>
      </c>
      <c r="F64" s="468"/>
      <c r="G64" s="468"/>
      <c r="H64" s="468"/>
      <c r="I64" s="468"/>
      <c r="J64" s="468"/>
      <c r="K64" s="468"/>
      <c r="L64" s="468"/>
      <c r="M64" s="468"/>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9"/>
      <c r="AL64" s="31"/>
    </row>
    <row r="65" spans="3:38" ht="6.65" customHeight="1" x14ac:dyDescent="0.2">
      <c r="C65" s="29"/>
      <c r="D65" s="29"/>
      <c r="E65" s="29"/>
      <c r="F65" s="29"/>
      <c r="G65" s="29"/>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row>
    <row r="66" spans="3:38" s="24" customFormat="1" ht="30.75" customHeight="1" x14ac:dyDescent="0.2">
      <c r="C66" s="28" t="s">
        <v>220</v>
      </c>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12" t="s">
        <v>142</v>
      </c>
      <c r="AI66" s="212"/>
      <c r="AJ66" s="212"/>
      <c r="AK66" s="212"/>
      <c r="AL66" s="41" t="s">
        <v>120</v>
      </c>
    </row>
    <row r="67" spans="3:38" x14ac:dyDescent="0.2">
      <c r="C67" s="56" t="s">
        <v>105</v>
      </c>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row>
    <row r="68" spans="3:38" x14ac:dyDescent="0.2">
      <c r="C68" s="57"/>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row>
    <row r="69" spans="3:38" ht="30" customHeight="1" x14ac:dyDescent="0.2">
      <c r="C69" s="478" t="s">
        <v>122</v>
      </c>
      <c r="D69" s="479"/>
      <c r="E69" s="480"/>
      <c r="F69" s="481" t="s">
        <v>284</v>
      </c>
      <c r="G69" s="482"/>
      <c r="H69" s="482"/>
      <c r="I69" s="482"/>
      <c r="J69" s="482"/>
      <c r="K69" s="482"/>
      <c r="L69" s="482"/>
      <c r="M69" s="482"/>
      <c r="N69" s="482"/>
      <c r="O69" s="482"/>
      <c r="P69" s="482"/>
      <c r="Q69" s="482"/>
      <c r="R69" s="482"/>
      <c r="S69" s="482"/>
      <c r="T69" s="482"/>
      <c r="U69" s="483"/>
      <c r="V69"/>
      <c r="W69" s="94"/>
      <c r="X69" s="94"/>
      <c r="Y69" s="94"/>
      <c r="Z69" s="94"/>
      <c r="AA69" s="94"/>
      <c r="AB69" s="94"/>
      <c r="AC69" s="94"/>
      <c r="AD69" s="94"/>
      <c r="AE69" s="94"/>
      <c r="AF69" s="94"/>
      <c r="AG69" s="94"/>
      <c r="AH69" s="94"/>
      <c r="AI69" s="94"/>
      <c r="AJ69" s="94"/>
      <c r="AK69" s="94"/>
    </row>
    <row r="70" spans="3:38" s="58" customFormat="1" ht="12" customHeight="1" x14ac:dyDescent="0.2">
      <c r="C70" s="100"/>
      <c r="D70" s="100"/>
      <c r="E70" s="100"/>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row>
    <row r="71" spans="3:38" ht="16.149999999999999" customHeight="1" x14ac:dyDescent="0.2">
      <c r="C71" s="255"/>
      <c r="D71" s="256"/>
      <c r="E71" s="257"/>
      <c r="F71" s="484" t="s">
        <v>131</v>
      </c>
      <c r="G71" s="485"/>
      <c r="H71" s="485"/>
      <c r="I71" s="485"/>
      <c r="J71" s="485"/>
      <c r="K71" s="485"/>
      <c r="L71" s="485"/>
      <c r="M71" s="485"/>
      <c r="N71" s="485"/>
      <c r="O71" s="485"/>
      <c r="P71" s="486"/>
      <c r="Q71" s="484" t="s">
        <v>132</v>
      </c>
      <c r="R71" s="485"/>
      <c r="S71" s="485"/>
      <c r="T71" s="485"/>
      <c r="U71" s="485"/>
      <c r="V71" s="485"/>
      <c r="W71" s="485"/>
      <c r="X71" s="485"/>
      <c r="Y71" s="485"/>
      <c r="Z71" s="485"/>
      <c r="AA71" s="486"/>
      <c r="AB71" s="478" t="s">
        <v>133</v>
      </c>
      <c r="AC71" s="262"/>
      <c r="AD71" s="262"/>
      <c r="AE71" s="262"/>
      <c r="AF71" s="262"/>
      <c r="AG71" s="262"/>
      <c r="AH71" s="262"/>
      <c r="AI71" s="262"/>
      <c r="AJ71" s="262"/>
      <c r="AK71" s="263"/>
    </row>
    <row r="72" spans="3:38" ht="60" customHeight="1" x14ac:dyDescent="0.2">
      <c r="C72" s="264" t="s">
        <v>32</v>
      </c>
      <c r="D72" s="167"/>
      <c r="E72" s="168"/>
      <c r="F72" s="470" t="s">
        <v>285</v>
      </c>
      <c r="G72" s="471"/>
      <c r="H72" s="471"/>
      <c r="I72" s="471"/>
      <c r="J72" s="471"/>
      <c r="K72" s="471"/>
      <c r="L72" s="471"/>
      <c r="M72" s="471"/>
      <c r="N72" s="471"/>
      <c r="O72" s="471"/>
      <c r="P72" s="472"/>
      <c r="Q72" s="470" t="s">
        <v>286</v>
      </c>
      <c r="R72" s="471"/>
      <c r="S72" s="471"/>
      <c r="T72" s="471"/>
      <c r="U72" s="471"/>
      <c r="V72" s="471"/>
      <c r="W72" s="471"/>
      <c r="X72" s="471"/>
      <c r="Y72" s="471"/>
      <c r="Z72" s="471"/>
      <c r="AA72" s="472"/>
      <c r="AB72" s="473" t="s">
        <v>287</v>
      </c>
      <c r="AC72" s="471"/>
      <c r="AD72" s="471"/>
      <c r="AE72" s="471"/>
      <c r="AF72" s="471"/>
      <c r="AG72" s="471"/>
      <c r="AH72" s="471"/>
      <c r="AI72" s="471"/>
      <c r="AJ72" s="471"/>
      <c r="AK72" s="472"/>
    </row>
    <row r="73" spans="3:38" ht="93.75" customHeight="1" x14ac:dyDescent="0.2">
      <c r="C73" s="268" t="s">
        <v>106</v>
      </c>
      <c r="D73" s="269"/>
      <c r="E73" s="270"/>
      <c r="F73" s="474" t="s">
        <v>288</v>
      </c>
      <c r="G73" s="475"/>
      <c r="H73" s="475"/>
      <c r="I73" s="475"/>
      <c r="J73" s="475"/>
      <c r="K73" s="475"/>
      <c r="L73" s="475"/>
      <c r="M73" s="475"/>
      <c r="N73" s="475"/>
      <c r="O73" s="475"/>
      <c r="P73" s="476"/>
      <c r="Q73" s="474" t="s">
        <v>289</v>
      </c>
      <c r="R73" s="475"/>
      <c r="S73" s="475"/>
      <c r="T73" s="475"/>
      <c r="U73" s="475"/>
      <c r="V73" s="475"/>
      <c r="W73" s="475"/>
      <c r="X73" s="475"/>
      <c r="Y73" s="475"/>
      <c r="Z73" s="475"/>
      <c r="AA73" s="476"/>
      <c r="AB73" s="477" t="s">
        <v>290</v>
      </c>
      <c r="AC73" s="475"/>
      <c r="AD73" s="475"/>
      <c r="AE73" s="475"/>
      <c r="AF73" s="475"/>
      <c r="AG73" s="475"/>
      <c r="AH73" s="475"/>
      <c r="AI73" s="475"/>
      <c r="AJ73" s="475"/>
      <c r="AK73" s="476"/>
    </row>
    <row r="74" spans="3:38" ht="61.5" customHeight="1" x14ac:dyDescent="0.2">
      <c r="C74" s="241" t="s">
        <v>33</v>
      </c>
      <c r="D74" s="242"/>
      <c r="E74" s="243"/>
      <c r="F74" s="487" t="s">
        <v>274</v>
      </c>
      <c r="G74" s="488"/>
      <c r="H74" s="488"/>
      <c r="I74" s="488"/>
      <c r="J74" s="488"/>
      <c r="K74" s="488"/>
      <c r="L74" s="488"/>
      <c r="M74" s="488"/>
      <c r="N74" s="488"/>
      <c r="O74" s="488"/>
      <c r="P74" s="489"/>
      <c r="Q74" s="487" t="s">
        <v>291</v>
      </c>
      <c r="R74" s="488"/>
      <c r="S74" s="488"/>
      <c r="T74" s="488"/>
      <c r="U74" s="488"/>
      <c r="V74" s="488"/>
      <c r="W74" s="488"/>
      <c r="X74" s="488"/>
      <c r="Y74" s="488"/>
      <c r="Z74" s="488"/>
      <c r="AA74" s="489"/>
      <c r="AB74" s="490" t="s">
        <v>292</v>
      </c>
      <c r="AC74" s="488"/>
      <c r="AD74" s="488"/>
      <c r="AE74" s="488"/>
      <c r="AF74" s="488"/>
      <c r="AG74" s="488"/>
      <c r="AH74" s="488"/>
      <c r="AI74" s="488"/>
      <c r="AJ74" s="488"/>
      <c r="AK74" s="489"/>
    </row>
    <row r="75" spans="3:38" ht="45.75" customHeight="1" x14ac:dyDescent="0.2">
      <c r="C75" s="247" t="s">
        <v>34</v>
      </c>
      <c r="D75" s="248"/>
      <c r="E75" s="248"/>
      <c r="F75" s="491" t="s">
        <v>293</v>
      </c>
      <c r="G75" s="492"/>
      <c r="H75" s="492"/>
      <c r="I75" s="492"/>
      <c r="J75" s="492"/>
      <c r="K75" s="492"/>
      <c r="L75" s="492"/>
      <c r="M75" s="492"/>
      <c r="N75" s="492"/>
      <c r="O75" s="492"/>
      <c r="P75" s="493"/>
      <c r="Q75" s="491" t="s">
        <v>294</v>
      </c>
      <c r="R75" s="492"/>
      <c r="S75" s="492"/>
      <c r="T75" s="492"/>
      <c r="U75" s="492"/>
      <c r="V75" s="492"/>
      <c r="W75" s="492"/>
      <c r="X75" s="492"/>
      <c r="Y75" s="492"/>
      <c r="Z75" s="492"/>
      <c r="AA75" s="493"/>
      <c r="AB75" s="494" t="s">
        <v>295</v>
      </c>
      <c r="AC75" s="495"/>
      <c r="AD75" s="495"/>
      <c r="AE75" s="495"/>
      <c r="AF75" s="495"/>
      <c r="AG75" s="495"/>
      <c r="AH75" s="495"/>
      <c r="AI75" s="495"/>
      <c r="AJ75" s="495"/>
      <c r="AK75" s="496"/>
    </row>
    <row r="76" spans="3:38" ht="14.25" customHeight="1" x14ac:dyDescent="0.2">
      <c r="C76" s="101" t="s">
        <v>145</v>
      </c>
      <c r="D76"/>
      <c r="E76" s="9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row>
    <row r="77" spans="3:38" ht="14.25" customHeight="1" x14ac:dyDescent="0.2">
      <c r="C77"/>
      <c r="D77" s="102"/>
      <c r="E77" s="9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row>
    <row r="78" spans="3:38" ht="30" customHeight="1" x14ac:dyDescent="0.2">
      <c r="C78" s="478" t="s">
        <v>121</v>
      </c>
      <c r="D78" s="479"/>
      <c r="E78" s="480"/>
      <c r="F78" s="481" t="s">
        <v>296</v>
      </c>
      <c r="G78" s="482"/>
      <c r="H78" s="482"/>
      <c r="I78" s="482"/>
      <c r="J78" s="482"/>
      <c r="K78" s="482"/>
      <c r="L78" s="482"/>
      <c r="M78" s="482"/>
      <c r="N78" s="482"/>
      <c r="O78" s="482"/>
      <c r="P78" s="482"/>
      <c r="Q78" s="482"/>
      <c r="R78" s="482"/>
      <c r="S78" s="482"/>
      <c r="T78" s="482"/>
      <c r="U78" s="483"/>
      <c r="V78"/>
      <c r="W78" s="94"/>
      <c r="X78" s="94"/>
      <c r="Y78" s="94"/>
      <c r="Z78" s="94"/>
      <c r="AA78" s="94"/>
      <c r="AB78" s="94"/>
      <c r="AC78" s="94"/>
      <c r="AD78" s="94"/>
      <c r="AE78" s="94"/>
      <c r="AF78" s="94"/>
      <c r="AG78" s="94"/>
      <c r="AH78" s="94"/>
      <c r="AI78" s="94"/>
      <c r="AJ78" s="94"/>
      <c r="AK78" s="94"/>
    </row>
    <row r="79" spans="3:38" s="58" customFormat="1" ht="12" customHeight="1" x14ac:dyDescent="0.2">
      <c r="C79" s="100"/>
      <c r="D79" s="100"/>
      <c r="E79" s="100"/>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row>
    <row r="80" spans="3:38" ht="16.149999999999999" customHeight="1" x14ac:dyDescent="0.2">
      <c r="C80" s="255"/>
      <c r="D80" s="256"/>
      <c r="E80" s="257"/>
      <c r="F80" s="484" t="s">
        <v>131</v>
      </c>
      <c r="G80" s="485"/>
      <c r="H80" s="485"/>
      <c r="I80" s="485"/>
      <c r="J80" s="485"/>
      <c r="K80" s="485"/>
      <c r="L80" s="485"/>
      <c r="M80" s="485"/>
      <c r="N80" s="485"/>
      <c r="O80" s="485"/>
      <c r="P80" s="486"/>
      <c r="Q80" s="484" t="s">
        <v>132</v>
      </c>
      <c r="R80" s="485"/>
      <c r="S80" s="485"/>
      <c r="T80" s="485"/>
      <c r="U80" s="485"/>
      <c r="V80" s="485"/>
      <c r="W80" s="485"/>
      <c r="X80" s="485"/>
      <c r="Y80" s="485"/>
      <c r="Z80" s="485"/>
      <c r="AA80" s="486"/>
      <c r="AB80" s="478" t="s">
        <v>133</v>
      </c>
      <c r="AC80" s="262"/>
      <c r="AD80" s="262"/>
      <c r="AE80" s="262"/>
      <c r="AF80" s="262"/>
      <c r="AG80" s="262"/>
      <c r="AH80" s="262"/>
      <c r="AI80" s="262"/>
      <c r="AJ80" s="262"/>
      <c r="AK80" s="263"/>
    </row>
    <row r="81" spans="3:37" ht="60" customHeight="1" x14ac:dyDescent="0.2">
      <c r="C81" s="264" t="s">
        <v>32</v>
      </c>
      <c r="D81" s="167"/>
      <c r="E81" s="168"/>
      <c r="F81" s="470" t="s">
        <v>297</v>
      </c>
      <c r="G81" s="471"/>
      <c r="H81" s="471"/>
      <c r="I81" s="471"/>
      <c r="J81" s="471"/>
      <c r="K81" s="471"/>
      <c r="L81" s="471"/>
      <c r="M81" s="471"/>
      <c r="N81" s="471"/>
      <c r="O81" s="471"/>
      <c r="P81" s="472"/>
      <c r="Q81" s="470" t="s">
        <v>298</v>
      </c>
      <c r="R81" s="471"/>
      <c r="S81" s="471"/>
      <c r="T81" s="471"/>
      <c r="U81" s="471"/>
      <c r="V81" s="471"/>
      <c r="W81" s="471"/>
      <c r="X81" s="471"/>
      <c r="Y81" s="471"/>
      <c r="Z81" s="471"/>
      <c r="AA81" s="472"/>
      <c r="AB81" s="473" t="s">
        <v>299</v>
      </c>
      <c r="AC81" s="471"/>
      <c r="AD81" s="471"/>
      <c r="AE81" s="471"/>
      <c r="AF81" s="471"/>
      <c r="AG81" s="471"/>
      <c r="AH81" s="471"/>
      <c r="AI81" s="471"/>
      <c r="AJ81" s="471"/>
      <c r="AK81" s="472"/>
    </row>
    <row r="82" spans="3:37" ht="93.75" customHeight="1" x14ac:dyDescent="0.2">
      <c r="C82" s="268" t="s">
        <v>106</v>
      </c>
      <c r="D82" s="269"/>
      <c r="E82" s="270"/>
      <c r="F82" s="474" t="s">
        <v>300</v>
      </c>
      <c r="G82" s="475"/>
      <c r="H82" s="475"/>
      <c r="I82" s="475"/>
      <c r="J82" s="475"/>
      <c r="K82" s="475"/>
      <c r="L82" s="475"/>
      <c r="M82" s="475"/>
      <c r="N82" s="475"/>
      <c r="O82" s="475"/>
      <c r="P82" s="476"/>
      <c r="Q82" s="474" t="s">
        <v>301</v>
      </c>
      <c r="R82" s="475"/>
      <c r="S82" s="475"/>
      <c r="T82" s="475"/>
      <c r="U82" s="475"/>
      <c r="V82" s="475"/>
      <c r="W82" s="475"/>
      <c r="X82" s="475"/>
      <c r="Y82" s="475"/>
      <c r="Z82" s="475"/>
      <c r="AA82" s="476"/>
      <c r="AB82" s="477" t="s">
        <v>302</v>
      </c>
      <c r="AC82" s="475"/>
      <c r="AD82" s="475"/>
      <c r="AE82" s="475"/>
      <c r="AF82" s="475"/>
      <c r="AG82" s="475"/>
      <c r="AH82" s="475"/>
      <c r="AI82" s="475"/>
      <c r="AJ82" s="475"/>
      <c r="AK82" s="476"/>
    </row>
    <row r="83" spans="3:37" ht="61.5" customHeight="1" x14ac:dyDescent="0.2">
      <c r="C83" s="241" t="s">
        <v>33</v>
      </c>
      <c r="D83" s="242"/>
      <c r="E83" s="243"/>
      <c r="F83" s="487" t="s">
        <v>303</v>
      </c>
      <c r="G83" s="488"/>
      <c r="H83" s="488"/>
      <c r="I83" s="488"/>
      <c r="J83" s="488"/>
      <c r="K83" s="488"/>
      <c r="L83" s="488"/>
      <c r="M83" s="488"/>
      <c r="N83" s="488"/>
      <c r="O83" s="488"/>
      <c r="P83" s="489"/>
      <c r="Q83" s="487" t="s">
        <v>304</v>
      </c>
      <c r="R83" s="488"/>
      <c r="S83" s="488"/>
      <c r="T83" s="488"/>
      <c r="U83" s="488"/>
      <c r="V83" s="488"/>
      <c r="W83" s="488"/>
      <c r="X83" s="488"/>
      <c r="Y83" s="488"/>
      <c r="Z83" s="488"/>
      <c r="AA83" s="489"/>
      <c r="AB83" s="490" t="s">
        <v>305</v>
      </c>
      <c r="AC83" s="488"/>
      <c r="AD83" s="488"/>
      <c r="AE83" s="488"/>
      <c r="AF83" s="488"/>
      <c r="AG83" s="488"/>
      <c r="AH83" s="488"/>
      <c r="AI83" s="488"/>
      <c r="AJ83" s="488"/>
      <c r="AK83" s="489"/>
    </row>
    <row r="84" spans="3:37" ht="45.75" customHeight="1" x14ac:dyDescent="0.2">
      <c r="C84" s="247" t="s">
        <v>34</v>
      </c>
      <c r="D84" s="248"/>
      <c r="E84" s="248"/>
      <c r="F84" s="491" t="s">
        <v>306</v>
      </c>
      <c r="G84" s="492"/>
      <c r="H84" s="492"/>
      <c r="I84" s="492"/>
      <c r="J84" s="492"/>
      <c r="K84" s="492"/>
      <c r="L84" s="492"/>
      <c r="M84" s="492"/>
      <c r="N84" s="492"/>
      <c r="O84" s="492"/>
      <c r="P84" s="493"/>
      <c r="Q84" s="491" t="s">
        <v>307</v>
      </c>
      <c r="R84" s="492"/>
      <c r="S84" s="492"/>
      <c r="T84" s="492"/>
      <c r="U84" s="492"/>
      <c r="V84" s="492"/>
      <c r="W84" s="492"/>
      <c r="X84" s="492"/>
      <c r="Y84" s="492"/>
      <c r="Z84" s="492"/>
      <c r="AA84" s="493"/>
      <c r="AB84" s="494" t="s">
        <v>308</v>
      </c>
      <c r="AC84" s="495"/>
      <c r="AD84" s="495"/>
      <c r="AE84" s="495"/>
      <c r="AF84" s="495"/>
      <c r="AG84" s="495"/>
      <c r="AH84" s="495"/>
      <c r="AI84" s="495"/>
      <c r="AJ84" s="495"/>
      <c r="AK84" s="496"/>
    </row>
    <row r="85" spans="3:37" ht="14.25" customHeight="1" x14ac:dyDescent="0.2">
      <c r="C85" s="101" t="s">
        <v>145</v>
      </c>
      <c r="D85"/>
      <c r="E85" s="9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row>
    <row r="86" spans="3:37" x14ac:dyDescent="0.2">
      <c r="C86" s="101" t="s">
        <v>148</v>
      </c>
      <c r="D86"/>
      <c r="E86"/>
      <c r="F86"/>
      <c r="G86"/>
      <c r="H86"/>
      <c r="I86"/>
      <c r="J86"/>
      <c r="K86"/>
      <c r="L86"/>
      <c r="M86"/>
      <c r="N86"/>
      <c r="O86"/>
      <c r="P86"/>
      <c r="Q86"/>
      <c r="R86"/>
      <c r="S86"/>
      <c r="T86"/>
      <c r="U86"/>
      <c r="V86"/>
      <c r="W86"/>
      <c r="X86"/>
      <c r="Y86"/>
      <c r="Z86"/>
      <c r="AA86"/>
      <c r="AB86"/>
      <c r="AC86"/>
      <c r="AD86"/>
      <c r="AE86"/>
      <c r="AF86"/>
      <c r="AG86"/>
      <c r="AH86"/>
      <c r="AI86"/>
      <c r="AJ86"/>
      <c r="AK86"/>
    </row>
    <row r="91" spans="3:37" x14ac:dyDescent="0.2">
      <c r="AK91" s="27"/>
    </row>
  </sheetData>
  <sheetProtection formatCells="0" formatColumns="0" formatRows="0"/>
  <mergeCells count="215">
    <mergeCell ref="C83:E83"/>
    <mergeCell ref="F83:P83"/>
    <mergeCell ref="Q83:AA83"/>
    <mergeCell ref="AB83:AK83"/>
    <mergeCell ref="C84:E84"/>
    <mergeCell ref="F84:P84"/>
    <mergeCell ref="Q84:AA84"/>
    <mergeCell ref="AB84:AK84"/>
    <mergeCell ref="C81:E81"/>
    <mergeCell ref="F81:P81"/>
    <mergeCell ref="Q81:AA81"/>
    <mergeCell ref="AB81:AK81"/>
    <mergeCell ref="C82:E82"/>
    <mergeCell ref="F82:P82"/>
    <mergeCell ref="Q82:AA82"/>
    <mergeCell ref="AB82:AK82"/>
    <mergeCell ref="C78:E78"/>
    <mergeCell ref="F78:U78"/>
    <mergeCell ref="C80:E80"/>
    <mergeCell ref="F80:P80"/>
    <mergeCell ref="Q80:AA80"/>
    <mergeCell ref="AB80:AK80"/>
    <mergeCell ref="C74:E74"/>
    <mergeCell ref="F74:P74"/>
    <mergeCell ref="Q74:AA74"/>
    <mergeCell ref="AB74:AK74"/>
    <mergeCell ref="C75:E75"/>
    <mergeCell ref="F75:P75"/>
    <mergeCell ref="Q75:AA75"/>
    <mergeCell ref="AB75:AK75"/>
    <mergeCell ref="C72:E72"/>
    <mergeCell ref="F72:P72"/>
    <mergeCell ref="Q72:AA72"/>
    <mergeCell ref="AB72:AK72"/>
    <mergeCell ref="C73:E73"/>
    <mergeCell ref="F73:P73"/>
    <mergeCell ref="Q73:AA73"/>
    <mergeCell ref="AB73:AK73"/>
    <mergeCell ref="AH66:AK66"/>
    <mergeCell ref="C69:E69"/>
    <mergeCell ref="F69:U69"/>
    <mergeCell ref="C71:E71"/>
    <mergeCell ref="F71:P71"/>
    <mergeCell ref="Q71:AA71"/>
    <mergeCell ref="AB71:AK71"/>
    <mergeCell ref="P57:Z60"/>
    <mergeCell ref="AA57:AB60"/>
    <mergeCell ref="AC58:AI60"/>
    <mergeCell ref="AJ58:AK60"/>
    <mergeCell ref="C63:C64"/>
    <mergeCell ref="E63:AK63"/>
    <mergeCell ref="E64:AK64"/>
    <mergeCell ref="AC52:AI54"/>
    <mergeCell ref="AJ52:AK54"/>
    <mergeCell ref="C53:M56"/>
    <mergeCell ref="N53:O56"/>
    <mergeCell ref="P53:Z56"/>
    <mergeCell ref="AA53:AB56"/>
    <mergeCell ref="AC55:AI57"/>
    <mergeCell ref="AJ55:AK57"/>
    <mergeCell ref="C57:M60"/>
    <mergeCell ref="N57:O60"/>
    <mergeCell ref="C48:O48"/>
    <mergeCell ref="P48:AB48"/>
    <mergeCell ref="AC48:AK48"/>
    <mergeCell ref="C49:M52"/>
    <mergeCell ref="N49:O52"/>
    <mergeCell ref="P49:Z52"/>
    <mergeCell ref="AA49:AB52"/>
    <mergeCell ref="AC49:AI51"/>
    <mergeCell ref="AJ49:AK51"/>
    <mergeCell ref="C39:M40"/>
    <mergeCell ref="N39:R40"/>
    <mergeCell ref="S39:S40"/>
    <mergeCell ref="T39:X40"/>
    <mergeCell ref="Y39:Y40"/>
    <mergeCell ref="Z39:AD40"/>
    <mergeCell ref="AE39:AE40"/>
    <mergeCell ref="AF39:AJ40"/>
    <mergeCell ref="AK39:AK40"/>
    <mergeCell ref="AE35:AE36"/>
    <mergeCell ref="AF35:AJ36"/>
    <mergeCell ref="AK35:AK36"/>
    <mergeCell ref="C37:M38"/>
    <mergeCell ref="N37:R38"/>
    <mergeCell ref="S37:S38"/>
    <mergeCell ref="T37:X38"/>
    <mergeCell ref="Y37:Y38"/>
    <mergeCell ref="Z37:AD38"/>
    <mergeCell ref="AE37:AE38"/>
    <mergeCell ref="C35:M36"/>
    <mergeCell ref="N35:R36"/>
    <mergeCell ref="S35:S36"/>
    <mergeCell ref="T35:X36"/>
    <mergeCell ref="Y35:Y36"/>
    <mergeCell ref="Z35:AD36"/>
    <mergeCell ref="AF37:AJ38"/>
    <mergeCell ref="AK37:AK38"/>
    <mergeCell ref="C33:M34"/>
    <mergeCell ref="N33:R34"/>
    <mergeCell ref="S33:S34"/>
    <mergeCell ref="T33:X34"/>
    <mergeCell ref="Y33:Y34"/>
    <mergeCell ref="Z33:AD34"/>
    <mergeCell ref="AE33:AE34"/>
    <mergeCell ref="AF33:AJ34"/>
    <mergeCell ref="AK33:AK34"/>
    <mergeCell ref="AK29:AK30"/>
    <mergeCell ref="D31:M32"/>
    <mergeCell ref="N31:R32"/>
    <mergeCell ref="S31:S32"/>
    <mergeCell ref="T31:X32"/>
    <mergeCell ref="Y31:Y32"/>
    <mergeCell ref="Z31:AD32"/>
    <mergeCell ref="AE31:AE32"/>
    <mergeCell ref="AF31:AJ32"/>
    <mergeCell ref="AK31:AK32"/>
    <mergeCell ref="C29:C32"/>
    <mergeCell ref="D29:M30"/>
    <mergeCell ref="N29:R30"/>
    <mergeCell ref="S29:S30"/>
    <mergeCell ref="T29:X30"/>
    <mergeCell ref="Y29:Y30"/>
    <mergeCell ref="Z29:AD30"/>
    <mergeCell ref="AE29:AE30"/>
    <mergeCell ref="AF29:AJ30"/>
    <mergeCell ref="AK23:AK24"/>
    <mergeCell ref="AE25:AE26"/>
    <mergeCell ref="AF25:AJ26"/>
    <mergeCell ref="AK25:AK26"/>
    <mergeCell ref="C27:M28"/>
    <mergeCell ref="N27:R28"/>
    <mergeCell ref="S27:S28"/>
    <mergeCell ref="T27:X28"/>
    <mergeCell ref="Y27:Y28"/>
    <mergeCell ref="Z27:AD28"/>
    <mergeCell ref="AE27:AE28"/>
    <mergeCell ref="C25:M26"/>
    <mergeCell ref="N25:R26"/>
    <mergeCell ref="S25:S26"/>
    <mergeCell ref="T25:X26"/>
    <mergeCell ref="Y25:Y26"/>
    <mergeCell ref="Z25:AD26"/>
    <mergeCell ref="AF27:AJ28"/>
    <mergeCell ref="AK27:AK28"/>
    <mergeCell ref="AK19:AK20"/>
    <mergeCell ref="D21:M22"/>
    <mergeCell ref="N21:R22"/>
    <mergeCell ref="S21:S22"/>
    <mergeCell ref="T21:X22"/>
    <mergeCell ref="Y21:Y22"/>
    <mergeCell ref="Z21:AD22"/>
    <mergeCell ref="AE21:AE22"/>
    <mergeCell ref="AF21:AJ22"/>
    <mergeCell ref="AK21:AK22"/>
    <mergeCell ref="C19:C24"/>
    <mergeCell ref="D19:M20"/>
    <mergeCell ref="N19:R20"/>
    <mergeCell ref="S19:S20"/>
    <mergeCell ref="T19:X20"/>
    <mergeCell ref="Y19:Y20"/>
    <mergeCell ref="Z19:AD20"/>
    <mergeCell ref="AE19:AE20"/>
    <mergeCell ref="AF19:AJ20"/>
    <mergeCell ref="D23:M24"/>
    <mergeCell ref="N23:R24"/>
    <mergeCell ref="S23:S24"/>
    <mergeCell ref="T23:X24"/>
    <mergeCell ref="Y23:Y24"/>
    <mergeCell ref="Z23:AD24"/>
    <mergeCell ref="AE23:AE24"/>
    <mergeCell ref="AF23:AJ24"/>
    <mergeCell ref="M9:Q9"/>
    <mergeCell ref="AE15:AE16"/>
    <mergeCell ref="AF15:AJ16"/>
    <mergeCell ref="AK15:AK16"/>
    <mergeCell ref="C17:M18"/>
    <mergeCell ref="N17:R18"/>
    <mergeCell ref="S17:S18"/>
    <mergeCell ref="T17:X18"/>
    <mergeCell ref="Y17:Y18"/>
    <mergeCell ref="Z17:AD18"/>
    <mergeCell ref="AE17:AE18"/>
    <mergeCell ref="C15:M16"/>
    <mergeCell ref="N15:R16"/>
    <mergeCell ref="S15:S16"/>
    <mergeCell ref="T15:X16"/>
    <mergeCell ref="Y15:Y16"/>
    <mergeCell ref="Z15:AD16"/>
    <mergeCell ref="AF17:AJ18"/>
    <mergeCell ref="AK17:AK18"/>
    <mergeCell ref="AH1:AK1"/>
    <mergeCell ref="C2:AK2"/>
    <mergeCell ref="W4:Z4"/>
    <mergeCell ref="AA4:AC4"/>
    <mergeCell ref="AE4:AF4"/>
    <mergeCell ref="AH4:AI4"/>
    <mergeCell ref="AJ4:AK4"/>
    <mergeCell ref="C12:H12"/>
    <mergeCell ref="C13:M14"/>
    <mergeCell ref="N13:S13"/>
    <mergeCell ref="T13:AK13"/>
    <mergeCell ref="N14:S14"/>
    <mergeCell ref="T14:Y14"/>
    <mergeCell ref="Z14:AE14"/>
    <mergeCell ref="AF14:AK14"/>
    <mergeCell ref="C5:D6"/>
    <mergeCell ref="E5:Q6"/>
    <mergeCell ref="R5:V5"/>
    <mergeCell ref="W5:AK5"/>
    <mergeCell ref="R6:AK9"/>
    <mergeCell ref="C7:D8"/>
    <mergeCell ref="E7:Q8"/>
    <mergeCell ref="C9:D9"/>
    <mergeCell ref="E9:K9"/>
  </mergeCells>
  <phoneticPr fontId="1"/>
  <dataValidations count="5">
    <dataValidation type="list" allowBlank="1" showInputMessage="1" showErrorMessage="1" sqref="N37:R38 T37:X38 Z37:AD38 AF37:AJ38" xr:uid="{68752934-37D4-4F72-B1F2-87F0969F5C50}">
      <formula1>"12,11,10,9,8,7,6,5,4,3,2,1"</formula1>
    </dataValidation>
    <dataValidation type="list" allowBlank="1" showInputMessage="1" showErrorMessage="1" sqref="AA4:AC4" xr:uid="{631AEEBA-95B3-4418-B1C8-55573C485AF2}">
      <formula1>"令和6,令和7,令和8,令和9,令和10"</formula1>
    </dataValidation>
    <dataValidation type="list" allowBlank="1" showInputMessage="1" showErrorMessage="1" sqref="AJ49:AK60" xr:uid="{B5092A84-A8C3-416B-8E12-C0938CB2A409}">
      <formula1>"〇"</formula1>
    </dataValidation>
    <dataValidation allowBlank="1" showInputMessage="1" showErrorMessage="1" prompt="自動入力です（様式１の事業所名が反映されます）" sqref="E5:Q6" xr:uid="{D014310D-D725-4705-8331-0F5F99241D12}"/>
    <dataValidation type="whole" allowBlank="1" showInputMessage="1" showErrorMessage="1" sqref="AE4:AF4" xr:uid="{62498FE3-E548-403B-933A-3690B06B1B44}">
      <formula1>1</formula1>
      <formula2>12</formula2>
    </dataValidation>
  </dataValidations>
  <pageMargins left="0.16" right="0.23622047244094491" top="0.18" bottom="0.16" header="0.34" footer="0.18"/>
  <pageSetup paperSize="9" scale="99" fitToHeight="0" orientation="portrait" r:id="rId1"/>
  <headerFooter alignWithMargins="0"/>
  <rowBreaks count="1" manualBreakCount="1">
    <brk id="65" min="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209550</xdr:colOff>
                    <xdr:row>7</xdr:row>
                    <xdr:rowOff>184150</xdr:rowOff>
                  </from>
                  <to>
                    <xdr:col>16</xdr:col>
                    <xdr:colOff>114300</xdr:colOff>
                    <xdr:row>9</xdr:row>
                    <xdr:rowOff>31750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22</xdr:col>
                    <xdr:colOff>88900</xdr:colOff>
                    <xdr:row>4</xdr:row>
                    <xdr:rowOff>0</xdr:rowOff>
                  </from>
                  <to>
                    <xdr:col>24</xdr:col>
                    <xdr:colOff>133350</xdr:colOff>
                    <xdr:row>5</xdr:row>
                    <xdr:rowOff>50800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25</xdr:col>
                    <xdr:colOff>88900</xdr:colOff>
                    <xdr:row>4</xdr:row>
                    <xdr:rowOff>0</xdr:rowOff>
                  </from>
                  <to>
                    <xdr:col>29</xdr:col>
                    <xdr:colOff>19050</xdr:colOff>
                    <xdr:row>5</xdr:row>
                    <xdr:rowOff>57150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29</xdr:col>
                    <xdr:colOff>146050</xdr:colOff>
                    <xdr:row>4</xdr:row>
                    <xdr:rowOff>0</xdr:rowOff>
                  </from>
                  <to>
                    <xdr:col>32</xdr:col>
                    <xdr:colOff>12700</xdr:colOff>
                    <xdr:row>5</xdr:row>
                    <xdr:rowOff>50800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32</xdr:col>
                    <xdr:colOff>95250</xdr:colOff>
                    <xdr:row>4</xdr:row>
                    <xdr:rowOff>0</xdr:rowOff>
                  </from>
                  <to>
                    <xdr:col>35</xdr:col>
                    <xdr:colOff>38100</xdr:colOff>
                    <xdr:row>5</xdr:row>
                    <xdr:rowOff>50800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12</xdr:col>
                    <xdr:colOff>209550</xdr:colOff>
                    <xdr:row>7</xdr:row>
                    <xdr:rowOff>184150</xdr:rowOff>
                  </from>
                  <to>
                    <xdr:col>16</xdr:col>
                    <xdr:colOff>114300</xdr:colOff>
                    <xdr:row>9</xdr:row>
                    <xdr:rowOff>31750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22</xdr:col>
                    <xdr:colOff>88900</xdr:colOff>
                    <xdr:row>4</xdr:row>
                    <xdr:rowOff>0</xdr:rowOff>
                  </from>
                  <to>
                    <xdr:col>24</xdr:col>
                    <xdr:colOff>133350</xdr:colOff>
                    <xdr:row>5</xdr:row>
                    <xdr:rowOff>50800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25</xdr:col>
                    <xdr:colOff>88900</xdr:colOff>
                    <xdr:row>4</xdr:row>
                    <xdr:rowOff>0</xdr:rowOff>
                  </from>
                  <to>
                    <xdr:col>29</xdr:col>
                    <xdr:colOff>19050</xdr:colOff>
                    <xdr:row>5</xdr:row>
                    <xdr:rowOff>57150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29</xdr:col>
                    <xdr:colOff>146050</xdr:colOff>
                    <xdr:row>4</xdr:row>
                    <xdr:rowOff>0</xdr:rowOff>
                  </from>
                  <to>
                    <xdr:col>32</xdr:col>
                    <xdr:colOff>12700</xdr:colOff>
                    <xdr:row>5</xdr:row>
                    <xdr:rowOff>50800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32</xdr:col>
                    <xdr:colOff>95250</xdr:colOff>
                    <xdr:row>4</xdr:row>
                    <xdr:rowOff>0</xdr:rowOff>
                  </from>
                  <to>
                    <xdr:col>35</xdr:col>
                    <xdr:colOff>38100</xdr:colOff>
                    <xdr:row>5</xdr:row>
                    <xdr:rowOff>50800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209550</xdr:colOff>
                    <xdr:row>7</xdr:row>
                    <xdr:rowOff>184150</xdr:rowOff>
                  </from>
                  <to>
                    <xdr:col>16</xdr:col>
                    <xdr:colOff>114300</xdr:colOff>
                    <xdr:row>9</xdr:row>
                    <xdr:rowOff>31750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22</xdr:col>
                    <xdr:colOff>88900</xdr:colOff>
                    <xdr:row>4</xdr:row>
                    <xdr:rowOff>0</xdr:rowOff>
                  </from>
                  <to>
                    <xdr:col>24</xdr:col>
                    <xdr:colOff>133350</xdr:colOff>
                    <xdr:row>5</xdr:row>
                    <xdr:rowOff>50800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25</xdr:col>
                    <xdr:colOff>88900</xdr:colOff>
                    <xdr:row>4</xdr:row>
                    <xdr:rowOff>0</xdr:rowOff>
                  </from>
                  <to>
                    <xdr:col>29</xdr:col>
                    <xdr:colOff>19050</xdr:colOff>
                    <xdr:row>5</xdr:row>
                    <xdr:rowOff>57150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29</xdr:col>
                    <xdr:colOff>146050</xdr:colOff>
                    <xdr:row>4</xdr:row>
                    <xdr:rowOff>0</xdr:rowOff>
                  </from>
                  <to>
                    <xdr:col>32</xdr:col>
                    <xdr:colOff>12700</xdr:colOff>
                    <xdr:row>5</xdr:row>
                    <xdr:rowOff>50800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32</xdr:col>
                    <xdr:colOff>95250</xdr:colOff>
                    <xdr:row>4</xdr:row>
                    <xdr:rowOff>0</xdr:rowOff>
                  </from>
                  <to>
                    <xdr:col>35</xdr:col>
                    <xdr:colOff>38100</xdr:colOff>
                    <xdr:row>5</xdr:row>
                    <xdr:rowOff>50800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12</xdr:col>
                    <xdr:colOff>209550</xdr:colOff>
                    <xdr:row>7</xdr:row>
                    <xdr:rowOff>184150</xdr:rowOff>
                  </from>
                  <to>
                    <xdr:col>16</xdr:col>
                    <xdr:colOff>114300</xdr:colOff>
                    <xdr:row>9</xdr:row>
                    <xdr:rowOff>31750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22</xdr:col>
                    <xdr:colOff>88900</xdr:colOff>
                    <xdr:row>4</xdr:row>
                    <xdr:rowOff>0</xdr:rowOff>
                  </from>
                  <to>
                    <xdr:col>24</xdr:col>
                    <xdr:colOff>133350</xdr:colOff>
                    <xdr:row>5</xdr:row>
                    <xdr:rowOff>50800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25</xdr:col>
                    <xdr:colOff>88900</xdr:colOff>
                    <xdr:row>4</xdr:row>
                    <xdr:rowOff>0</xdr:rowOff>
                  </from>
                  <to>
                    <xdr:col>29</xdr:col>
                    <xdr:colOff>19050</xdr:colOff>
                    <xdr:row>5</xdr:row>
                    <xdr:rowOff>57150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29</xdr:col>
                    <xdr:colOff>146050</xdr:colOff>
                    <xdr:row>4</xdr:row>
                    <xdr:rowOff>0</xdr:rowOff>
                  </from>
                  <to>
                    <xdr:col>32</xdr:col>
                    <xdr:colOff>12700</xdr:colOff>
                    <xdr:row>5</xdr:row>
                    <xdr:rowOff>50800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32</xdr:col>
                    <xdr:colOff>95250</xdr:colOff>
                    <xdr:row>4</xdr:row>
                    <xdr:rowOff>0</xdr:rowOff>
                  </from>
                  <to>
                    <xdr:col>35</xdr:col>
                    <xdr:colOff>38100</xdr:colOff>
                    <xdr:row>5</xdr:row>
                    <xdr:rowOff>50800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P3"/>
  <sheetViews>
    <sheetView topLeftCell="AU1" zoomScale="80" zoomScaleNormal="80" workbookViewId="0">
      <selection activeCell="BM1" sqref="BM1:BP3"/>
    </sheetView>
  </sheetViews>
  <sheetFormatPr defaultRowHeight="13" x14ac:dyDescent="0.2"/>
  <cols>
    <col min="1" max="1" width="12.26953125" style="10" customWidth="1"/>
    <col min="2" max="3" width="14.90625" style="10" customWidth="1"/>
    <col min="4" max="4" width="12.26953125" style="10" customWidth="1"/>
    <col min="5" max="7" width="13.90625" style="10" customWidth="1"/>
    <col min="8" max="29" width="8.7265625" style="10"/>
    <col min="30" max="31" width="12.90625" style="10" customWidth="1"/>
    <col min="32" max="34" width="11.90625" style="10" customWidth="1"/>
    <col min="35" max="35" width="12.453125" style="10" customWidth="1"/>
    <col min="36" max="36" width="8.7265625" style="10"/>
    <col min="37" max="38" width="12.26953125" style="10" customWidth="1"/>
    <col min="39" max="39" width="10.90625" style="10" customWidth="1"/>
    <col min="40" max="41" width="11.90625" style="10" customWidth="1"/>
    <col min="42" max="42" width="12.36328125" style="10" customWidth="1"/>
    <col min="43" max="43" width="8.7265625" style="10"/>
    <col min="44" max="45" width="12.08984375" style="10" customWidth="1"/>
    <col min="46" max="46" width="11.26953125" style="10" customWidth="1"/>
    <col min="47" max="48" width="11.90625" style="10" customWidth="1"/>
    <col min="49" max="49" width="12.90625" style="10" customWidth="1"/>
    <col min="50" max="50" width="8.7265625" style="10"/>
    <col min="51" max="52" width="12.453125" style="10" customWidth="1"/>
    <col min="53" max="53" width="11" style="10" customWidth="1"/>
    <col min="54" max="55" width="11.90625" style="10" customWidth="1"/>
    <col min="56" max="56" width="12.90625" style="10" customWidth="1"/>
    <col min="57" max="62" width="8.7265625" style="10"/>
    <col min="63" max="63" width="11" style="10" bestFit="1" customWidth="1"/>
    <col min="64" max="64" width="13" style="10" bestFit="1" customWidth="1"/>
    <col min="65" max="65" width="9" style="10" customWidth="1"/>
    <col min="66" max="68" width="8.7265625" style="10"/>
    <col min="69" max="16384" width="8.7265625" style="7"/>
  </cols>
  <sheetData>
    <row r="1" spans="1:68" x14ac:dyDescent="0.2">
      <c r="A1" s="500" t="s">
        <v>180</v>
      </c>
      <c r="B1" s="501"/>
      <c r="C1" s="501"/>
      <c r="D1" s="501"/>
      <c r="E1" s="501"/>
      <c r="F1" s="501"/>
      <c r="G1" s="501"/>
      <c r="H1" s="502"/>
      <c r="I1" s="504" t="s">
        <v>156</v>
      </c>
      <c r="J1" s="505"/>
      <c r="K1" s="505"/>
      <c r="L1" s="505"/>
      <c r="M1" s="505"/>
      <c r="N1" s="505"/>
      <c r="O1" s="505"/>
      <c r="P1" s="505"/>
      <c r="Q1" s="505"/>
      <c r="R1" s="505"/>
      <c r="S1" s="505"/>
      <c r="T1" s="506"/>
      <c r="U1" s="504" t="s">
        <v>174</v>
      </c>
      <c r="V1" s="505"/>
      <c r="W1" s="505"/>
      <c r="X1" s="505"/>
      <c r="Y1" s="505"/>
      <c r="Z1" s="505"/>
      <c r="AA1" s="505"/>
      <c r="AB1" s="505"/>
      <c r="AC1" s="506"/>
      <c r="AD1" s="503" t="s">
        <v>176</v>
      </c>
      <c r="AE1" s="503"/>
      <c r="AF1" s="503"/>
      <c r="AG1" s="503"/>
      <c r="AH1" s="503"/>
      <c r="AI1" s="503"/>
      <c r="AJ1" s="503"/>
      <c r="AK1" s="503" t="s">
        <v>131</v>
      </c>
      <c r="AL1" s="503"/>
      <c r="AM1" s="503"/>
      <c r="AN1" s="503"/>
      <c r="AO1" s="503"/>
      <c r="AP1" s="503"/>
      <c r="AQ1" s="503"/>
      <c r="AR1" s="503" t="s">
        <v>132</v>
      </c>
      <c r="AS1" s="503"/>
      <c r="AT1" s="503"/>
      <c r="AU1" s="503"/>
      <c r="AV1" s="503"/>
      <c r="AW1" s="503"/>
      <c r="AX1" s="503"/>
      <c r="AY1" s="503" t="s">
        <v>133</v>
      </c>
      <c r="AZ1" s="503"/>
      <c r="BA1" s="503"/>
      <c r="BB1" s="503"/>
      <c r="BC1" s="503"/>
      <c r="BD1" s="503"/>
      <c r="BE1" s="503"/>
      <c r="BF1" s="498" t="s">
        <v>185</v>
      </c>
      <c r="BG1" s="499"/>
      <c r="BH1" s="499"/>
      <c r="BI1" s="499"/>
      <c r="BJ1" s="499"/>
      <c r="BK1" s="20" t="s">
        <v>181</v>
      </c>
      <c r="BL1" s="20" t="s">
        <v>182</v>
      </c>
      <c r="BM1" s="497" t="s">
        <v>227</v>
      </c>
      <c r="BN1" s="497"/>
      <c r="BO1" s="497"/>
      <c r="BP1" s="497"/>
    </row>
    <row r="2" spans="1:68" s="15" customFormat="1" x14ac:dyDescent="0.2">
      <c r="A2" s="14" t="s">
        <v>10</v>
      </c>
      <c r="B2" s="14" t="s">
        <v>54</v>
      </c>
      <c r="C2" s="14" t="s">
        <v>2</v>
      </c>
      <c r="D2" s="14" t="s">
        <v>45</v>
      </c>
      <c r="E2" s="14" t="s">
        <v>4</v>
      </c>
      <c r="F2" s="14" t="s">
        <v>46</v>
      </c>
      <c r="G2" s="14" t="s">
        <v>47</v>
      </c>
      <c r="H2" s="14" t="s">
        <v>35</v>
      </c>
      <c r="I2" s="13" t="s">
        <v>155</v>
      </c>
      <c r="J2" s="13" t="s">
        <v>157</v>
      </c>
      <c r="K2" s="13" t="s">
        <v>158</v>
      </c>
      <c r="L2" s="13" t="s">
        <v>159</v>
      </c>
      <c r="M2" s="13" t="s">
        <v>160</v>
      </c>
      <c r="N2" s="13" t="s">
        <v>161</v>
      </c>
      <c r="O2" s="13" t="s">
        <v>162</v>
      </c>
      <c r="P2" s="13" t="s">
        <v>163</v>
      </c>
      <c r="Q2" s="13" t="s">
        <v>164</v>
      </c>
      <c r="R2" s="13" t="s">
        <v>165</v>
      </c>
      <c r="S2" s="13" t="s">
        <v>166</v>
      </c>
      <c r="T2" s="13" t="s">
        <v>161</v>
      </c>
      <c r="U2" s="13" t="s">
        <v>167</v>
      </c>
      <c r="V2" s="13" t="s">
        <v>175</v>
      </c>
      <c r="W2" s="13" t="s">
        <v>168</v>
      </c>
      <c r="X2" s="13" t="s">
        <v>169</v>
      </c>
      <c r="Y2" s="13" t="s">
        <v>170</v>
      </c>
      <c r="Z2" s="13" t="s">
        <v>171</v>
      </c>
      <c r="AA2" s="13" t="s">
        <v>172</v>
      </c>
      <c r="AB2" s="13" t="s">
        <v>173</v>
      </c>
      <c r="AC2" s="13" t="s">
        <v>160</v>
      </c>
      <c r="AD2" s="14" t="s">
        <v>36</v>
      </c>
      <c r="AE2" s="14" t="s">
        <v>37</v>
      </c>
      <c r="AF2" s="13" t="s">
        <v>177</v>
      </c>
      <c r="AG2" s="13" t="s">
        <v>178</v>
      </c>
      <c r="AH2" s="13" t="s">
        <v>179</v>
      </c>
      <c r="AI2" s="14" t="s">
        <v>14</v>
      </c>
      <c r="AJ2" s="14" t="s">
        <v>38</v>
      </c>
      <c r="AK2" s="14" t="s">
        <v>36</v>
      </c>
      <c r="AL2" s="14" t="s">
        <v>37</v>
      </c>
      <c r="AM2" s="13" t="s">
        <v>177</v>
      </c>
      <c r="AN2" s="13" t="s">
        <v>178</v>
      </c>
      <c r="AO2" s="13" t="s">
        <v>179</v>
      </c>
      <c r="AP2" s="14" t="s">
        <v>14</v>
      </c>
      <c r="AQ2" s="14" t="s">
        <v>38</v>
      </c>
      <c r="AR2" s="14" t="s">
        <v>36</v>
      </c>
      <c r="AS2" s="14" t="s">
        <v>37</v>
      </c>
      <c r="AT2" s="13" t="s">
        <v>177</v>
      </c>
      <c r="AU2" s="13" t="s">
        <v>178</v>
      </c>
      <c r="AV2" s="13" t="s">
        <v>179</v>
      </c>
      <c r="AW2" s="14" t="s">
        <v>14</v>
      </c>
      <c r="AX2" s="14" t="s">
        <v>38</v>
      </c>
      <c r="AY2" s="14" t="s">
        <v>36</v>
      </c>
      <c r="AZ2" s="14" t="s">
        <v>37</v>
      </c>
      <c r="BA2" s="13" t="s">
        <v>177</v>
      </c>
      <c r="BB2" s="13" t="s">
        <v>178</v>
      </c>
      <c r="BC2" s="13" t="s">
        <v>179</v>
      </c>
      <c r="BD2" s="14" t="s">
        <v>14</v>
      </c>
      <c r="BE2" s="14" t="s">
        <v>38</v>
      </c>
      <c r="BF2" s="13" t="s">
        <v>186</v>
      </c>
      <c r="BG2" s="13" t="s">
        <v>187</v>
      </c>
      <c r="BH2" s="13" t="s">
        <v>188</v>
      </c>
      <c r="BI2" s="13" t="s">
        <v>189</v>
      </c>
      <c r="BJ2" s="13" t="s">
        <v>190</v>
      </c>
      <c r="BK2" s="19" t="s">
        <v>59</v>
      </c>
      <c r="BL2" s="62" t="s">
        <v>60</v>
      </c>
      <c r="BM2" s="79" t="s">
        <v>228</v>
      </c>
      <c r="BN2" s="79" t="s">
        <v>229</v>
      </c>
      <c r="BO2" s="79" t="s">
        <v>230</v>
      </c>
      <c r="BP2" s="79" t="s">
        <v>231</v>
      </c>
    </row>
    <row r="3" spans="1:68" x14ac:dyDescent="0.2">
      <c r="A3" s="9">
        <f>様式１!G12</f>
        <v>2345678910</v>
      </c>
      <c r="B3" s="9" t="str">
        <f>様式１!G9</f>
        <v>社会福祉法人　　愛知の会</v>
      </c>
      <c r="C3" s="9" t="str">
        <f>様式１!G11</f>
        <v>愛知の風</v>
      </c>
      <c r="D3" s="9" t="str">
        <f>様式１!J14</f>
        <v>460-0001</v>
      </c>
      <c r="E3" s="11" t="str">
        <f>様式１!G15</f>
        <v>愛知県名古屋市中区三の丸３－１－２</v>
      </c>
      <c r="F3" s="11" t="str">
        <f>様式１!J17</f>
        <v>052-●●●-●●●●</v>
      </c>
      <c r="G3" s="11" t="str">
        <f>様式１!J19</f>
        <v>aichinokaze@aaa.nejp</v>
      </c>
      <c r="H3" s="9">
        <f>様式１!G20</f>
        <v>20</v>
      </c>
      <c r="I3" s="12">
        <f>様式１!W20</f>
        <v>15</v>
      </c>
      <c r="J3" s="12">
        <f>様式１!J22</f>
        <v>5</v>
      </c>
      <c r="K3" s="12">
        <f>様式１!O22</f>
        <v>3</v>
      </c>
      <c r="L3" s="12">
        <f>様式１!T22</f>
        <v>6</v>
      </c>
      <c r="M3" s="12">
        <f>様式１!Y22</f>
        <v>1</v>
      </c>
      <c r="N3" s="12">
        <f>様式１!AD22</f>
        <v>15</v>
      </c>
      <c r="O3" s="12">
        <f>様式１!J24</f>
        <v>5</v>
      </c>
      <c r="P3" s="12">
        <f>様式１!N24</f>
        <v>6</v>
      </c>
      <c r="Q3" s="12">
        <f>様式１!R24</f>
        <v>2</v>
      </c>
      <c r="R3" s="12">
        <f>様式１!V24</f>
        <v>1</v>
      </c>
      <c r="S3" s="12">
        <f>様式１!Z24</f>
        <v>1</v>
      </c>
      <c r="T3" s="12">
        <f>様式１!AD24</f>
        <v>15</v>
      </c>
      <c r="U3" s="13" t="str">
        <f>IF(様式１!S26="○","○","")</f>
        <v>○</v>
      </c>
      <c r="V3" s="13" t="str">
        <f>IF(様式１!AE26="○","○","")</f>
        <v>○</v>
      </c>
      <c r="W3" s="13" t="str">
        <f>IF(様式１!S27="○","○","")</f>
        <v/>
      </c>
      <c r="X3" s="13" t="str">
        <f>IF(様式１!AE27="○","○","")</f>
        <v>○</v>
      </c>
      <c r="Y3" s="13" t="str">
        <f>IF(様式１!S28="○","○","")</f>
        <v>○</v>
      </c>
      <c r="Z3" s="13" t="str">
        <f>IF(様式１!AE28="○","○","")</f>
        <v/>
      </c>
      <c r="AA3" s="13" t="str">
        <f>IF(様式１!S29="○","○","")</f>
        <v>○</v>
      </c>
      <c r="AB3" s="13" t="str">
        <f>IF(様式１!AE29="○","○","")</f>
        <v>○</v>
      </c>
      <c r="AC3" s="13" t="str">
        <f>IF(様式１!O30="","",様式１!O30)</f>
        <v>利用者の通所日数の増加</v>
      </c>
      <c r="AD3" s="16">
        <f>様式２!$I10</f>
        <v>10619903</v>
      </c>
      <c r="AE3" s="16">
        <f>様式２!$I11</f>
        <v>3393000</v>
      </c>
      <c r="AF3" s="16">
        <f>様式２!$I12</f>
        <v>3140</v>
      </c>
      <c r="AG3" s="17">
        <f>様式２!$I13</f>
        <v>240</v>
      </c>
      <c r="AH3" s="18">
        <f>様式２!$I14</f>
        <v>13.1</v>
      </c>
      <c r="AI3" s="16">
        <f>様式２!$I16</f>
        <v>21583.969465648854</v>
      </c>
      <c r="AJ3" s="16">
        <f>様式２!$I27</f>
        <v>249</v>
      </c>
      <c r="AK3" s="16">
        <f>様式２!$O10</f>
        <v>11710000</v>
      </c>
      <c r="AL3" s="16">
        <f>様式２!$O11</f>
        <v>4002000</v>
      </c>
      <c r="AM3" s="16">
        <f>様式２!$O12</f>
        <v>3444</v>
      </c>
      <c r="AN3" s="17">
        <f>様式２!$O13</f>
        <v>240</v>
      </c>
      <c r="AO3" s="18">
        <f>様式２!$O14</f>
        <v>14.4</v>
      </c>
      <c r="AP3" s="16">
        <f>様式２!$O16</f>
        <v>23159.722222222223</v>
      </c>
      <c r="AQ3" s="16">
        <f>様式２!$O27</f>
        <v>275</v>
      </c>
      <c r="AR3" s="16">
        <f>様式２!$U10</f>
        <v>12910000</v>
      </c>
      <c r="AS3" s="16">
        <f>様式２!$U11</f>
        <v>4611000</v>
      </c>
      <c r="AT3" s="16">
        <f>様式２!$U12</f>
        <v>3705</v>
      </c>
      <c r="AU3" s="17">
        <f>様式２!$U13</f>
        <v>240</v>
      </c>
      <c r="AV3" s="18">
        <f>様式２!$U14</f>
        <v>15.5</v>
      </c>
      <c r="AW3" s="16">
        <f>様式２!$U16</f>
        <v>24790.322580645163</v>
      </c>
      <c r="AX3" s="16">
        <f>様式２!$U27</f>
        <v>314</v>
      </c>
      <c r="AY3" s="16">
        <f>様式２!$AA10</f>
        <v>14110000</v>
      </c>
      <c r="AZ3" s="16">
        <f>様式２!$AA11</f>
        <v>5338200</v>
      </c>
      <c r="BA3" s="16">
        <f>様式２!$AA12</f>
        <v>3997</v>
      </c>
      <c r="BB3" s="17">
        <f>様式２!$AA13</f>
        <v>240</v>
      </c>
      <c r="BC3" s="18">
        <f>様式２!$AA14</f>
        <v>16.700000000000003</v>
      </c>
      <c r="BD3" s="16">
        <f>様式２!$AA16</f>
        <v>26637.724550898201</v>
      </c>
      <c r="BE3" s="16">
        <f>様式２!$AA27</f>
        <v>349</v>
      </c>
      <c r="BF3" s="17">
        <f>様式２!I32</f>
        <v>17500</v>
      </c>
      <c r="BG3" s="17">
        <f>様式２!N32</f>
        <v>18500</v>
      </c>
      <c r="BH3" s="17">
        <f>様式２!S32</f>
        <v>19000</v>
      </c>
      <c r="BI3" s="17">
        <f>様式２!X32</f>
        <v>19500</v>
      </c>
      <c r="BJ3" s="17">
        <f>様式２!AC32</f>
        <v>20000</v>
      </c>
      <c r="BK3" s="8" t="str">
        <f>様式１!AK13</f>
        <v>あり</v>
      </c>
      <c r="BL3" s="63" t="str">
        <f>様式１!AM13</f>
        <v>B型（Ⅰ）</v>
      </c>
      <c r="BM3" s="80">
        <f>様式２!I15</f>
        <v>12</v>
      </c>
      <c r="BN3" s="80">
        <f>様式２!O15</f>
        <v>12</v>
      </c>
      <c r="BO3" s="80">
        <f>様式２!U15</f>
        <v>12</v>
      </c>
      <c r="BP3" s="80">
        <f>様式２!AA15</f>
        <v>12</v>
      </c>
    </row>
  </sheetData>
  <sheetProtection algorithmName="SHA-512" hashValue="J68xHMkLHyDBghLfsI30Ld4jqVUaKnrJbvEIUnJCGxPoT4RBvGRDVlElkTV0KmNxjOm5xWr2aWHKtP6C9J4qFw==" saltValue="AgXkTWlpoG7AFOjtYPIx5Q==" spinCount="100000" sheet="1" objects="1" scenarios="1"/>
  <mergeCells count="9">
    <mergeCell ref="BM1:BP1"/>
    <mergeCell ref="BF1:BJ1"/>
    <mergeCell ref="A1:H1"/>
    <mergeCell ref="AD1:AJ1"/>
    <mergeCell ref="AK1:AQ1"/>
    <mergeCell ref="AR1:AX1"/>
    <mergeCell ref="AY1:BE1"/>
    <mergeCell ref="I1:T1"/>
    <mergeCell ref="U1:AC1"/>
  </mergeCells>
  <phoneticPr fontId="1"/>
  <pageMargins left="0.7" right="0.7" top="0.75" bottom="0.75" header="0.3" footer="0.3"/>
  <pageSetup paperSize="9"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vt:lpstr>
      <vt:lpstr>様式２</vt:lpstr>
      <vt:lpstr>様式３（弁当）</vt:lpstr>
      <vt:lpstr>様式３（内職）</vt:lpstr>
      <vt:lpstr>県集計用シート＜削除しないこと＞</vt:lpstr>
      <vt:lpstr>様式１!Print_Area</vt:lpstr>
      <vt:lpstr>様式２!Print_Area</vt:lpstr>
      <vt:lpstr>'様式３（内職）'!Print_Area</vt:lpstr>
      <vt:lpstr>'様式３（弁当）'!Print_Area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沖田　和謙</cp:lastModifiedBy>
  <cp:lastPrinted>2024-04-04T00:40:26Z</cp:lastPrinted>
  <dcterms:created xsi:type="dcterms:W3CDTF">2012-03-23T00:59:29Z</dcterms:created>
  <dcterms:modified xsi:type="dcterms:W3CDTF">2024-04-04T01:38:49Z</dcterms:modified>
</cp:coreProperties>
</file>