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8D4947BE-27F5-4DE7-8294-5ECBF0958087}" xr6:coauthVersionLast="47" xr6:coauthVersionMax="47" xr10:uidLastSave="{00000000-0000-0000-0000-000000000000}"/>
  <bookViews>
    <workbookView xWindow="-110" yWindow="-110" windowWidth="22780" windowHeight="14660" tabRatio="717" xr2:uid="{00000000-000D-0000-FFFF-FFFF00000000}"/>
  </bookViews>
  <sheets>
    <sheet name="効果検証様式（集計値）" sheetId="1" r:id="rId1"/>
    <sheet name="R3.10" sheetId="90" r:id="rId2"/>
    <sheet name="R3.11" sheetId="111" r:id="rId3"/>
    <sheet name="R3.12" sheetId="113" r:id="rId4"/>
    <sheet name="R4.01" sheetId="114" r:id="rId5"/>
    <sheet name="R4.05" sheetId="115" r:id="rId6"/>
    <sheet name="R4.06" sheetId="116" r:id="rId7"/>
    <sheet name="R4.07" sheetId="118" r:id="rId8"/>
    <sheet name="R4.08" sheetId="117" r:id="rId9"/>
    <sheet name="R4.09" sheetId="119" r:id="rId10"/>
    <sheet name="R4.10" sheetId="120" r:id="rId11"/>
    <sheet name="R4.11" sheetId="122" r:id="rId12"/>
  </sheets>
  <definedNames>
    <definedName name="_xlnm.Print_Area" localSheetId="1">'R3.10'!$A$1:$J$49</definedName>
    <definedName name="_xlnm.Print_Area" localSheetId="2">'R3.11'!$A$1:$J$49</definedName>
    <definedName name="_xlnm.Print_Area" localSheetId="3">'R3.12'!$A$1:$J$49</definedName>
    <definedName name="_xlnm.Print_Area" localSheetId="4">'R4.01'!$A$1:$J$49</definedName>
    <definedName name="_xlnm.Print_Area" localSheetId="5">'R4.05'!$A$1:$J$49</definedName>
    <definedName name="_xlnm.Print_Area" localSheetId="6">'R4.06'!$A$1:$J$49</definedName>
    <definedName name="_xlnm.Print_Area" localSheetId="7">'R4.07'!$A$1:$J$49</definedName>
    <definedName name="_xlnm.Print_Area" localSheetId="8">'R4.08'!$A$1:$J$49</definedName>
    <definedName name="_xlnm.Print_Area" localSheetId="9">'R4.09'!$A$1:$J$49</definedName>
    <definedName name="_xlnm.Print_Area" localSheetId="10">'R4.10'!$A$1:$J$49</definedName>
    <definedName name="_xlnm.Print_Area" localSheetId="11">'R4.11'!$A$1:$J$49</definedName>
    <definedName name="_xlnm.Print_Area" localSheetId="0">'効果検証様式（集計値）'!$A$1:$H$40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22" l="1"/>
  <c r="E10" i="122"/>
  <c r="E32" i="120" l="1"/>
  <c r="E31" i="120"/>
  <c r="E28" i="120"/>
  <c r="E10" i="120"/>
  <c r="E45" i="120" s="1"/>
  <c r="E32" i="119"/>
  <c r="E31" i="119"/>
  <c r="E28" i="119"/>
  <c r="E10" i="119"/>
  <c r="E45" i="119" s="1"/>
  <c r="E32" i="117"/>
  <c r="E31" i="117"/>
  <c r="E28" i="117"/>
  <c r="E10" i="117"/>
  <c r="E45" i="117" s="1"/>
  <c r="E32" i="118"/>
  <c r="E31" i="118"/>
  <c r="E28" i="118"/>
  <c r="E10" i="118"/>
  <c r="E45" i="118" s="1"/>
  <c r="E32" i="116"/>
  <c r="E31" i="116"/>
  <c r="E28" i="116"/>
  <c r="E10" i="116"/>
  <c r="E45" i="116" s="1"/>
  <c r="E32" i="115"/>
  <c r="E31" i="115"/>
  <c r="E28" i="115"/>
  <c r="E10" i="115"/>
  <c r="E45" i="115" s="1"/>
  <c r="E32" i="114"/>
  <c r="E31" i="114"/>
  <c r="E28" i="114"/>
  <c r="E10" i="114"/>
  <c r="E45" i="114" s="1"/>
  <c r="E32" i="113"/>
  <c r="E31" i="113"/>
  <c r="E28" i="113"/>
  <c r="E10" i="113"/>
  <c r="E45" i="113" s="1"/>
  <c r="E32" i="111"/>
  <c r="E31" i="111"/>
  <c r="E28" i="111"/>
  <c r="E10" i="111"/>
  <c r="E44" i="111" s="1"/>
  <c r="E45" i="111" l="1"/>
  <c r="E44" i="113"/>
  <c r="E44" i="120"/>
  <c r="E44" i="119"/>
  <c r="E44" i="117"/>
  <c r="E44" i="118"/>
  <c r="E44" i="116"/>
  <c r="E44" i="115"/>
  <c r="E44" i="114"/>
  <c r="E12" i="1" l="1"/>
  <c r="E36" i="1" s="1"/>
  <c r="E32" i="90"/>
  <c r="E31" i="90"/>
  <c r="E23" i="1"/>
  <c r="E22" i="1"/>
  <c r="E35" i="1" l="1"/>
  <c r="E28" i="90"/>
  <c r="E10" i="90"/>
  <c r="E19" i="1"/>
  <c r="E44" i="90" l="1"/>
  <c r="E45" i="90"/>
</calcChain>
</file>

<file path=xl/sharedStrings.xml><?xml version="1.0" encoding="utf-8"?>
<sst xmlns="http://schemas.openxmlformats.org/spreadsheetml/2006/main" count="779" uniqueCount="79">
  <si>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</si>
  <si>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</si>
  <si>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</si>
  <si>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</si>
  <si>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事業名（実施期間）</t>
    <rPh sb="0" eb="3">
      <t>ジギョウメイ</t>
    </rPh>
    <rPh sb="4" eb="8">
      <t>ジッシキカン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</si>
  <si>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</si>
  <si>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</si>
  <si>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</si>
  <si>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</si>
  <si>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</si>
  <si>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</si>
  <si>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②-4：宿直販等（日帰り）</t>
    <rPh sb="9" eb="11">
      <t>ヒガエ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</si>
  <si>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</si>
  <si>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</si>
  <si>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②-5：旅行会社経由</t>
    <rPh sb="4" eb="6">
      <t>リョコウ</t>
    </rPh>
    <rPh sb="6" eb="8">
      <t>カイシャ</t>
    </rPh>
    <rPh sb="8" eb="10">
      <t>ケイユ</t>
    </rPh>
    <phoneticPr fontId="1"/>
  </si>
  <si>
    <r>
      <t>②-6：</t>
    </r>
    <r>
      <rPr>
        <sz val="6"/>
        <color theme="1"/>
        <rFont val="ＭＳ Ｐゴシック"/>
        <family val="3"/>
        <charset val="128"/>
      </rPr>
      <t xml:space="preserve"> </t>
    </r>
    <r>
      <rPr>
        <sz val="9"/>
        <color theme="1"/>
        <rFont val="ＭＳ Ｐゴシック"/>
        <family val="3"/>
        <charset val="128"/>
      </rPr>
      <t>旅行会社経由(日帰り)</t>
    </r>
    <rPh sb="12" eb="14">
      <t>ヒガエ</t>
    </rPh>
    <phoneticPr fontId="1"/>
  </si>
  <si>
    <t>②-7：宿直販等</t>
    <rPh sb="4" eb="5">
      <t>ヤド</t>
    </rPh>
    <rPh sb="5" eb="7">
      <t>チョクハン</t>
    </rPh>
    <rPh sb="7" eb="8">
      <t>トウ</t>
    </rPh>
    <phoneticPr fontId="1"/>
  </si>
  <si>
    <t xml:space="preserve">②-8：宿直販等（日帰り）　　 </t>
    <rPh sb="9" eb="11">
      <t>ヒガエ</t>
    </rPh>
    <phoneticPr fontId="1"/>
  </si>
  <si>
    <t>②-9：ｸｰﾎﾟﾝ使用額</t>
    <phoneticPr fontId="1"/>
  </si>
  <si>
    <t>②-11：延べ旅行者数（日帰り）（人）　</t>
    <rPh sb="12" eb="14">
      <t>ヒガエ</t>
    </rPh>
    <phoneticPr fontId="1"/>
  </si>
  <si>
    <t>②-12：1人泊あたりの平均旅行代金（円）※2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</si>
  <si>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②-13：1人あたりの平均旅行代金（日帰り）（円）※2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</si>
  <si>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</si>
  <si>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</si>
  <si>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</si>
  <si>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</si>
  <si>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</si>
  <si>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</si>
  <si>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</si>
  <si>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</si>
  <si>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</si>
  <si>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</si>
  <si>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</si>
  <si>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</si>
  <si>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</si>
  <si>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</si>
  <si>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</si>
  <si>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②-4：宿直販等（日帰り）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</si>
  <si>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割引額（固定）（円）</t>
    <rPh sb="0" eb="3">
      <t>ワリビキガク</t>
    </rPh>
    <rPh sb="4" eb="6">
      <t>コテイ</t>
    </rPh>
    <rPh sb="8" eb="9">
      <t>エン</t>
    </rPh>
    <phoneticPr fontId="1"/>
  </si>
  <si>
    <t>割引率（％）</t>
    <rPh sb="0" eb="3">
      <t>ワリビキリツ</t>
    </rPh>
    <phoneticPr fontId="1"/>
  </si>
  <si>
    <t>上限額（円）</t>
    <rPh sb="0" eb="3">
      <t>ジョウゲンガク</t>
    </rPh>
    <rPh sb="4" eb="5">
      <t>エン</t>
    </rPh>
    <phoneticPr fontId="1"/>
  </si>
  <si>
    <t>条件等</t>
    <rPh sb="0" eb="2">
      <t>ジョウケン</t>
    </rPh>
    <rPh sb="2" eb="3">
      <t>トウ</t>
    </rPh>
    <phoneticPr fontId="1"/>
  </si>
  <si>
    <t>旅行割引</t>
    <rPh sb="0" eb="2">
      <t>リョコウ</t>
    </rPh>
    <rPh sb="2" eb="4">
      <t>ワリビキ</t>
    </rPh>
    <phoneticPr fontId="1"/>
  </si>
  <si>
    <t>-</t>
    <phoneticPr fontId="1"/>
  </si>
  <si>
    <t>小計</t>
    <rPh sb="0" eb="1">
      <t>ショウ</t>
    </rPh>
    <rPh sb="1" eb="2">
      <t>ケイ</t>
    </rPh>
    <phoneticPr fontId="1"/>
  </si>
  <si>
    <t>②-6：旅行会社経由（日帰り）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</si>
  <si>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②-8：宿直販等（日帰り）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</si>
  <si>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クーポン</t>
    <phoneticPr fontId="1"/>
  </si>
  <si>
    <t>合計</t>
    <rPh sb="0" eb="2">
      <t>ゴウケイ</t>
    </rPh>
    <phoneticPr fontId="1"/>
  </si>
  <si>
    <t>事業名</t>
    <rPh sb="0" eb="3">
      <t>ジギョウメイ</t>
    </rPh>
    <phoneticPr fontId="1"/>
  </si>
  <si>
    <r>
      <t>②-13：</t>
    </r>
    <r>
      <rPr>
        <sz val="8"/>
        <color theme="1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</si>
  <si>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②-10：延べ宿泊者数（人泊）※1</t>
    <rPh sb="5" eb="6">
      <t>ノ</t>
    </rPh>
    <rPh sb="7" eb="9">
      <t>シュクハク</t>
    </rPh>
    <rPh sb="9" eb="10">
      <t>シャ</t>
    </rPh>
    <rPh sb="10" eb="11">
      <t>スウ</t>
    </rPh>
    <rPh sb="13" eb="14">
      <t>ハク</t>
    </rPh>
    <phoneticPr fontId="1"/>
  </si>
  <si>
    <t>②-11：延べ旅行者数（日帰り）（人）</t>
    <rPh sb="5" eb="6">
      <t>ノ</t>
    </rPh>
    <rPh sb="7" eb="10">
      <t>リョコウシャ</t>
    </rPh>
    <rPh sb="10" eb="11">
      <t>スウ</t>
    </rPh>
    <rPh sb="12" eb="14">
      <t>ヒガエ</t>
    </rPh>
    <phoneticPr fontId="1"/>
  </si>
  <si>
    <t>※1　例：2泊3日、3名での旅行の場合、延べ宿泊者数「6人泊」でカウント</t>
    <rPh sb="22" eb="24">
      <t>シュクハク</t>
    </rPh>
    <rPh sb="28" eb="30">
      <t>ニンハク</t>
    </rPh>
    <phoneticPr fontId="1"/>
  </si>
  <si>
    <t>※2　総販売金額÷延べ宿泊（旅行）者数で算出</t>
    <rPh sb="3" eb="4">
      <t>ソウ</t>
    </rPh>
    <rPh sb="4" eb="6">
      <t>ハンバイ</t>
    </rPh>
    <rPh sb="6" eb="8">
      <t>キンガク</t>
    </rPh>
    <rPh sb="9" eb="10">
      <t>ノ</t>
    </rPh>
    <rPh sb="11" eb="13">
      <t>シュクハク</t>
    </rPh>
    <rPh sb="14" eb="16">
      <t>リョコウ</t>
    </rPh>
    <rPh sb="17" eb="18">
      <t>モノ</t>
    </rPh>
    <rPh sb="18" eb="19">
      <t>スウ</t>
    </rPh>
    <rPh sb="20" eb="22">
      <t>サンシュツ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</si>
  <si>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</si>
  <si>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5">
      <t>リョコウ</t>
    </rPh>
    <rPh sb="15" eb="17">
      <t>ワリビキ</t>
    </rPh>
    <rPh sb="18" eb="20">
      <t>タイショウ</t>
    </rPh>
    <rPh sb="26" eb="28">
      <t>ニッスウ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</si>
  <si>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</si>
  <si>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１人旅行代金4,001円以上</t>
    <rPh sb="1" eb="2">
      <t>ニン</t>
    </rPh>
    <rPh sb="2" eb="6">
      <t>リョコウダイキン</t>
    </rPh>
    <rPh sb="11" eb="12">
      <t>エン</t>
    </rPh>
    <rPh sb="12" eb="14">
      <t>イジョウ</t>
    </rPh>
    <phoneticPr fontId="1"/>
  </si>
  <si>
    <t>宿直販等のみ利用額まで</t>
    <rPh sb="0" eb="1">
      <t>ヤド</t>
    </rPh>
    <rPh sb="1" eb="3">
      <t>チョクハン</t>
    </rPh>
    <rPh sb="3" eb="4">
      <t>トウ</t>
    </rPh>
    <rPh sb="6" eb="9">
      <t>リヨウガク</t>
    </rPh>
    <phoneticPr fontId="1"/>
  </si>
  <si>
    <t>愛知県</t>
    <rPh sb="0" eb="3">
      <t>アイチケン</t>
    </rPh>
    <phoneticPr fontId="1"/>
  </si>
  <si>
    <t>あいち旅eマネーキャンペーン（①R3.10.8～R4.1.15 ②R4.5.9～R4.10.10）
Loveあいちキャンペーン（①R3.10.8～R4.1.15 ②R4.5.19～R4.10.10）</t>
    <rPh sb="3" eb="4">
      <t>タビ</t>
    </rPh>
    <phoneticPr fontId="1"/>
  </si>
  <si>
    <t>事後付与分</t>
    <rPh sb="0" eb="4">
      <t>ジゴフヨ</t>
    </rPh>
    <rPh sb="4" eb="5">
      <t>ブン</t>
    </rPh>
    <phoneticPr fontId="1"/>
  </si>
  <si>
    <t>あいち旅eマネーキャンペーン　Loveあいちキャンペーン(R3/10)</t>
    <rPh sb="3" eb="4">
      <t>タビ</t>
    </rPh>
    <phoneticPr fontId="1"/>
  </si>
  <si>
    <t>あいち旅eマネーキャンペーン　Loveあいちキャンペーン(R3/11)</t>
    <rPh sb="3" eb="4">
      <t>タビ</t>
    </rPh>
    <phoneticPr fontId="1"/>
  </si>
  <si>
    <t>あいち旅eマネーキャンペーン　Loveあいちキャンペーン(R3/12)</t>
    <rPh sb="3" eb="4">
      <t>タビ</t>
    </rPh>
    <phoneticPr fontId="1"/>
  </si>
  <si>
    <t>あいち旅eマネーキャンペーン　Loveあいちキャンペーン(R4/1)</t>
    <rPh sb="3" eb="4">
      <t>タビ</t>
    </rPh>
    <phoneticPr fontId="1"/>
  </si>
  <si>
    <t>１人旅行代金2,000円以上</t>
    <rPh sb="1" eb="2">
      <t>ニン</t>
    </rPh>
    <rPh sb="2" eb="6">
      <t>リョコウダイキン</t>
    </rPh>
    <rPh sb="11" eb="12">
      <t>エン</t>
    </rPh>
    <rPh sb="12" eb="14">
      <t>イジョウ</t>
    </rPh>
    <phoneticPr fontId="1"/>
  </si>
  <si>
    <t>あいち旅eマネーキャンペーン　Loveあいちキャンペーン(R4/5)</t>
    <rPh sb="3" eb="4">
      <t>タビ</t>
    </rPh>
    <phoneticPr fontId="1"/>
  </si>
  <si>
    <t>あいち旅eマネーキャンペーン　Loveあいちキャンペーン(R4/6)</t>
    <rPh sb="3" eb="4">
      <t>タビ</t>
    </rPh>
    <phoneticPr fontId="1"/>
  </si>
  <si>
    <t>あいち旅eマネーキャンペーン　Loveあいちキャンペーン(R4/7)</t>
    <rPh sb="3" eb="4">
      <t>タビ</t>
    </rPh>
    <phoneticPr fontId="1"/>
  </si>
  <si>
    <t>あいち旅eマネーキャンペーン　Loveあいちキャンペーン(R4/8)</t>
    <rPh sb="3" eb="4">
      <t>タビ</t>
    </rPh>
    <phoneticPr fontId="1"/>
  </si>
  <si>
    <t>あいち旅eマネーキャンペーン　Loveあいちキャンペーン(R4/9)</t>
    <rPh sb="3" eb="4">
      <t>タビ</t>
    </rPh>
    <phoneticPr fontId="1"/>
  </si>
  <si>
    <t>あいち旅eマネーキャンペーン　Loveあいちキャンペーン(R4/10)</t>
    <rPh sb="3" eb="4">
      <t>タビ</t>
    </rPh>
    <phoneticPr fontId="1"/>
  </si>
  <si>
    <t>あいち旅eマネーキャンペーン　Loveあいちキャンペーン(R4/11)</t>
    <rPh sb="3" eb="4">
      <t>タビ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</si>
  <si>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</t>
    </rPh>
    <phoneticPr fontId="1"/>
  </si>
  <si>
    <t>※3　事業停止期間などを除いた、実際に旅行割引の対象となっていた日数</t>
    <phoneticPr fontId="1"/>
  </si>
  <si>
    <t>②-14：割引水準及びｸｰﾎﾟﾝ付与水準</t>
    <rPh sb="5" eb="7">
      <t>ワリビキ</t>
    </rPh>
    <rPh sb="7" eb="9">
      <t>スイジュン</t>
    </rPh>
    <rPh sb="9" eb="10">
      <t>オヨ</t>
    </rPh>
    <rPh sb="16" eb="18">
      <t>フヨ</t>
    </rPh>
    <rPh sb="18" eb="20">
      <t>スイジュン</t>
    </rPh>
    <phoneticPr fontId="1"/>
  </si>
  <si>
    <t>・あいち旅eマネーキャンペーンにおいては、利用者負担に対する電子マネーでのキャッシュバックとし、宿泊時における参画宿泊事業者による本人確認を実施し、不正利用の防止に努めた。
・Loveあいちキャンペーンにおいては、参画旅行業者により利用者の本人確認を実施し、不正利用防止に努めた。
・両キャンペーンとも、参加事業者に、利用規約順守と不正防止について誓約書を提出させた。</t>
    <rPh sb="21" eb="24">
      <t>リヨウシャ</t>
    </rPh>
    <rPh sb="24" eb="26">
      <t>フタン</t>
    </rPh>
    <rPh sb="27" eb="28">
      <t>タイ</t>
    </rPh>
    <rPh sb="30" eb="32">
      <t>デンシ</t>
    </rPh>
    <rPh sb="48" eb="50">
      <t>シュクハク</t>
    </rPh>
    <rPh sb="50" eb="51">
      <t>ジ</t>
    </rPh>
    <rPh sb="55" eb="57">
      <t>サンカク</t>
    </rPh>
    <rPh sb="57" eb="62">
      <t>シュクハクジギョウシャ</t>
    </rPh>
    <rPh sb="65" eb="67">
      <t>ホンニン</t>
    </rPh>
    <rPh sb="67" eb="69">
      <t>カクニン</t>
    </rPh>
    <rPh sb="70" eb="72">
      <t>ジッシ</t>
    </rPh>
    <rPh sb="82" eb="83">
      <t>ツト</t>
    </rPh>
    <rPh sb="107" eb="113">
      <t>サンカクリョコウギョウシャ</t>
    </rPh>
    <rPh sb="116" eb="119">
      <t>リヨウシャ</t>
    </rPh>
    <rPh sb="120" eb="122">
      <t>ホンニン</t>
    </rPh>
    <rPh sb="122" eb="124">
      <t>カクニン</t>
    </rPh>
    <rPh sb="125" eb="127">
      <t>ジッシ</t>
    </rPh>
    <rPh sb="129" eb="131">
      <t>フセイ</t>
    </rPh>
    <rPh sb="131" eb="133">
      <t>リヨウ</t>
    </rPh>
    <rPh sb="133" eb="135">
      <t>ボウシ</t>
    </rPh>
    <rPh sb="136" eb="137">
      <t>ツト</t>
    </rPh>
    <rPh sb="142" eb="143">
      <t>リョウ</t>
    </rPh>
    <rPh sb="159" eb="163">
      <t>リヨウキヤク</t>
    </rPh>
    <rPh sb="163" eb="165">
      <t>ジュンシュ</t>
    </rPh>
    <rPh sb="166" eb="168">
      <t>フセイ</t>
    </rPh>
    <rPh sb="168" eb="170">
      <t>ボウシ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</si>
</sst>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right" vertical="center"/>
    </xf>
    <xf numFmtId="0" fontId="4" fillId="0" borderId="3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57" fontId="2" fillId="0" borderId="1" xfId="0" applyNumberFormat="1" applyFont="1" applyBorder="1" applyAlignment="1">
      <alignment horizontal="center" vertical="center"/>
    </xf>
    <xf numFmtId="9" fontId="4" fillId="0" borderId="0" xfId="0" applyNumberFormat="1" applyFont="1" applyAlignment="1">
      <alignment vertical="center"/>
    </xf>
    <xf numFmtId="57" fontId="4" fillId="0" borderId="3" xfId="0" applyNumberFormat="1" applyFont="1" applyBorder="1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57" fontId="4" fillId="0" borderId="4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3" fontId="4" fillId="0" borderId="24" xfId="0" applyNumberFormat="1" applyFont="1" applyBorder="1" applyAlignment="1">
      <alignment vertical="center"/>
    </xf>
    <xf numFmtId="3" fontId="4" fillId="0" borderId="26" xfId="0" applyNumberFormat="1" applyFont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4" fillId="0" borderId="40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0" borderId="31" xfId="0" applyNumberFormat="1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3" fontId="4" fillId="0" borderId="21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right" vertical="center"/>
    </xf>
    <xf numFmtId="3" fontId="4" fillId="2" borderId="37" xfId="0" applyNumberFormat="1" applyFont="1" applyFill="1" applyBorder="1" applyAlignment="1">
      <alignment horizontal="right" vertical="center"/>
    </xf>
    <xf numFmtId="177" fontId="4" fillId="2" borderId="37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center"/>
    </xf>
    <xf numFmtId="3" fontId="4" fillId="2" borderId="31" xfId="0" applyNumberFormat="1" applyFont="1" applyFill="1" applyBorder="1" applyAlignment="1">
      <alignment horizontal="right" vertical="center"/>
    </xf>
    <xf numFmtId="177" fontId="4" fillId="0" borderId="31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left" vertical="center"/>
    </xf>
    <xf numFmtId="3" fontId="4" fillId="2" borderId="37" xfId="0" applyNumberFormat="1" applyFont="1" applyFill="1" applyBorder="1" applyAlignment="1">
      <alignment horizontal="center" vertical="center"/>
    </xf>
    <xf numFmtId="3" fontId="4" fillId="0" borderId="39" xfId="0" applyNumberFormat="1" applyFont="1" applyBorder="1" applyAlignment="1">
      <alignment horizontal="right" vertical="center"/>
    </xf>
    <xf numFmtId="3" fontId="4" fillId="2" borderId="39" xfId="0" applyNumberFormat="1" applyFont="1" applyFill="1" applyBorder="1" applyAlignment="1">
      <alignment horizontal="right" vertical="center"/>
    </xf>
    <xf numFmtId="177" fontId="4" fillId="2" borderId="39" xfId="0" applyNumberFormat="1" applyFont="1" applyFill="1" applyBorder="1" applyAlignment="1">
      <alignment vertical="center"/>
    </xf>
    <xf numFmtId="3" fontId="4" fillId="2" borderId="39" xfId="0" applyNumberFormat="1" applyFont="1" applyFill="1" applyBorder="1" applyAlignment="1">
      <alignment vertical="center"/>
    </xf>
    <xf numFmtId="0" fontId="4" fillId="2" borderId="40" xfId="0" applyFont="1" applyFill="1" applyBorder="1" applyAlignment="1">
      <alignment horizontal="left" vertical="center"/>
    </xf>
    <xf numFmtId="38" fontId="4" fillId="0" borderId="32" xfId="2" applyFont="1" applyBorder="1" applyAlignment="1">
      <alignment horizontal="right" vertical="center"/>
    </xf>
    <xf numFmtId="38" fontId="4" fillId="0" borderId="29" xfId="2" applyFon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3" fontId="4" fillId="0" borderId="24" xfId="0" applyNumberFormat="1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24" xfId="0" applyNumberFormat="1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3" fontId="4" fillId="0" borderId="45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4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3" fontId="4" fillId="0" borderId="23" xfId="0" applyNumberFormat="1" applyFont="1" applyBorder="1" applyAlignment="1">
      <alignment horizontal="right" vertical="center"/>
    </xf>
    <xf numFmtId="3" fontId="4" fillId="0" borderId="24" xfId="0" applyNumberFormat="1" applyFont="1" applyBorder="1" applyAlignment="1">
      <alignment horizontal="right" vertical="center"/>
    </xf>
    <xf numFmtId="3" fontId="4" fillId="0" borderId="33" xfId="0" applyNumberFormat="1" applyFont="1" applyBorder="1" applyAlignment="1">
      <alignment horizontal="right" vertical="center"/>
    </xf>
    <xf numFmtId="3" fontId="4" fillId="0" borderId="35" xfId="0" applyNumberFormat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6" xfId="0" applyNumberFormat="1" applyFont="1" applyBorder="1" applyAlignment="1">
      <alignment horizontal="right" vertical="center"/>
    </xf>
    <xf numFmtId="3" fontId="4" fillId="0" borderId="28" xfId="0" applyNumberFormat="1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38" fontId="4" fillId="0" borderId="28" xfId="2" applyFont="1" applyBorder="1" applyAlignment="1">
      <alignment horizontal="right" vertical="center"/>
    </xf>
    <xf numFmtId="38" fontId="4" fillId="0" borderId="29" xfId="2" applyFont="1" applyBorder="1" applyAlignment="1">
      <alignment horizontal="right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3" fontId="4" fillId="0" borderId="31" xfId="0" applyNumberFormat="1" applyFont="1" applyBorder="1" applyAlignment="1">
      <alignment horizontal="right" vertical="center"/>
    </xf>
    <xf numFmtId="3" fontId="4" fillId="0" borderId="32" xfId="0" applyNumberFormat="1" applyFont="1" applyBorder="1" applyAlignment="1">
      <alignment horizontal="right" vertical="center"/>
    </xf>
    <xf numFmtId="38" fontId="4" fillId="0" borderId="23" xfId="2" applyFont="1" applyBorder="1" applyAlignment="1">
      <alignment horizontal="right" vertical="center"/>
    </xf>
    <xf numFmtId="38" fontId="4" fillId="0" borderId="24" xfId="2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57" fontId="4" fillId="0" borderId="3" xfId="0" applyNumberFormat="1" applyFont="1" applyBorder="1" applyAlignment="1">
      <alignment horizontal="center" vertical="center"/>
    </xf>
    <xf numFmtId="57" fontId="4" fillId="0" borderId="5" xfId="0" applyNumberFormat="1" applyFont="1" applyBorder="1" applyAlignment="1">
      <alignment horizontal="center" vertical="center"/>
    </xf>
    <xf numFmtId="57" fontId="4" fillId="0" borderId="4" xfId="0" applyNumberFormat="1" applyFont="1" applyBorder="1" applyAlignment="1">
      <alignment horizontal="center" vertical="center"/>
    </xf>
    <xf numFmtId="57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50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2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9" fontId="4" fillId="0" borderId="19" xfId="0" applyNumberFormat="1" applyFont="1" applyBorder="1" applyAlignment="1">
      <alignment horizontal="center" vertical="center"/>
    </xf>
    <xf numFmtId="9" fontId="4" fillId="0" borderId="20" xfId="0" applyNumberFormat="1" applyFont="1" applyBorder="1" applyAlignment="1">
      <alignment horizontal="center" vertical="center"/>
    </xf>
    <xf numFmtId="57" fontId="4" fillId="2" borderId="13" xfId="0" applyNumberFormat="1" applyFont="1" applyFill="1" applyBorder="1" applyAlignment="1">
      <alignment horizontal="center" vertical="center"/>
    </xf>
    <xf numFmtId="57" fontId="4" fillId="2" borderId="52" xfId="0" applyNumberFormat="1" applyFont="1" applyFill="1" applyBorder="1" applyAlignment="1">
      <alignment horizontal="center" vertical="center"/>
    </xf>
    <xf numFmtId="57" fontId="4" fillId="2" borderId="17" xfId="0" applyNumberFormat="1" applyFont="1" applyFill="1" applyBorder="1" applyAlignment="1">
      <alignment horizontal="center" vertical="center"/>
    </xf>
    <xf numFmtId="57" fontId="4" fillId="2" borderId="53" xfId="0" applyNumberFormat="1" applyFont="1" applyFill="1" applyBorder="1" applyAlignment="1">
      <alignment horizontal="center" vertical="center"/>
    </xf>
    <xf numFmtId="57" fontId="4" fillId="2" borderId="19" xfId="0" applyNumberFormat="1" applyFont="1" applyFill="1" applyBorder="1" applyAlignment="1">
      <alignment horizontal="center" vertical="center"/>
    </xf>
    <xf numFmtId="57" fontId="4" fillId="2" borderId="20" xfId="0" applyNumberFormat="1" applyFont="1" applyFill="1" applyBorder="1" applyAlignment="1">
      <alignment horizontal="center" vertical="center"/>
    </xf>
    <xf numFmtId="57" fontId="4" fillId="2" borderId="54" xfId="0" applyNumberFormat="1" applyFont="1" applyFill="1" applyBorder="1" applyAlignment="1">
      <alignment horizontal="center" vertical="center"/>
    </xf>
    <xf numFmtId="57" fontId="4" fillId="2" borderId="55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</cellXfs>
  <cellStyles count="3">
    <cellStyle name="桁区切り" xfId="2" builtinId="6"/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view="pageBreakPreview" topLeftCell="A5" zoomScaleNormal="100" zoomScaleSheetLayoutView="100" workbookViewId="0">
      <selection activeCell="D45" sqref="D45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0.58203125" style="1" customWidth="1"/>
    <col min="5" max="5" width="25.58203125" style="1" customWidth="1"/>
    <col min="6" max="6" width="10.58203125" style="1" customWidth="1"/>
    <col min="7" max="7" width="15.58203125" style="1" customWidth="1"/>
    <col min="8" max="8" width="0.83203125" style="1" customWidth="1"/>
    <col min="9" max="10" width="9" style="1" customWidth="1"/>
    <col min="11" max="16384" width="9" style="1"/>
  </cols>
  <sheetData>
    <row r="1" spans="1:15" ht="18.75" customHeight="1" x14ac:dyDescent="0.55000000000000004">
      <c r="A1" s="94" t="s">
        <v>75</v>
      </c>
      <c r="B1" s="94"/>
      <c r="C1" s="94"/>
      <c r="D1" s="94"/>
      <c r="E1" s="94"/>
      <c r="F1" s="94"/>
      <c r="G1" s="94"/>
      <c r="H1" s="94"/>
    </row>
    <row r="2" spans="1:15" x14ac:dyDescent="0.55000000000000004">
      <c r="B2" s="14"/>
      <c r="C2" s="2" t="s">
        <v>0</v>
      </c>
      <c r="D2" s="19" t="s">
        <v>60</v>
      </c>
      <c r="E2" s="12"/>
      <c r="F2" s="2" t="s">
        <v>1</v>
      </c>
      <c r="G2" s="20">
        <v>45441</v>
      </c>
    </row>
    <row r="3" spans="1:15" ht="15" customHeight="1" x14ac:dyDescent="0.55000000000000004">
      <c r="B3" s="14"/>
      <c r="C3" s="12"/>
      <c r="D3" s="12"/>
      <c r="E3" s="12"/>
      <c r="F3" s="12"/>
      <c r="G3" s="12"/>
      <c r="H3" s="12"/>
    </row>
    <row r="4" spans="1:15" ht="15" customHeight="1" thickBot="1" x14ac:dyDescent="0.6">
      <c r="B4" s="1" t="s">
        <v>2</v>
      </c>
      <c r="C4" s="73" t="s">
        <v>3</v>
      </c>
      <c r="D4" s="73"/>
      <c r="E4" s="73"/>
      <c r="F4" s="73"/>
      <c r="G4" s="12"/>
    </row>
    <row r="5" spans="1:15" ht="32.25" customHeight="1" thickBot="1" x14ac:dyDescent="0.6">
      <c r="C5" s="95" t="s">
        <v>4</v>
      </c>
      <c r="D5" s="96"/>
      <c r="E5" s="97" t="s">
        <v>61</v>
      </c>
      <c r="F5" s="97"/>
      <c r="G5" s="98"/>
      <c r="H5" s="3"/>
    </row>
    <row r="6" spans="1:15" ht="15" customHeight="1" x14ac:dyDescent="0.55000000000000004"/>
    <row r="7" spans="1:15" ht="15" customHeight="1" thickBot="1" x14ac:dyDescent="0.6">
      <c r="B7" s="1" t="s">
        <v>5</v>
      </c>
      <c r="C7" s="73" t="s">
        <v>6</v>
      </c>
      <c r="D7" s="73"/>
      <c r="E7" s="73"/>
      <c r="F7" s="73"/>
    </row>
    <row r="8" spans="1:15" ht="15" customHeight="1" x14ac:dyDescent="0.55000000000000004">
      <c r="C8" s="70" t="s">
        <v>7</v>
      </c>
      <c r="D8" s="13" t="s">
        <v>8</v>
      </c>
      <c r="E8" s="76">
        <v>458479705</v>
      </c>
      <c r="F8" s="76"/>
      <c r="G8" s="77"/>
      <c r="H8" s="3"/>
    </row>
    <row r="9" spans="1:15" ht="15" customHeight="1" x14ac:dyDescent="0.55000000000000004">
      <c r="C9" s="71"/>
      <c r="D9" s="6" t="s">
        <v>9</v>
      </c>
      <c r="E9" s="80">
        <v>2068401607</v>
      </c>
      <c r="F9" s="80"/>
      <c r="G9" s="81"/>
      <c r="H9" s="3"/>
    </row>
    <row r="10" spans="1:15" ht="15" customHeight="1" x14ac:dyDescent="0.55000000000000004">
      <c r="C10" s="71"/>
      <c r="D10" s="6" t="s">
        <v>10</v>
      </c>
      <c r="E10" s="80">
        <v>7788150413</v>
      </c>
      <c r="F10" s="80"/>
      <c r="G10" s="81"/>
      <c r="H10" s="3"/>
    </row>
    <row r="11" spans="1:15" ht="15" customHeight="1" x14ac:dyDescent="0.55000000000000004">
      <c r="C11" s="72"/>
      <c r="D11" s="10" t="s">
        <v>11</v>
      </c>
      <c r="E11" s="78">
        <v>0</v>
      </c>
      <c r="F11" s="78"/>
      <c r="G11" s="79"/>
      <c r="H11" s="3"/>
    </row>
    <row r="12" spans="1:15" ht="15" customHeight="1" thickBot="1" x14ac:dyDescent="0.6">
      <c r="C12" s="59" t="s">
        <v>48</v>
      </c>
      <c r="D12" s="60"/>
      <c r="E12" s="61">
        <f>SUM(E8:G11)</f>
        <v>10315031725</v>
      </c>
      <c r="F12" s="62"/>
      <c r="G12" s="63"/>
      <c r="H12" s="3"/>
    </row>
    <row r="13" spans="1:15" x14ac:dyDescent="0.55000000000000004">
      <c r="C13" s="116" t="s">
        <v>12</v>
      </c>
      <c r="D13" s="117"/>
      <c r="E13" s="117"/>
      <c r="F13" s="117"/>
      <c r="G13" s="118"/>
      <c r="H13" s="4"/>
      <c r="N13" s="5"/>
      <c r="O13" s="5"/>
    </row>
    <row r="14" spans="1:15" ht="15" customHeight="1" x14ac:dyDescent="0.55000000000000004">
      <c r="C14" s="115" t="s">
        <v>13</v>
      </c>
      <c r="D14" s="6" t="s">
        <v>14</v>
      </c>
      <c r="E14" s="80">
        <v>148717000</v>
      </c>
      <c r="F14" s="80"/>
      <c r="G14" s="81"/>
      <c r="H14" s="21"/>
      <c r="N14" s="5"/>
      <c r="O14" s="5"/>
    </row>
    <row r="15" spans="1:15" ht="15" customHeight="1" x14ac:dyDescent="0.55000000000000004">
      <c r="C15" s="115"/>
      <c r="D15" s="18" t="s">
        <v>15</v>
      </c>
      <c r="E15" s="80">
        <v>911806000</v>
      </c>
      <c r="F15" s="80"/>
      <c r="G15" s="81"/>
      <c r="H15" s="21"/>
    </row>
    <row r="16" spans="1:15" ht="15" customHeight="1" x14ac:dyDescent="0.55000000000000004">
      <c r="C16" s="115"/>
      <c r="D16" s="6" t="s">
        <v>16</v>
      </c>
      <c r="E16" s="80">
        <v>2807004000</v>
      </c>
      <c r="F16" s="80"/>
      <c r="G16" s="81"/>
      <c r="H16" s="21"/>
    </row>
    <row r="17" spans="2:8" ht="15" customHeight="1" x14ac:dyDescent="0.55000000000000004">
      <c r="C17" s="115"/>
      <c r="D17" s="18" t="s">
        <v>17</v>
      </c>
      <c r="E17" s="80">
        <v>0</v>
      </c>
      <c r="F17" s="80"/>
      <c r="G17" s="81"/>
      <c r="H17" s="21"/>
    </row>
    <row r="18" spans="2:8" ht="15" customHeight="1" x14ac:dyDescent="0.55000000000000004">
      <c r="C18" s="64" t="s">
        <v>18</v>
      </c>
      <c r="D18" s="65"/>
      <c r="E18" s="78">
        <v>1148032300</v>
      </c>
      <c r="F18" s="78"/>
      <c r="G18" s="79"/>
      <c r="H18" s="21"/>
    </row>
    <row r="19" spans="2:8" ht="15" customHeight="1" thickBot="1" x14ac:dyDescent="0.6">
      <c r="C19" s="59" t="s">
        <v>48</v>
      </c>
      <c r="D19" s="60"/>
      <c r="E19" s="61">
        <f>SUM(E14:G18)</f>
        <v>5015559300</v>
      </c>
      <c r="F19" s="62"/>
      <c r="G19" s="63"/>
      <c r="H19" s="21"/>
    </row>
    <row r="20" spans="2:8" ht="15" customHeight="1" x14ac:dyDescent="0.55000000000000004">
      <c r="C20" s="74" t="s">
        <v>51</v>
      </c>
      <c r="D20" s="75"/>
      <c r="E20" s="92">
        <v>719508</v>
      </c>
      <c r="F20" s="92"/>
      <c r="G20" s="93"/>
      <c r="H20" s="3"/>
    </row>
    <row r="21" spans="2:8" ht="15" customHeight="1" thickBot="1" x14ac:dyDescent="0.6">
      <c r="C21" s="84" t="s">
        <v>19</v>
      </c>
      <c r="D21" s="85"/>
      <c r="E21" s="86">
        <v>193678</v>
      </c>
      <c r="F21" s="86"/>
      <c r="G21" s="87"/>
      <c r="H21" s="3"/>
    </row>
    <row r="22" spans="2:8" ht="15" customHeight="1" x14ac:dyDescent="0.55000000000000004">
      <c r="C22" s="88" t="s">
        <v>20</v>
      </c>
      <c r="D22" s="89"/>
      <c r="E22" s="90">
        <f>(E8+E10)/E20</f>
        <v>11461.484956386865</v>
      </c>
      <c r="F22" s="90"/>
      <c r="G22" s="91"/>
      <c r="H22" s="3"/>
    </row>
    <row r="23" spans="2:8" ht="15" customHeight="1" thickBot="1" x14ac:dyDescent="0.6">
      <c r="C23" s="66" t="s">
        <v>50</v>
      </c>
      <c r="D23" s="67"/>
      <c r="E23" s="82">
        <f>(E9+E11)/E21</f>
        <v>10679.58987081651</v>
      </c>
      <c r="F23" s="82"/>
      <c r="G23" s="83"/>
      <c r="H23" s="3"/>
    </row>
    <row r="24" spans="2:8" ht="15" customHeight="1" x14ac:dyDescent="0.55000000000000004">
      <c r="C24" s="3" t="s">
        <v>53</v>
      </c>
      <c r="D24" s="3"/>
      <c r="E24" s="3"/>
      <c r="F24" s="3"/>
      <c r="G24" s="3"/>
      <c r="H24" s="3"/>
    </row>
    <row r="25" spans="2:8" ht="15" customHeight="1" x14ac:dyDescent="0.55000000000000004">
      <c r="C25" s="3" t="s">
        <v>54</v>
      </c>
      <c r="D25" s="3"/>
      <c r="E25" s="3"/>
      <c r="F25" s="3"/>
      <c r="G25" s="3"/>
      <c r="H25" s="3"/>
    </row>
    <row r="26" spans="2:8" ht="15" customHeight="1" x14ac:dyDescent="0.55000000000000004"/>
    <row r="27" spans="2:8" ht="15" customHeight="1" x14ac:dyDescent="0.55000000000000004">
      <c r="B27" s="1" t="s">
        <v>22</v>
      </c>
      <c r="C27" s="73" t="s">
        <v>23</v>
      </c>
      <c r="D27" s="73"/>
      <c r="E27" s="73"/>
      <c r="F27" s="73"/>
    </row>
    <row r="28" spans="2:8" ht="12.5" thickBot="1" x14ac:dyDescent="0.6">
      <c r="C28" s="12"/>
      <c r="D28" s="12"/>
      <c r="E28" s="15" t="s">
        <v>24</v>
      </c>
      <c r="F28" s="103" t="s">
        <v>25</v>
      </c>
      <c r="G28" s="103"/>
      <c r="H28" s="15"/>
    </row>
    <row r="29" spans="2:8" ht="15" customHeight="1" x14ac:dyDescent="0.55000000000000004">
      <c r="C29" s="108" t="s">
        <v>26</v>
      </c>
      <c r="D29" s="109"/>
      <c r="E29" s="22">
        <v>44487</v>
      </c>
      <c r="F29" s="99">
        <v>44844</v>
      </c>
      <c r="G29" s="100"/>
      <c r="H29" s="23"/>
    </row>
    <row r="30" spans="2:8" ht="15" customHeight="1" thickBot="1" x14ac:dyDescent="0.6">
      <c r="C30" s="110" t="s">
        <v>27</v>
      </c>
      <c r="D30" s="111"/>
      <c r="E30" s="24">
        <v>44487</v>
      </c>
      <c r="F30" s="101">
        <v>44844</v>
      </c>
      <c r="G30" s="102"/>
      <c r="H30" s="23"/>
    </row>
    <row r="31" spans="2:8" ht="15" customHeight="1" thickBot="1" x14ac:dyDescent="0.6">
      <c r="C31" s="110" t="s">
        <v>55</v>
      </c>
      <c r="D31" s="111"/>
      <c r="E31" s="112">
        <v>245</v>
      </c>
      <c r="F31" s="113"/>
      <c r="G31" s="114"/>
      <c r="H31" s="23"/>
    </row>
    <row r="32" spans="2:8" ht="15" customHeight="1" x14ac:dyDescent="0.55000000000000004">
      <c r="C32" s="3" t="s">
        <v>56</v>
      </c>
      <c r="D32" s="3"/>
      <c r="E32" s="25"/>
      <c r="F32" s="25"/>
      <c r="G32" s="25"/>
      <c r="H32" s="23"/>
    </row>
    <row r="33" spans="2:8" ht="15" customHeight="1" x14ac:dyDescent="0.55000000000000004"/>
    <row r="34" spans="2:8" ht="15" customHeight="1" thickBot="1" x14ac:dyDescent="0.6">
      <c r="B34" s="1" t="s">
        <v>28</v>
      </c>
      <c r="C34" s="73" t="s">
        <v>29</v>
      </c>
      <c r="D34" s="73"/>
      <c r="E34" s="73"/>
      <c r="F34" s="73"/>
    </row>
    <row r="35" spans="2:8" ht="15" customHeight="1" x14ac:dyDescent="0.55000000000000004">
      <c r="C35" s="68" t="s">
        <v>30</v>
      </c>
      <c r="D35" s="16" t="s">
        <v>31</v>
      </c>
      <c r="E35" s="104">
        <f>(E8+E9)/E12</f>
        <v>0.24497077462939165</v>
      </c>
      <c r="F35" s="104"/>
      <c r="G35" s="105"/>
    </row>
    <row r="36" spans="2:8" ht="15" customHeight="1" thickBot="1" x14ac:dyDescent="0.6">
      <c r="C36" s="69"/>
      <c r="D36" s="17" t="s">
        <v>32</v>
      </c>
      <c r="E36" s="106">
        <f>(E10+E11)/E12</f>
        <v>0.75502922537060835</v>
      </c>
      <c r="F36" s="106"/>
      <c r="G36" s="107"/>
    </row>
    <row r="37" spans="2:8" ht="15" customHeight="1" x14ac:dyDescent="0.55000000000000004"/>
    <row r="38" spans="2:8" ht="15" customHeight="1" thickBot="1" x14ac:dyDescent="0.6">
      <c r="B38" s="1" t="s">
        <v>33</v>
      </c>
      <c r="C38" s="73" t="s">
        <v>34</v>
      </c>
      <c r="D38" s="73"/>
      <c r="E38" s="73"/>
      <c r="F38" s="73"/>
      <c r="G38" s="73"/>
      <c r="H38" s="73"/>
    </row>
    <row r="39" spans="2:8" ht="70" customHeight="1" thickBot="1" x14ac:dyDescent="0.6">
      <c r="C39" s="26" t="s">
        <v>35</v>
      </c>
      <c r="D39" s="97" t="s">
        <v>78</v>
      </c>
      <c r="E39" s="97"/>
      <c r="F39" s="97"/>
      <c r="G39" s="98"/>
      <c r="H39" s="3"/>
    </row>
  </sheetData>
  <mergeCells count="44">
    <mergeCell ref="C12:D12"/>
    <mergeCell ref="E12:G12"/>
    <mergeCell ref="C14:C17"/>
    <mergeCell ref="E15:G15"/>
    <mergeCell ref="E17:G17"/>
    <mergeCell ref="E16:G16"/>
    <mergeCell ref="C13:G13"/>
    <mergeCell ref="D39:G39"/>
    <mergeCell ref="F29:G29"/>
    <mergeCell ref="F30:G30"/>
    <mergeCell ref="F28:G28"/>
    <mergeCell ref="E35:G35"/>
    <mergeCell ref="E36:G36"/>
    <mergeCell ref="C29:D29"/>
    <mergeCell ref="C30:D30"/>
    <mergeCell ref="C38:H38"/>
    <mergeCell ref="C31:D31"/>
    <mergeCell ref="E31:G31"/>
    <mergeCell ref="A1:H1"/>
    <mergeCell ref="C5:D5"/>
    <mergeCell ref="E5:G5"/>
    <mergeCell ref="C4:F4"/>
    <mergeCell ref="C7:F7"/>
    <mergeCell ref="C8:C11"/>
    <mergeCell ref="C27:F27"/>
    <mergeCell ref="C34:F34"/>
    <mergeCell ref="C20:D20"/>
    <mergeCell ref="E8:G8"/>
    <mergeCell ref="E11:G11"/>
    <mergeCell ref="E14:G14"/>
    <mergeCell ref="E23:G23"/>
    <mergeCell ref="C21:D21"/>
    <mergeCell ref="E21:G21"/>
    <mergeCell ref="C22:D22"/>
    <mergeCell ref="E22:G22"/>
    <mergeCell ref="E18:G18"/>
    <mergeCell ref="E20:G20"/>
    <mergeCell ref="E9:G9"/>
    <mergeCell ref="E10:G10"/>
    <mergeCell ref="C19:D19"/>
    <mergeCell ref="E19:G19"/>
    <mergeCell ref="C18:D18"/>
    <mergeCell ref="C23:D23"/>
    <mergeCell ref="C35:C36"/>
  </mergeCells>
  <phoneticPr fontId="1"/>
  <pageMargins left="0.51181102362204722" right="0.11811023622047245" top="0.55118110236220474" bottom="0.19685039370078741" header="0.31496062992125984" footer="0.11811023622047245"/>
  <pageSetup paperSize="9" scale="96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7589E-D08E-4B71-A287-212D556FF965}">
  <dimension ref="A1:J48"/>
  <sheetViews>
    <sheetView view="pageBreakPreview" topLeftCell="A29" zoomScaleNormal="100" zoomScaleSheetLayoutView="100" workbookViewId="0">
      <selection activeCell="L29" sqref="L29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6384" width="9" style="1"/>
  </cols>
  <sheetData>
    <row r="1" spans="1:10" ht="18.75" customHeight="1" x14ac:dyDescent="0.55000000000000004">
      <c r="A1" s="94" t="s">
        <v>75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5" customHeight="1" thickBot="1" x14ac:dyDescent="0.6">
      <c r="B2" s="1" t="s">
        <v>2</v>
      </c>
      <c r="C2" s="73" t="s">
        <v>3</v>
      </c>
      <c r="D2" s="73"/>
      <c r="E2" s="73"/>
      <c r="F2" s="73"/>
      <c r="G2" s="73"/>
      <c r="H2" s="12"/>
    </row>
    <row r="3" spans="1:10" ht="19.5" customHeight="1" thickBot="1" x14ac:dyDescent="0.6">
      <c r="C3" s="95" t="s">
        <v>49</v>
      </c>
      <c r="D3" s="96"/>
      <c r="E3" s="121" t="s">
        <v>72</v>
      </c>
      <c r="F3" s="122"/>
      <c r="G3" s="122"/>
      <c r="H3" s="122"/>
      <c r="I3" s="123"/>
    </row>
    <row r="4" spans="1:10" ht="15" customHeight="1" x14ac:dyDescent="0.55000000000000004"/>
    <row r="5" spans="1:10" ht="15" customHeight="1" thickBot="1" x14ac:dyDescent="0.6">
      <c r="B5" s="1" t="s">
        <v>5</v>
      </c>
      <c r="C5" s="73" t="s">
        <v>6</v>
      </c>
      <c r="D5" s="73"/>
      <c r="E5" s="73"/>
      <c r="F5" s="73"/>
      <c r="G5" s="73"/>
    </row>
    <row r="6" spans="1:10" ht="15" customHeight="1" x14ac:dyDescent="0.55000000000000004">
      <c r="C6" s="70" t="s">
        <v>7</v>
      </c>
      <c r="D6" s="13" t="s">
        <v>8</v>
      </c>
      <c r="E6" s="27">
        <v>37665666</v>
      </c>
      <c r="F6" s="120"/>
      <c r="G6" s="120"/>
      <c r="H6" s="120"/>
      <c r="I6" s="120"/>
    </row>
    <row r="7" spans="1:10" ht="15" customHeight="1" x14ac:dyDescent="0.55000000000000004">
      <c r="C7" s="71"/>
      <c r="D7" s="6" t="s">
        <v>36</v>
      </c>
      <c r="E7" s="28">
        <v>286064221</v>
      </c>
      <c r="F7" s="120"/>
      <c r="G7" s="120"/>
      <c r="H7" s="120"/>
      <c r="I7" s="120"/>
    </row>
    <row r="8" spans="1:10" ht="15" customHeight="1" x14ac:dyDescent="0.55000000000000004">
      <c r="C8" s="71"/>
      <c r="D8" s="6" t="s">
        <v>10</v>
      </c>
      <c r="E8" s="28">
        <v>793523436</v>
      </c>
      <c r="F8" s="120"/>
      <c r="G8" s="120"/>
      <c r="H8" s="120"/>
      <c r="I8" s="120"/>
    </row>
    <row r="9" spans="1:10" ht="15" customHeight="1" x14ac:dyDescent="0.55000000000000004">
      <c r="C9" s="119"/>
      <c r="D9" s="11" t="s">
        <v>37</v>
      </c>
      <c r="E9" s="29">
        <v>0</v>
      </c>
      <c r="F9" s="120"/>
      <c r="G9" s="120"/>
      <c r="H9" s="120"/>
      <c r="I9" s="120"/>
    </row>
    <row r="10" spans="1:10" ht="15" customHeight="1" thickBot="1" x14ac:dyDescent="0.6">
      <c r="C10" s="59" t="s">
        <v>48</v>
      </c>
      <c r="D10" s="60"/>
      <c r="E10" s="30">
        <f>SUM(E6:E9)</f>
        <v>1117253323</v>
      </c>
      <c r="F10" s="31"/>
      <c r="G10" s="31"/>
      <c r="H10" s="31"/>
      <c r="I10" s="31"/>
    </row>
    <row r="11" spans="1:10" ht="21" customHeight="1" x14ac:dyDescent="0.55000000000000004">
      <c r="C11" s="124" t="s">
        <v>12</v>
      </c>
      <c r="D11" s="125"/>
      <c r="E11" s="125"/>
      <c r="F11" s="128" t="s">
        <v>77</v>
      </c>
      <c r="G11" s="128"/>
      <c r="H11" s="128"/>
      <c r="I11" s="129"/>
    </row>
    <row r="12" spans="1:10" ht="22" customHeight="1" x14ac:dyDescent="0.55000000000000004">
      <c r="C12" s="126"/>
      <c r="D12" s="127"/>
      <c r="E12" s="127"/>
      <c r="F12" s="7" t="s">
        <v>38</v>
      </c>
      <c r="G12" s="7" t="s">
        <v>39</v>
      </c>
      <c r="H12" s="7" t="s">
        <v>40</v>
      </c>
      <c r="I12" s="8" t="s">
        <v>41</v>
      </c>
    </row>
    <row r="13" spans="1:10" ht="15" customHeight="1" x14ac:dyDescent="0.55000000000000004">
      <c r="C13" s="115" t="s">
        <v>42</v>
      </c>
      <c r="D13" s="130" t="s">
        <v>14</v>
      </c>
      <c r="E13" s="32"/>
      <c r="F13" s="33" t="s">
        <v>43</v>
      </c>
      <c r="G13" s="34">
        <v>50</v>
      </c>
      <c r="H13" s="35">
        <v>5000</v>
      </c>
      <c r="I13" s="36" t="s">
        <v>67</v>
      </c>
    </row>
    <row r="14" spans="1:10" ht="15" customHeight="1" thickBot="1" x14ac:dyDescent="0.6">
      <c r="C14" s="115"/>
      <c r="D14" s="131"/>
      <c r="E14" s="32"/>
      <c r="F14" s="35"/>
      <c r="G14" s="34"/>
      <c r="H14" s="37"/>
      <c r="I14" s="36"/>
    </row>
    <row r="15" spans="1:10" ht="15" customHeight="1" thickBot="1" x14ac:dyDescent="0.6">
      <c r="C15" s="136"/>
      <c r="D15" s="9" t="s">
        <v>44</v>
      </c>
      <c r="E15" s="38">
        <v>13525000</v>
      </c>
      <c r="F15" s="39"/>
      <c r="G15" s="40"/>
      <c r="H15" s="39"/>
      <c r="I15" s="41"/>
    </row>
    <row r="16" spans="1:10" ht="15" customHeight="1" x14ac:dyDescent="0.55000000000000004">
      <c r="C16" s="115"/>
      <c r="D16" s="135" t="s">
        <v>45</v>
      </c>
      <c r="E16" s="42"/>
      <c r="F16" s="33" t="s">
        <v>43</v>
      </c>
      <c r="G16" s="34">
        <v>50</v>
      </c>
      <c r="H16" s="35">
        <v>5000</v>
      </c>
      <c r="I16" s="36" t="s">
        <v>67</v>
      </c>
    </row>
    <row r="17" spans="3:9" ht="15" customHeight="1" thickBot="1" x14ac:dyDescent="0.6">
      <c r="C17" s="115"/>
      <c r="D17" s="131"/>
      <c r="E17" s="32"/>
      <c r="F17" s="35"/>
      <c r="G17" s="34"/>
      <c r="H17" s="37"/>
      <c r="I17" s="36"/>
    </row>
    <row r="18" spans="3:9" ht="15" customHeight="1" thickBot="1" x14ac:dyDescent="0.6">
      <c r="C18" s="136"/>
      <c r="D18" s="9" t="s">
        <v>44</v>
      </c>
      <c r="E18" s="38">
        <v>128459000</v>
      </c>
      <c r="F18" s="39"/>
      <c r="G18" s="40"/>
      <c r="H18" s="39"/>
      <c r="I18" s="41"/>
    </row>
    <row r="19" spans="3:9" ht="15" customHeight="1" x14ac:dyDescent="0.55000000000000004">
      <c r="C19" s="115"/>
      <c r="D19" s="132" t="s">
        <v>16</v>
      </c>
      <c r="E19" s="42"/>
      <c r="F19" s="33" t="s">
        <v>43</v>
      </c>
      <c r="G19" s="43">
        <v>50</v>
      </c>
      <c r="H19" s="44">
        <v>5000</v>
      </c>
      <c r="I19" s="45" t="s">
        <v>58</v>
      </c>
    </row>
    <row r="20" spans="3:9" ht="15" customHeight="1" thickBot="1" x14ac:dyDescent="0.6">
      <c r="C20" s="115"/>
      <c r="D20" s="131"/>
      <c r="E20" s="32"/>
      <c r="F20" s="35"/>
      <c r="G20" s="34"/>
      <c r="H20" s="37"/>
      <c r="I20" s="36"/>
    </row>
    <row r="21" spans="3:9" ht="15" customHeight="1" thickBot="1" x14ac:dyDescent="0.6">
      <c r="C21" s="136"/>
      <c r="D21" s="9" t="s">
        <v>44</v>
      </c>
      <c r="E21" s="38">
        <v>305040400</v>
      </c>
      <c r="F21" s="39"/>
      <c r="G21" s="40"/>
      <c r="H21" s="39"/>
      <c r="I21" s="41"/>
    </row>
    <row r="22" spans="3:9" ht="15" customHeight="1" x14ac:dyDescent="0.55000000000000004">
      <c r="C22" s="115"/>
      <c r="D22" s="132" t="s">
        <v>46</v>
      </c>
      <c r="E22" s="42"/>
      <c r="F22" s="33" t="s">
        <v>43</v>
      </c>
      <c r="G22" s="43" t="s">
        <v>43</v>
      </c>
      <c r="H22" s="43" t="s">
        <v>43</v>
      </c>
      <c r="I22" s="45"/>
    </row>
    <row r="23" spans="3:9" ht="15" customHeight="1" thickBot="1" x14ac:dyDescent="0.6">
      <c r="C23" s="115"/>
      <c r="D23" s="131"/>
      <c r="E23" s="32"/>
      <c r="F23" s="35"/>
      <c r="G23" s="34"/>
      <c r="H23" s="37"/>
      <c r="I23" s="36"/>
    </row>
    <row r="24" spans="3:9" ht="15" customHeight="1" thickBot="1" x14ac:dyDescent="0.6">
      <c r="C24" s="136"/>
      <c r="D24" s="9" t="s">
        <v>44</v>
      </c>
      <c r="E24" s="38">
        <v>0</v>
      </c>
      <c r="F24" s="39"/>
      <c r="G24" s="40"/>
      <c r="H24" s="39"/>
      <c r="I24" s="41"/>
    </row>
    <row r="25" spans="3:9" ht="15" customHeight="1" x14ac:dyDescent="0.55000000000000004">
      <c r="C25" s="133" t="s">
        <v>47</v>
      </c>
      <c r="D25" s="132" t="s">
        <v>18</v>
      </c>
      <c r="E25" s="42"/>
      <c r="F25" s="33" t="s">
        <v>43</v>
      </c>
      <c r="G25" s="43" t="s">
        <v>43</v>
      </c>
      <c r="H25" s="44">
        <v>2000</v>
      </c>
      <c r="I25" s="45" t="s">
        <v>59</v>
      </c>
    </row>
    <row r="26" spans="3:9" ht="15" customHeight="1" thickBot="1" x14ac:dyDescent="0.6">
      <c r="C26" s="133"/>
      <c r="D26" s="131"/>
      <c r="E26" s="32"/>
      <c r="F26" s="35"/>
      <c r="G26" s="34"/>
      <c r="H26" s="37"/>
      <c r="I26" s="36"/>
    </row>
    <row r="27" spans="3:9" ht="15" customHeight="1" thickBot="1" x14ac:dyDescent="0.6">
      <c r="C27" s="134"/>
      <c r="D27" s="9" t="s">
        <v>44</v>
      </c>
      <c r="E27" s="38">
        <v>124594000</v>
      </c>
      <c r="F27" s="39"/>
      <c r="G27" s="40"/>
      <c r="H27" s="46"/>
      <c r="I27" s="41"/>
    </row>
    <row r="28" spans="3:9" ht="15" customHeight="1" thickBot="1" x14ac:dyDescent="0.6">
      <c r="C28" s="155" t="s">
        <v>48</v>
      </c>
      <c r="D28" s="156"/>
      <c r="E28" s="47">
        <f>E15+E18+E21+E24+E27</f>
        <v>571618400</v>
      </c>
      <c r="F28" s="48"/>
      <c r="G28" s="49"/>
      <c r="H28" s="50"/>
      <c r="I28" s="51"/>
    </row>
    <row r="29" spans="3:9" ht="15" customHeight="1" x14ac:dyDescent="0.55000000000000004">
      <c r="C29" s="88" t="s">
        <v>51</v>
      </c>
      <c r="D29" s="89"/>
      <c r="E29" s="52">
        <v>80020</v>
      </c>
      <c r="F29" s="157"/>
      <c r="G29" s="157"/>
      <c r="H29" s="157"/>
      <c r="I29" s="157"/>
    </row>
    <row r="30" spans="3:9" ht="15" customHeight="1" thickBot="1" x14ac:dyDescent="0.6">
      <c r="C30" s="66" t="s">
        <v>52</v>
      </c>
      <c r="D30" s="67"/>
      <c r="E30" s="53">
        <v>26879</v>
      </c>
      <c r="F30" s="54"/>
      <c r="G30" s="54"/>
      <c r="H30" s="54"/>
      <c r="I30" s="54"/>
    </row>
    <row r="31" spans="3:9" ht="15" customHeight="1" x14ac:dyDescent="0.55000000000000004">
      <c r="C31" s="74" t="s">
        <v>20</v>
      </c>
      <c r="D31" s="75"/>
      <c r="E31" s="55">
        <f>(E6+E8)/E29</f>
        <v>10387.266958260436</v>
      </c>
      <c r="F31" s="54"/>
      <c r="G31" s="54"/>
      <c r="H31" s="54"/>
      <c r="I31" s="54"/>
    </row>
    <row r="32" spans="3:9" ht="15" customHeight="1" thickBot="1" x14ac:dyDescent="0.6">
      <c r="C32" s="66" t="s">
        <v>21</v>
      </c>
      <c r="D32" s="67"/>
      <c r="E32" s="56">
        <f>(E7+E9)/E30</f>
        <v>10642.666059005171</v>
      </c>
      <c r="F32" s="120"/>
      <c r="G32" s="120"/>
      <c r="H32" s="120"/>
      <c r="I32" s="120"/>
    </row>
    <row r="33" spans="2:9" ht="15" customHeight="1" x14ac:dyDescent="0.55000000000000004">
      <c r="C33" s="3" t="s">
        <v>53</v>
      </c>
      <c r="D33" s="3"/>
      <c r="E33" s="3"/>
      <c r="F33" s="3"/>
      <c r="G33" s="3"/>
      <c r="H33" s="3"/>
      <c r="I33" s="3"/>
    </row>
    <row r="34" spans="2:9" ht="15" customHeight="1" x14ac:dyDescent="0.55000000000000004">
      <c r="C34" s="3" t="s">
        <v>57</v>
      </c>
      <c r="D34" s="3"/>
      <c r="E34" s="3"/>
      <c r="F34" s="3"/>
      <c r="G34" s="3"/>
      <c r="H34" s="3"/>
      <c r="I34" s="3"/>
    </row>
    <row r="35" spans="2:9" ht="15" customHeight="1" x14ac:dyDescent="0.55000000000000004"/>
    <row r="36" spans="2:9" ht="15" customHeight="1" x14ac:dyDescent="0.55000000000000004">
      <c r="B36" s="1" t="s">
        <v>22</v>
      </c>
      <c r="C36" s="73" t="s">
        <v>23</v>
      </c>
      <c r="D36" s="73"/>
      <c r="E36" s="73"/>
      <c r="F36" s="73"/>
      <c r="G36" s="73"/>
    </row>
    <row r="37" spans="2:9" ht="12.5" thickBot="1" x14ac:dyDescent="0.6">
      <c r="C37" s="12"/>
      <c r="D37" s="12"/>
      <c r="E37" s="154" t="s">
        <v>24</v>
      </c>
      <c r="F37" s="154"/>
      <c r="G37" s="154"/>
      <c r="H37" s="154" t="s">
        <v>25</v>
      </c>
      <c r="I37" s="154"/>
    </row>
    <row r="38" spans="2:9" ht="15" customHeight="1" x14ac:dyDescent="0.55000000000000004">
      <c r="C38" s="108" t="s">
        <v>26</v>
      </c>
      <c r="D38" s="109"/>
      <c r="E38" s="146"/>
      <c r="F38" s="147"/>
      <c r="G38" s="148"/>
      <c r="H38" s="146"/>
      <c r="I38" s="149"/>
    </row>
    <row r="39" spans="2:9" ht="15" customHeight="1" thickBot="1" x14ac:dyDescent="0.6">
      <c r="C39" s="142" t="s">
        <v>27</v>
      </c>
      <c r="D39" s="143"/>
      <c r="E39" s="152"/>
      <c r="F39" s="150"/>
      <c r="G39" s="153"/>
      <c r="H39" s="150"/>
      <c r="I39" s="151"/>
    </row>
    <row r="40" spans="2:9" ht="15" customHeight="1" thickBot="1" x14ac:dyDescent="0.6">
      <c r="C40" s="140" t="s">
        <v>55</v>
      </c>
      <c r="D40" s="141"/>
      <c r="E40" s="112">
        <v>30</v>
      </c>
      <c r="F40" s="113"/>
      <c r="G40" s="113"/>
      <c r="H40" s="113"/>
      <c r="I40" s="114"/>
    </row>
    <row r="41" spans="2:9" ht="15" customHeight="1" x14ac:dyDescent="0.55000000000000004">
      <c r="C41" s="3" t="s">
        <v>76</v>
      </c>
      <c r="D41" s="3"/>
      <c r="E41" s="25"/>
      <c r="F41" s="25"/>
      <c r="G41" s="25"/>
      <c r="H41" s="25"/>
      <c r="I41" s="25"/>
    </row>
    <row r="42" spans="2:9" ht="15" customHeight="1" x14ac:dyDescent="0.55000000000000004"/>
    <row r="43" spans="2:9" ht="15" customHeight="1" thickBot="1" x14ac:dyDescent="0.6">
      <c r="B43" s="1" t="s">
        <v>28</v>
      </c>
      <c r="C43" s="73" t="s">
        <v>29</v>
      </c>
      <c r="D43" s="73"/>
      <c r="E43" s="73"/>
      <c r="F43" s="73"/>
      <c r="G43" s="73"/>
    </row>
    <row r="44" spans="2:9" ht="15" customHeight="1" x14ac:dyDescent="0.55000000000000004">
      <c r="C44" s="68" t="s">
        <v>30</v>
      </c>
      <c r="D44" s="16" t="s">
        <v>31</v>
      </c>
      <c r="E44" s="104">
        <f>(E6+E7)/E10</f>
        <v>0.28975513461059538</v>
      </c>
      <c r="F44" s="104"/>
      <c r="G44" s="104"/>
      <c r="H44" s="104"/>
      <c r="I44" s="105"/>
    </row>
    <row r="45" spans="2:9" ht="15" customHeight="1" thickBot="1" x14ac:dyDescent="0.6">
      <c r="C45" s="69"/>
      <c r="D45" s="17" t="s">
        <v>32</v>
      </c>
      <c r="E45" s="106">
        <f>(E8+E9)/E10</f>
        <v>0.71024486538940457</v>
      </c>
      <c r="F45" s="144"/>
      <c r="G45" s="144"/>
      <c r="H45" s="144"/>
      <c r="I45" s="145"/>
    </row>
    <row r="46" spans="2:9" ht="15" customHeight="1" x14ac:dyDescent="0.55000000000000004"/>
    <row r="47" spans="2:9" ht="15" customHeight="1" thickBot="1" x14ac:dyDescent="0.6">
      <c r="B47" s="1" t="s">
        <v>33</v>
      </c>
      <c r="C47" s="73" t="s">
        <v>34</v>
      </c>
      <c r="D47" s="73"/>
      <c r="E47" s="73"/>
      <c r="F47" s="73"/>
      <c r="G47" s="73"/>
      <c r="H47" s="73"/>
      <c r="I47" s="73"/>
    </row>
    <row r="48" spans="2:9" ht="70" customHeight="1" thickBot="1" x14ac:dyDescent="0.6">
      <c r="C48" s="26" t="s">
        <v>35</v>
      </c>
      <c r="D48" s="137"/>
      <c r="E48" s="138"/>
      <c r="F48" s="138"/>
      <c r="G48" s="138"/>
      <c r="H48" s="138"/>
      <c r="I48" s="139"/>
    </row>
  </sheetData>
  <mergeCells count="44">
    <mergeCell ref="C47:I47"/>
    <mergeCell ref="D48:I48"/>
    <mergeCell ref="C40:D40"/>
    <mergeCell ref="E40:I40"/>
    <mergeCell ref="C43:G43"/>
    <mergeCell ref="C44:C45"/>
    <mergeCell ref="E44:I44"/>
    <mergeCell ref="E45:I45"/>
    <mergeCell ref="C38:D38"/>
    <mergeCell ref="E38:G38"/>
    <mergeCell ref="H38:I38"/>
    <mergeCell ref="C39:D39"/>
    <mergeCell ref="E39:G39"/>
    <mergeCell ref="H39:I39"/>
    <mergeCell ref="C31:D31"/>
    <mergeCell ref="C32:D32"/>
    <mergeCell ref="F32:I32"/>
    <mergeCell ref="C36:G36"/>
    <mergeCell ref="E37:G37"/>
    <mergeCell ref="H37:I37"/>
    <mergeCell ref="C30:D30"/>
    <mergeCell ref="C10:D10"/>
    <mergeCell ref="C11:E12"/>
    <mergeCell ref="F11:I11"/>
    <mergeCell ref="C13:C24"/>
    <mergeCell ref="D13:D14"/>
    <mergeCell ref="D16:D17"/>
    <mergeCell ref="D19:D20"/>
    <mergeCell ref="D22:D23"/>
    <mergeCell ref="C25:C27"/>
    <mergeCell ref="D25:D26"/>
    <mergeCell ref="C28:D28"/>
    <mergeCell ref="C29:D29"/>
    <mergeCell ref="F29:I2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7" right="0.7" top="0.75" bottom="0.75" header="0.3" footer="0.3"/>
  <pageSetup paperSize="9"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9B626-E247-4C3E-B0E0-8CFD6B30FF3A}">
  <dimension ref="A1:J48"/>
  <sheetViews>
    <sheetView view="pageBreakPreview" topLeftCell="A24" zoomScaleNormal="100" zoomScaleSheetLayoutView="100" workbookViewId="0">
      <selection activeCell="N23" sqref="N2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6384" width="9" style="1"/>
  </cols>
  <sheetData>
    <row r="1" spans="1:10" ht="18.75" customHeight="1" x14ac:dyDescent="0.55000000000000004">
      <c r="A1" s="94" t="s">
        <v>75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5" customHeight="1" thickBot="1" x14ac:dyDescent="0.6">
      <c r="B2" s="1" t="s">
        <v>2</v>
      </c>
      <c r="C2" s="73" t="s">
        <v>3</v>
      </c>
      <c r="D2" s="73"/>
      <c r="E2" s="73"/>
      <c r="F2" s="73"/>
      <c r="G2" s="73"/>
      <c r="H2" s="12"/>
    </row>
    <row r="3" spans="1:10" ht="19.5" customHeight="1" thickBot="1" x14ac:dyDescent="0.6">
      <c r="C3" s="95" t="s">
        <v>49</v>
      </c>
      <c r="D3" s="96"/>
      <c r="E3" s="121" t="s">
        <v>73</v>
      </c>
      <c r="F3" s="122"/>
      <c r="G3" s="122"/>
      <c r="H3" s="122"/>
      <c r="I3" s="123"/>
    </row>
    <row r="4" spans="1:10" ht="15" customHeight="1" x14ac:dyDescent="0.55000000000000004"/>
    <row r="5" spans="1:10" ht="15" customHeight="1" thickBot="1" x14ac:dyDescent="0.6">
      <c r="B5" s="1" t="s">
        <v>5</v>
      </c>
      <c r="C5" s="73" t="s">
        <v>6</v>
      </c>
      <c r="D5" s="73"/>
      <c r="E5" s="73"/>
      <c r="F5" s="73"/>
      <c r="G5" s="73"/>
    </row>
    <row r="6" spans="1:10" ht="15" customHeight="1" x14ac:dyDescent="0.55000000000000004">
      <c r="C6" s="70" t="s">
        <v>7</v>
      </c>
      <c r="D6" s="13" t="s">
        <v>8</v>
      </c>
      <c r="E6" s="27">
        <v>3757066</v>
      </c>
      <c r="F6" s="120"/>
      <c r="G6" s="120"/>
      <c r="H6" s="120"/>
      <c r="I6" s="120"/>
    </row>
    <row r="7" spans="1:10" ht="15" customHeight="1" x14ac:dyDescent="0.55000000000000004">
      <c r="C7" s="71"/>
      <c r="D7" s="6" t="s">
        <v>36</v>
      </c>
      <c r="E7" s="28">
        <v>21828244</v>
      </c>
      <c r="F7" s="120"/>
      <c r="G7" s="120"/>
      <c r="H7" s="120"/>
      <c r="I7" s="120"/>
    </row>
    <row r="8" spans="1:10" ht="15" customHeight="1" x14ac:dyDescent="0.55000000000000004">
      <c r="C8" s="71"/>
      <c r="D8" s="6" t="s">
        <v>10</v>
      </c>
      <c r="E8" s="28">
        <v>198675838</v>
      </c>
      <c r="F8" s="120"/>
      <c r="G8" s="120"/>
      <c r="H8" s="120"/>
      <c r="I8" s="120"/>
    </row>
    <row r="9" spans="1:10" ht="15" customHeight="1" x14ac:dyDescent="0.55000000000000004">
      <c r="C9" s="119"/>
      <c r="D9" s="11" t="s">
        <v>37</v>
      </c>
      <c r="E9" s="29">
        <v>0</v>
      </c>
      <c r="F9" s="120"/>
      <c r="G9" s="120"/>
      <c r="H9" s="120"/>
      <c r="I9" s="120"/>
    </row>
    <row r="10" spans="1:10" ht="15" customHeight="1" thickBot="1" x14ac:dyDescent="0.6">
      <c r="C10" s="59" t="s">
        <v>48</v>
      </c>
      <c r="D10" s="60"/>
      <c r="E10" s="30">
        <f>SUM(E6:E9)</f>
        <v>224261148</v>
      </c>
      <c r="F10" s="31"/>
      <c r="G10" s="31"/>
      <c r="H10" s="31"/>
      <c r="I10" s="31"/>
    </row>
    <row r="11" spans="1:10" ht="21" customHeight="1" x14ac:dyDescent="0.55000000000000004">
      <c r="C11" s="124" t="s">
        <v>12</v>
      </c>
      <c r="D11" s="125"/>
      <c r="E11" s="125"/>
      <c r="F11" s="128" t="s">
        <v>77</v>
      </c>
      <c r="G11" s="128"/>
      <c r="H11" s="128"/>
      <c r="I11" s="129"/>
    </row>
    <row r="12" spans="1:10" ht="22" customHeight="1" x14ac:dyDescent="0.55000000000000004">
      <c r="C12" s="126"/>
      <c r="D12" s="127"/>
      <c r="E12" s="127"/>
      <c r="F12" s="7" t="s">
        <v>38</v>
      </c>
      <c r="G12" s="7" t="s">
        <v>39</v>
      </c>
      <c r="H12" s="7" t="s">
        <v>40</v>
      </c>
      <c r="I12" s="8" t="s">
        <v>41</v>
      </c>
    </row>
    <row r="13" spans="1:10" ht="15" customHeight="1" x14ac:dyDescent="0.55000000000000004">
      <c r="C13" s="115" t="s">
        <v>42</v>
      </c>
      <c r="D13" s="130" t="s">
        <v>14</v>
      </c>
      <c r="E13" s="32"/>
      <c r="F13" s="33" t="s">
        <v>43</v>
      </c>
      <c r="G13" s="34">
        <v>50</v>
      </c>
      <c r="H13" s="35">
        <v>5000</v>
      </c>
      <c r="I13" s="36" t="s">
        <v>67</v>
      </c>
    </row>
    <row r="14" spans="1:10" ht="15" customHeight="1" thickBot="1" x14ac:dyDescent="0.6">
      <c r="C14" s="115"/>
      <c r="D14" s="131"/>
      <c r="E14" s="32"/>
      <c r="F14" s="35"/>
      <c r="G14" s="34"/>
      <c r="H14" s="37"/>
      <c r="I14" s="36"/>
    </row>
    <row r="15" spans="1:10" ht="15" customHeight="1" thickBot="1" x14ac:dyDescent="0.6">
      <c r="C15" s="136"/>
      <c r="D15" s="9" t="s">
        <v>44</v>
      </c>
      <c r="E15" s="38">
        <v>1282000</v>
      </c>
      <c r="F15" s="39"/>
      <c r="G15" s="40"/>
      <c r="H15" s="39"/>
      <c r="I15" s="41"/>
    </row>
    <row r="16" spans="1:10" ht="15" customHeight="1" x14ac:dyDescent="0.55000000000000004">
      <c r="C16" s="115"/>
      <c r="D16" s="135" t="s">
        <v>45</v>
      </c>
      <c r="E16" s="42"/>
      <c r="F16" s="33" t="s">
        <v>43</v>
      </c>
      <c r="G16" s="34">
        <v>50</v>
      </c>
      <c r="H16" s="35">
        <v>5000</v>
      </c>
      <c r="I16" s="36" t="s">
        <v>67</v>
      </c>
    </row>
    <row r="17" spans="3:9" ht="15" customHeight="1" thickBot="1" x14ac:dyDescent="0.6">
      <c r="C17" s="115"/>
      <c r="D17" s="131"/>
      <c r="E17" s="32"/>
      <c r="F17" s="35"/>
      <c r="G17" s="34"/>
      <c r="H17" s="37"/>
      <c r="I17" s="36"/>
    </row>
    <row r="18" spans="3:9" ht="15" customHeight="1" thickBot="1" x14ac:dyDescent="0.6">
      <c r="C18" s="136"/>
      <c r="D18" s="9" t="s">
        <v>44</v>
      </c>
      <c r="E18" s="38">
        <v>9369000</v>
      </c>
      <c r="F18" s="39"/>
      <c r="G18" s="40"/>
      <c r="H18" s="39"/>
      <c r="I18" s="41"/>
    </row>
    <row r="19" spans="3:9" ht="15" customHeight="1" x14ac:dyDescent="0.55000000000000004">
      <c r="C19" s="115"/>
      <c r="D19" s="132" t="s">
        <v>16</v>
      </c>
      <c r="E19" s="42"/>
      <c r="F19" s="33" t="s">
        <v>43</v>
      </c>
      <c r="G19" s="43">
        <v>50</v>
      </c>
      <c r="H19" s="44">
        <v>5000</v>
      </c>
      <c r="I19" s="45" t="s">
        <v>58</v>
      </c>
    </row>
    <row r="20" spans="3:9" ht="15" customHeight="1" thickBot="1" x14ac:dyDescent="0.6">
      <c r="C20" s="115"/>
      <c r="D20" s="131"/>
      <c r="E20" s="32"/>
      <c r="F20" s="35"/>
      <c r="G20" s="34"/>
      <c r="H20" s="37"/>
      <c r="I20" s="36"/>
    </row>
    <row r="21" spans="3:9" ht="15" customHeight="1" thickBot="1" x14ac:dyDescent="0.6">
      <c r="C21" s="136"/>
      <c r="D21" s="9" t="s">
        <v>44</v>
      </c>
      <c r="E21" s="38">
        <v>76836700</v>
      </c>
      <c r="F21" s="39"/>
      <c r="G21" s="40"/>
      <c r="H21" s="39"/>
      <c r="I21" s="41"/>
    </row>
    <row r="22" spans="3:9" ht="15" customHeight="1" x14ac:dyDescent="0.55000000000000004">
      <c r="C22" s="115"/>
      <c r="D22" s="132" t="s">
        <v>46</v>
      </c>
      <c r="E22" s="42"/>
      <c r="F22" s="33" t="s">
        <v>43</v>
      </c>
      <c r="G22" s="43" t="s">
        <v>43</v>
      </c>
      <c r="H22" s="43" t="s">
        <v>43</v>
      </c>
      <c r="I22" s="45"/>
    </row>
    <row r="23" spans="3:9" ht="15" customHeight="1" thickBot="1" x14ac:dyDescent="0.6">
      <c r="C23" s="115"/>
      <c r="D23" s="131"/>
      <c r="E23" s="32"/>
      <c r="F23" s="35"/>
      <c r="G23" s="34"/>
      <c r="H23" s="37"/>
      <c r="I23" s="36"/>
    </row>
    <row r="24" spans="3:9" ht="15" customHeight="1" thickBot="1" x14ac:dyDescent="0.6">
      <c r="C24" s="136"/>
      <c r="D24" s="9" t="s">
        <v>44</v>
      </c>
      <c r="E24" s="38">
        <v>0</v>
      </c>
      <c r="F24" s="39"/>
      <c r="G24" s="40"/>
      <c r="H24" s="39"/>
      <c r="I24" s="41"/>
    </row>
    <row r="25" spans="3:9" ht="15" customHeight="1" x14ac:dyDescent="0.55000000000000004">
      <c r="C25" s="133" t="s">
        <v>47</v>
      </c>
      <c r="D25" s="132" t="s">
        <v>18</v>
      </c>
      <c r="E25" s="42"/>
      <c r="F25" s="33" t="s">
        <v>43</v>
      </c>
      <c r="G25" s="43" t="s">
        <v>43</v>
      </c>
      <c r="H25" s="44">
        <v>2000</v>
      </c>
      <c r="I25" s="45" t="s">
        <v>59</v>
      </c>
    </row>
    <row r="26" spans="3:9" ht="15" customHeight="1" thickBot="1" x14ac:dyDescent="0.6">
      <c r="C26" s="133"/>
      <c r="D26" s="131"/>
      <c r="E26" s="32"/>
      <c r="F26" s="35"/>
      <c r="G26" s="34"/>
      <c r="H26" s="37"/>
      <c r="I26" s="36"/>
    </row>
    <row r="27" spans="3:9" ht="15" customHeight="1" thickBot="1" x14ac:dyDescent="0.6">
      <c r="C27" s="134"/>
      <c r="D27" s="9" t="s">
        <v>44</v>
      </c>
      <c r="E27" s="38">
        <v>39070500</v>
      </c>
      <c r="F27" s="39"/>
      <c r="G27" s="40"/>
      <c r="H27" s="46"/>
      <c r="I27" s="41"/>
    </row>
    <row r="28" spans="3:9" ht="15" customHeight="1" thickBot="1" x14ac:dyDescent="0.6">
      <c r="C28" s="155" t="s">
        <v>48</v>
      </c>
      <c r="D28" s="156"/>
      <c r="E28" s="47">
        <f>E15+E18+E21+E24+E27</f>
        <v>126558200</v>
      </c>
      <c r="F28" s="48"/>
      <c r="G28" s="49"/>
      <c r="H28" s="50"/>
      <c r="I28" s="51"/>
    </row>
    <row r="29" spans="3:9" ht="15" customHeight="1" x14ac:dyDescent="0.55000000000000004">
      <c r="C29" s="88" t="s">
        <v>51</v>
      </c>
      <c r="D29" s="89"/>
      <c r="E29" s="52">
        <v>20102</v>
      </c>
      <c r="F29" s="157"/>
      <c r="G29" s="157"/>
      <c r="H29" s="157"/>
      <c r="I29" s="157"/>
    </row>
    <row r="30" spans="3:9" ht="15" customHeight="1" thickBot="1" x14ac:dyDescent="0.6">
      <c r="C30" s="66" t="s">
        <v>52</v>
      </c>
      <c r="D30" s="67"/>
      <c r="E30" s="53">
        <v>2031</v>
      </c>
      <c r="F30" s="54"/>
      <c r="G30" s="54"/>
      <c r="H30" s="54"/>
      <c r="I30" s="54"/>
    </row>
    <row r="31" spans="3:9" ht="15" customHeight="1" x14ac:dyDescent="0.55000000000000004">
      <c r="C31" s="74" t="s">
        <v>20</v>
      </c>
      <c r="D31" s="75"/>
      <c r="E31" s="55">
        <f>(E6+E8)/E29</f>
        <v>10070.286737638045</v>
      </c>
      <c r="F31" s="54"/>
      <c r="G31" s="54"/>
      <c r="H31" s="54"/>
      <c r="I31" s="54"/>
    </row>
    <row r="32" spans="3:9" ht="15" customHeight="1" thickBot="1" x14ac:dyDescent="0.6">
      <c r="C32" s="66" t="s">
        <v>21</v>
      </c>
      <c r="D32" s="67"/>
      <c r="E32" s="56">
        <f>(E7+E9)/E30</f>
        <v>10747.53520433284</v>
      </c>
      <c r="F32" s="120"/>
      <c r="G32" s="120"/>
      <c r="H32" s="120"/>
      <c r="I32" s="120"/>
    </row>
    <row r="33" spans="2:9" ht="15" customHeight="1" x14ac:dyDescent="0.55000000000000004">
      <c r="C33" s="3" t="s">
        <v>53</v>
      </c>
      <c r="D33" s="3"/>
      <c r="E33" s="3"/>
      <c r="F33" s="3"/>
      <c r="G33" s="3"/>
      <c r="H33" s="3"/>
      <c r="I33" s="3"/>
    </row>
    <row r="34" spans="2:9" ht="15" customHeight="1" x14ac:dyDescent="0.55000000000000004">
      <c r="C34" s="3" t="s">
        <v>57</v>
      </c>
      <c r="D34" s="3"/>
      <c r="E34" s="3"/>
      <c r="F34" s="3"/>
      <c r="G34" s="3"/>
      <c r="H34" s="3"/>
      <c r="I34" s="3"/>
    </row>
    <row r="35" spans="2:9" ht="15" customHeight="1" x14ac:dyDescent="0.55000000000000004"/>
    <row r="36" spans="2:9" ht="15" customHeight="1" x14ac:dyDescent="0.55000000000000004">
      <c r="B36" s="1" t="s">
        <v>22</v>
      </c>
      <c r="C36" s="73" t="s">
        <v>23</v>
      </c>
      <c r="D36" s="73"/>
      <c r="E36" s="73"/>
      <c r="F36" s="73"/>
      <c r="G36" s="73"/>
    </row>
    <row r="37" spans="2:9" ht="12.5" thickBot="1" x14ac:dyDescent="0.6">
      <c r="C37" s="12"/>
      <c r="D37" s="12"/>
      <c r="E37" s="154" t="s">
        <v>24</v>
      </c>
      <c r="F37" s="154"/>
      <c r="G37" s="154"/>
      <c r="H37" s="154" t="s">
        <v>25</v>
      </c>
      <c r="I37" s="154"/>
    </row>
    <row r="38" spans="2:9" ht="15" customHeight="1" x14ac:dyDescent="0.55000000000000004">
      <c r="C38" s="108" t="s">
        <v>26</v>
      </c>
      <c r="D38" s="109"/>
      <c r="E38" s="146"/>
      <c r="F38" s="147"/>
      <c r="G38" s="148"/>
      <c r="H38" s="146"/>
      <c r="I38" s="149"/>
    </row>
    <row r="39" spans="2:9" ht="15" customHeight="1" thickBot="1" x14ac:dyDescent="0.6">
      <c r="C39" s="142" t="s">
        <v>27</v>
      </c>
      <c r="D39" s="143"/>
      <c r="E39" s="152"/>
      <c r="F39" s="150"/>
      <c r="G39" s="153"/>
      <c r="H39" s="150"/>
      <c r="I39" s="151"/>
    </row>
    <row r="40" spans="2:9" ht="15" customHeight="1" thickBot="1" x14ac:dyDescent="0.6">
      <c r="C40" s="140" t="s">
        <v>55</v>
      </c>
      <c r="D40" s="141"/>
      <c r="E40" s="112">
        <v>10</v>
      </c>
      <c r="F40" s="113"/>
      <c r="G40" s="113"/>
      <c r="H40" s="113"/>
      <c r="I40" s="114"/>
    </row>
    <row r="41" spans="2:9" ht="15" customHeight="1" x14ac:dyDescent="0.55000000000000004">
      <c r="C41" s="3" t="s">
        <v>76</v>
      </c>
      <c r="D41" s="3"/>
      <c r="E41" s="25"/>
      <c r="F41" s="25"/>
      <c r="G41" s="25"/>
      <c r="H41" s="25"/>
      <c r="I41" s="25"/>
    </row>
    <row r="42" spans="2:9" ht="15" customHeight="1" x14ac:dyDescent="0.55000000000000004"/>
    <row r="43" spans="2:9" ht="15" customHeight="1" thickBot="1" x14ac:dyDescent="0.6">
      <c r="B43" s="1" t="s">
        <v>28</v>
      </c>
      <c r="C43" s="73" t="s">
        <v>29</v>
      </c>
      <c r="D43" s="73"/>
      <c r="E43" s="73"/>
      <c r="F43" s="73"/>
      <c r="G43" s="73"/>
    </row>
    <row r="44" spans="2:9" ht="15" customHeight="1" x14ac:dyDescent="0.55000000000000004">
      <c r="C44" s="68" t="s">
        <v>30</v>
      </c>
      <c r="D44" s="16" t="s">
        <v>31</v>
      </c>
      <c r="E44" s="104">
        <f>(E6+E7)/E10</f>
        <v>0.11408712667430027</v>
      </c>
      <c r="F44" s="104"/>
      <c r="G44" s="104"/>
      <c r="H44" s="104"/>
      <c r="I44" s="105"/>
    </row>
    <row r="45" spans="2:9" ht="15" customHeight="1" thickBot="1" x14ac:dyDescent="0.6">
      <c r="C45" s="69"/>
      <c r="D45" s="17" t="s">
        <v>32</v>
      </c>
      <c r="E45" s="106">
        <f>(E8+E9)/E10</f>
        <v>0.88591287332569968</v>
      </c>
      <c r="F45" s="144"/>
      <c r="G45" s="144"/>
      <c r="H45" s="144"/>
      <c r="I45" s="145"/>
    </row>
    <row r="46" spans="2:9" ht="15" customHeight="1" x14ac:dyDescent="0.55000000000000004"/>
    <row r="47" spans="2:9" ht="15" customHeight="1" thickBot="1" x14ac:dyDescent="0.6">
      <c r="B47" s="1" t="s">
        <v>33</v>
      </c>
      <c r="C47" s="73" t="s">
        <v>34</v>
      </c>
      <c r="D47" s="73"/>
      <c r="E47" s="73"/>
      <c r="F47" s="73"/>
      <c r="G47" s="73"/>
      <c r="H47" s="73"/>
      <c r="I47" s="73"/>
    </row>
    <row r="48" spans="2:9" ht="70" customHeight="1" thickBot="1" x14ac:dyDescent="0.6">
      <c r="C48" s="26" t="s">
        <v>35</v>
      </c>
      <c r="D48" s="137"/>
      <c r="E48" s="138"/>
      <c r="F48" s="138"/>
      <c r="G48" s="138"/>
      <c r="H48" s="138"/>
      <c r="I48" s="139"/>
    </row>
  </sheetData>
  <mergeCells count="44">
    <mergeCell ref="C47:I47"/>
    <mergeCell ref="D48:I48"/>
    <mergeCell ref="C40:D40"/>
    <mergeCell ref="E40:I40"/>
    <mergeCell ref="C43:G43"/>
    <mergeCell ref="C44:C45"/>
    <mergeCell ref="E44:I44"/>
    <mergeCell ref="E45:I45"/>
    <mergeCell ref="C38:D38"/>
    <mergeCell ref="E38:G38"/>
    <mergeCell ref="H38:I38"/>
    <mergeCell ref="C39:D39"/>
    <mergeCell ref="E39:G39"/>
    <mergeCell ref="H39:I39"/>
    <mergeCell ref="C31:D31"/>
    <mergeCell ref="C32:D32"/>
    <mergeCell ref="F32:I32"/>
    <mergeCell ref="C36:G36"/>
    <mergeCell ref="E37:G37"/>
    <mergeCell ref="H37:I37"/>
    <mergeCell ref="C30:D30"/>
    <mergeCell ref="C10:D10"/>
    <mergeCell ref="C11:E12"/>
    <mergeCell ref="F11:I11"/>
    <mergeCell ref="C13:C24"/>
    <mergeCell ref="D13:D14"/>
    <mergeCell ref="D16:D17"/>
    <mergeCell ref="D19:D20"/>
    <mergeCell ref="D22:D23"/>
    <mergeCell ref="C25:C27"/>
    <mergeCell ref="D25:D26"/>
    <mergeCell ref="C28:D28"/>
    <mergeCell ref="C29:D29"/>
    <mergeCell ref="F29:I2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7" right="0.7" top="0.75" bottom="0.75" header="0.3" footer="0.3"/>
  <pageSetup paperSize="9"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CEE8C-1BE4-43E2-A15D-4EEE728D8C09}">
  <dimension ref="A1:J48"/>
  <sheetViews>
    <sheetView view="pageBreakPreview" topLeftCell="A14" zoomScaleNormal="100" zoomScaleSheetLayoutView="100" workbookViewId="0">
      <selection activeCell="N18" sqref="N18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6384" width="9" style="1"/>
  </cols>
  <sheetData>
    <row r="1" spans="1:10" ht="18.75" customHeight="1" x14ac:dyDescent="0.55000000000000004">
      <c r="A1" s="94" t="s">
        <v>75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5" customHeight="1" thickBot="1" x14ac:dyDescent="0.6">
      <c r="B2" s="1" t="s">
        <v>2</v>
      </c>
      <c r="C2" s="73" t="s">
        <v>3</v>
      </c>
      <c r="D2" s="73"/>
      <c r="E2" s="73"/>
      <c r="F2" s="73"/>
      <c r="G2" s="73"/>
      <c r="H2" s="12"/>
    </row>
    <row r="3" spans="1:10" ht="19.5" customHeight="1" thickBot="1" x14ac:dyDescent="0.6">
      <c r="C3" s="95" t="s">
        <v>49</v>
      </c>
      <c r="D3" s="96"/>
      <c r="E3" s="121" t="s">
        <v>74</v>
      </c>
      <c r="F3" s="122"/>
      <c r="G3" s="122"/>
      <c r="H3" s="122"/>
      <c r="I3" s="123"/>
    </row>
    <row r="4" spans="1:10" ht="15" customHeight="1" x14ac:dyDescent="0.55000000000000004"/>
    <row r="5" spans="1:10" ht="15" customHeight="1" thickBot="1" x14ac:dyDescent="0.6">
      <c r="B5" s="1" t="s">
        <v>5</v>
      </c>
      <c r="C5" s="73" t="s">
        <v>6</v>
      </c>
      <c r="D5" s="73"/>
      <c r="E5" s="73"/>
      <c r="F5" s="73"/>
      <c r="G5" s="73"/>
    </row>
    <row r="6" spans="1:10" ht="15" customHeight="1" x14ac:dyDescent="0.55000000000000004">
      <c r="C6" s="70" t="s">
        <v>7</v>
      </c>
      <c r="D6" s="13" t="s">
        <v>8</v>
      </c>
      <c r="E6" s="27">
        <v>0</v>
      </c>
      <c r="F6" s="120"/>
      <c r="G6" s="120"/>
      <c r="H6" s="120"/>
      <c r="I6" s="120"/>
    </row>
    <row r="7" spans="1:10" ht="15" customHeight="1" x14ac:dyDescent="0.55000000000000004">
      <c r="C7" s="71"/>
      <c r="D7" s="6" t="s">
        <v>36</v>
      </c>
      <c r="E7" s="28">
        <v>0</v>
      </c>
      <c r="F7" s="120"/>
      <c r="G7" s="120"/>
      <c r="H7" s="120"/>
      <c r="I7" s="120"/>
    </row>
    <row r="8" spans="1:10" ht="15" customHeight="1" x14ac:dyDescent="0.55000000000000004">
      <c r="C8" s="71"/>
      <c r="D8" s="6" t="s">
        <v>10</v>
      </c>
      <c r="E8" s="28">
        <v>0</v>
      </c>
      <c r="F8" s="120"/>
      <c r="G8" s="120"/>
      <c r="H8" s="120"/>
      <c r="I8" s="120"/>
    </row>
    <row r="9" spans="1:10" ht="15" customHeight="1" x14ac:dyDescent="0.55000000000000004">
      <c r="C9" s="119"/>
      <c r="D9" s="11" t="s">
        <v>37</v>
      </c>
      <c r="E9" s="29">
        <v>0</v>
      </c>
      <c r="F9" s="120"/>
      <c r="G9" s="120"/>
      <c r="H9" s="120"/>
      <c r="I9" s="120"/>
    </row>
    <row r="10" spans="1:10" ht="15" customHeight="1" thickBot="1" x14ac:dyDescent="0.6">
      <c r="C10" s="59" t="s">
        <v>48</v>
      </c>
      <c r="D10" s="60"/>
      <c r="E10" s="30">
        <f>SUM(E6:E9)</f>
        <v>0</v>
      </c>
      <c r="F10" s="31"/>
      <c r="G10" s="31"/>
      <c r="H10" s="31"/>
      <c r="I10" s="31"/>
    </row>
    <row r="11" spans="1:10" ht="21" customHeight="1" x14ac:dyDescent="0.55000000000000004">
      <c r="C11" s="124" t="s">
        <v>12</v>
      </c>
      <c r="D11" s="125"/>
      <c r="E11" s="125"/>
      <c r="F11" s="128" t="s">
        <v>77</v>
      </c>
      <c r="G11" s="128"/>
      <c r="H11" s="128"/>
      <c r="I11" s="129"/>
    </row>
    <row r="12" spans="1:10" ht="22" customHeight="1" x14ac:dyDescent="0.55000000000000004">
      <c r="C12" s="126"/>
      <c r="D12" s="127"/>
      <c r="E12" s="127"/>
      <c r="F12" s="7" t="s">
        <v>38</v>
      </c>
      <c r="G12" s="7" t="s">
        <v>39</v>
      </c>
      <c r="H12" s="7" t="s">
        <v>40</v>
      </c>
      <c r="I12" s="8" t="s">
        <v>41</v>
      </c>
    </row>
    <row r="13" spans="1:10" ht="15" customHeight="1" x14ac:dyDescent="0.55000000000000004">
      <c r="C13" s="115" t="s">
        <v>42</v>
      </c>
      <c r="D13" s="130" t="s">
        <v>14</v>
      </c>
      <c r="E13" s="32"/>
      <c r="F13" s="33" t="s">
        <v>43</v>
      </c>
      <c r="G13" s="34">
        <v>50</v>
      </c>
      <c r="H13" s="35">
        <v>5000</v>
      </c>
      <c r="I13" s="36" t="s">
        <v>67</v>
      </c>
    </row>
    <row r="14" spans="1:10" ht="15" customHeight="1" thickBot="1" x14ac:dyDescent="0.6">
      <c r="C14" s="115"/>
      <c r="D14" s="131"/>
      <c r="E14" s="32"/>
      <c r="F14" s="35"/>
      <c r="G14" s="34"/>
      <c r="H14" s="37"/>
      <c r="I14" s="36"/>
    </row>
    <row r="15" spans="1:10" ht="15" customHeight="1" thickBot="1" x14ac:dyDescent="0.6">
      <c r="C15" s="136"/>
      <c r="D15" s="9" t="s">
        <v>44</v>
      </c>
      <c r="E15" s="38">
        <v>0</v>
      </c>
      <c r="F15" s="39"/>
      <c r="G15" s="40"/>
      <c r="H15" s="39"/>
      <c r="I15" s="41"/>
    </row>
    <row r="16" spans="1:10" ht="15" customHeight="1" x14ac:dyDescent="0.55000000000000004">
      <c r="C16" s="115"/>
      <c r="D16" s="135" t="s">
        <v>45</v>
      </c>
      <c r="E16" s="42"/>
      <c r="F16" s="33" t="s">
        <v>43</v>
      </c>
      <c r="G16" s="34">
        <v>50</v>
      </c>
      <c r="H16" s="35">
        <v>5000</v>
      </c>
      <c r="I16" s="36" t="s">
        <v>67</v>
      </c>
    </row>
    <row r="17" spans="3:9" ht="15" customHeight="1" thickBot="1" x14ac:dyDescent="0.6">
      <c r="C17" s="115"/>
      <c r="D17" s="131"/>
      <c r="E17" s="32"/>
      <c r="F17" s="35"/>
      <c r="G17" s="34"/>
      <c r="H17" s="37"/>
      <c r="I17" s="36"/>
    </row>
    <row r="18" spans="3:9" ht="15" customHeight="1" thickBot="1" x14ac:dyDescent="0.6">
      <c r="C18" s="136"/>
      <c r="D18" s="9" t="s">
        <v>44</v>
      </c>
      <c r="E18" s="38">
        <v>0</v>
      </c>
      <c r="F18" s="39"/>
      <c r="G18" s="40"/>
      <c r="H18" s="39"/>
      <c r="I18" s="41"/>
    </row>
    <row r="19" spans="3:9" ht="15" customHeight="1" x14ac:dyDescent="0.55000000000000004">
      <c r="C19" s="115"/>
      <c r="D19" s="132" t="s">
        <v>16</v>
      </c>
      <c r="E19" s="42"/>
      <c r="F19" s="33" t="s">
        <v>43</v>
      </c>
      <c r="G19" s="43">
        <v>50</v>
      </c>
      <c r="H19" s="44">
        <v>5000</v>
      </c>
      <c r="I19" s="45" t="s">
        <v>58</v>
      </c>
    </row>
    <row r="20" spans="3:9" ht="15" customHeight="1" thickBot="1" x14ac:dyDescent="0.6">
      <c r="C20" s="115"/>
      <c r="D20" s="131"/>
      <c r="E20" s="32"/>
      <c r="F20" s="35"/>
      <c r="G20" s="34"/>
      <c r="H20" s="37"/>
      <c r="I20" s="36"/>
    </row>
    <row r="21" spans="3:9" ht="15" customHeight="1" thickBot="1" x14ac:dyDescent="0.6">
      <c r="C21" s="136"/>
      <c r="D21" s="9" t="s">
        <v>44</v>
      </c>
      <c r="E21" s="38">
        <v>0</v>
      </c>
      <c r="F21" s="39"/>
      <c r="G21" s="40"/>
      <c r="H21" s="39"/>
      <c r="I21" s="41"/>
    </row>
    <row r="22" spans="3:9" ht="15" customHeight="1" x14ac:dyDescent="0.55000000000000004">
      <c r="C22" s="115"/>
      <c r="D22" s="132" t="s">
        <v>46</v>
      </c>
      <c r="E22" s="42"/>
      <c r="F22" s="33" t="s">
        <v>43</v>
      </c>
      <c r="G22" s="43" t="s">
        <v>43</v>
      </c>
      <c r="H22" s="43" t="s">
        <v>43</v>
      </c>
      <c r="I22" s="45"/>
    </row>
    <row r="23" spans="3:9" ht="15" customHeight="1" thickBot="1" x14ac:dyDescent="0.6">
      <c r="C23" s="115"/>
      <c r="D23" s="131"/>
      <c r="E23" s="32"/>
      <c r="F23" s="35"/>
      <c r="G23" s="34"/>
      <c r="H23" s="37"/>
      <c r="I23" s="36"/>
    </row>
    <row r="24" spans="3:9" ht="15" customHeight="1" thickBot="1" x14ac:dyDescent="0.6">
      <c r="C24" s="136"/>
      <c r="D24" s="9" t="s">
        <v>44</v>
      </c>
      <c r="E24" s="38">
        <v>0</v>
      </c>
      <c r="F24" s="39"/>
      <c r="G24" s="40"/>
      <c r="H24" s="39"/>
      <c r="I24" s="41"/>
    </row>
    <row r="25" spans="3:9" ht="15" customHeight="1" x14ac:dyDescent="0.55000000000000004">
      <c r="C25" s="133" t="s">
        <v>47</v>
      </c>
      <c r="D25" s="132" t="s">
        <v>18</v>
      </c>
      <c r="E25" s="42"/>
      <c r="F25" s="33" t="s">
        <v>43</v>
      </c>
      <c r="G25" s="43" t="s">
        <v>43</v>
      </c>
      <c r="H25" s="44">
        <v>2000</v>
      </c>
      <c r="I25" s="45" t="s">
        <v>59</v>
      </c>
    </row>
    <row r="26" spans="3:9" ht="15" customHeight="1" thickBot="1" x14ac:dyDescent="0.6">
      <c r="C26" s="133"/>
      <c r="D26" s="131"/>
      <c r="E26" s="32"/>
      <c r="F26" s="35"/>
      <c r="G26" s="34"/>
      <c r="H26" s="37"/>
      <c r="I26" s="36" t="s">
        <v>62</v>
      </c>
    </row>
    <row r="27" spans="3:9" ht="15" customHeight="1" thickBot="1" x14ac:dyDescent="0.6">
      <c r="C27" s="134"/>
      <c r="D27" s="9" t="s">
        <v>44</v>
      </c>
      <c r="E27" s="38">
        <v>20000</v>
      </c>
      <c r="F27" s="39"/>
      <c r="G27" s="40"/>
      <c r="H27" s="46"/>
      <c r="I27" s="41"/>
    </row>
    <row r="28" spans="3:9" ht="15" customHeight="1" thickBot="1" x14ac:dyDescent="0.6">
      <c r="C28" s="155" t="s">
        <v>48</v>
      </c>
      <c r="D28" s="156"/>
      <c r="E28" s="47">
        <f>E15+E18+E21+E24+E27</f>
        <v>20000</v>
      </c>
      <c r="F28" s="48"/>
      <c r="G28" s="49"/>
      <c r="H28" s="50"/>
      <c r="I28" s="51"/>
    </row>
    <row r="29" spans="3:9" ht="15" customHeight="1" x14ac:dyDescent="0.55000000000000004">
      <c r="C29" s="88" t="s">
        <v>51</v>
      </c>
      <c r="D29" s="89"/>
      <c r="E29" s="52">
        <v>0</v>
      </c>
      <c r="F29" s="157"/>
      <c r="G29" s="157"/>
      <c r="H29" s="157"/>
      <c r="I29" s="157"/>
    </row>
    <row r="30" spans="3:9" ht="15" customHeight="1" thickBot="1" x14ac:dyDescent="0.6">
      <c r="C30" s="66" t="s">
        <v>52</v>
      </c>
      <c r="D30" s="67"/>
      <c r="E30" s="53">
        <v>0</v>
      </c>
      <c r="F30" s="54"/>
      <c r="G30" s="54"/>
      <c r="H30" s="54"/>
      <c r="I30" s="54"/>
    </row>
    <row r="31" spans="3:9" ht="15" customHeight="1" x14ac:dyDescent="0.55000000000000004">
      <c r="C31" s="74" t="s">
        <v>20</v>
      </c>
      <c r="D31" s="75"/>
      <c r="E31" s="57" t="s">
        <v>43</v>
      </c>
      <c r="F31" s="54"/>
      <c r="G31" s="54"/>
      <c r="H31" s="54"/>
      <c r="I31" s="54"/>
    </row>
    <row r="32" spans="3:9" ht="15" customHeight="1" thickBot="1" x14ac:dyDescent="0.6">
      <c r="C32" s="66" t="s">
        <v>21</v>
      </c>
      <c r="D32" s="67"/>
      <c r="E32" s="58" t="s">
        <v>43</v>
      </c>
      <c r="F32" s="120"/>
      <c r="G32" s="120"/>
      <c r="H32" s="120"/>
      <c r="I32" s="120"/>
    </row>
    <row r="33" spans="2:9" ht="15" customHeight="1" x14ac:dyDescent="0.55000000000000004">
      <c r="C33" s="3" t="s">
        <v>53</v>
      </c>
      <c r="D33" s="3"/>
      <c r="E33" s="3"/>
      <c r="F33" s="3"/>
      <c r="G33" s="3"/>
      <c r="H33" s="3"/>
      <c r="I33" s="3"/>
    </row>
    <row r="34" spans="2:9" ht="15" customHeight="1" x14ac:dyDescent="0.55000000000000004">
      <c r="C34" s="3" t="s">
        <v>57</v>
      </c>
      <c r="D34" s="3"/>
      <c r="E34" s="3"/>
      <c r="F34" s="3"/>
      <c r="G34" s="3"/>
      <c r="H34" s="3"/>
      <c r="I34" s="3"/>
    </row>
    <row r="35" spans="2:9" ht="15" customHeight="1" x14ac:dyDescent="0.55000000000000004"/>
    <row r="36" spans="2:9" ht="15" customHeight="1" x14ac:dyDescent="0.55000000000000004">
      <c r="B36" s="1" t="s">
        <v>22</v>
      </c>
      <c r="C36" s="73" t="s">
        <v>23</v>
      </c>
      <c r="D36" s="73"/>
      <c r="E36" s="73"/>
      <c r="F36" s="73"/>
      <c r="G36" s="73"/>
    </row>
    <row r="37" spans="2:9" ht="12.5" thickBot="1" x14ac:dyDescent="0.6">
      <c r="C37" s="12"/>
      <c r="D37" s="12"/>
      <c r="E37" s="154" t="s">
        <v>24</v>
      </c>
      <c r="F37" s="154"/>
      <c r="G37" s="154"/>
      <c r="H37" s="154" t="s">
        <v>25</v>
      </c>
      <c r="I37" s="154"/>
    </row>
    <row r="38" spans="2:9" ht="15" customHeight="1" x14ac:dyDescent="0.55000000000000004">
      <c r="C38" s="108" t="s">
        <v>26</v>
      </c>
      <c r="D38" s="109"/>
      <c r="E38" s="146"/>
      <c r="F38" s="147"/>
      <c r="G38" s="148"/>
      <c r="H38" s="146"/>
      <c r="I38" s="149"/>
    </row>
    <row r="39" spans="2:9" ht="15" customHeight="1" thickBot="1" x14ac:dyDescent="0.6">
      <c r="C39" s="142" t="s">
        <v>27</v>
      </c>
      <c r="D39" s="143"/>
      <c r="E39" s="152"/>
      <c r="F39" s="150"/>
      <c r="G39" s="153"/>
      <c r="H39" s="150"/>
      <c r="I39" s="151"/>
    </row>
    <row r="40" spans="2:9" ht="15" customHeight="1" thickBot="1" x14ac:dyDescent="0.6">
      <c r="C40" s="140" t="s">
        <v>55</v>
      </c>
      <c r="D40" s="141"/>
      <c r="E40" s="112" t="s">
        <v>43</v>
      </c>
      <c r="F40" s="113"/>
      <c r="G40" s="113"/>
      <c r="H40" s="113"/>
      <c r="I40" s="114"/>
    </row>
    <row r="41" spans="2:9" ht="15" customHeight="1" x14ac:dyDescent="0.55000000000000004">
      <c r="C41" s="3" t="s">
        <v>76</v>
      </c>
      <c r="D41" s="3"/>
      <c r="E41" s="25"/>
      <c r="F41" s="25"/>
      <c r="G41" s="25"/>
      <c r="H41" s="25"/>
      <c r="I41" s="25"/>
    </row>
    <row r="42" spans="2:9" ht="15" customHeight="1" x14ac:dyDescent="0.55000000000000004"/>
    <row r="43" spans="2:9" ht="15" customHeight="1" thickBot="1" x14ac:dyDescent="0.6">
      <c r="B43" s="1" t="s">
        <v>28</v>
      </c>
      <c r="C43" s="73" t="s">
        <v>29</v>
      </c>
      <c r="D43" s="73"/>
      <c r="E43" s="73"/>
      <c r="F43" s="73"/>
      <c r="G43" s="73"/>
    </row>
    <row r="44" spans="2:9" ht="15" customHeight="1" x14ac:dyDescent="0.55000000000000004">
      <c r="C44" s="68" t="s">
        <v>30</v>
      </c>
      <c r="D44" s="16" t="s">
        <v>31</v>
      </c>
      <c r="E44" s="104" t="s">
        <v>43</v>
      </c>
      <c r="F44" s="104"/>
      <c r="G44" s="104"/>
      <c r="H44" s="104"/>
      <c r="I44" s="105"/>
    </row>
    <row r="45" spans="2:9" ht="15" customHeight="1" thickBot="1" x14ac:dyDescent="0.6">
      <c r="C45" s="69"/>
      <c r="D45" s="17" t="s">
        <v>32</v>
      </c>
      <c r="E45" s="106" t="s">
        <v>43</v>
      </c>
      <c r="F45" s="144"/>
      <c r="G45" s="144"/>
      <c r="H45" s="144"/>
      <c r="I45" s="145"/>
    </row>
    <row r="46" spans="2:9" ht="15" customHeight="1" x14ac:dyDescent="0.55000000000000004"/>
    <row r="47" spans="2:9" ht="15" customHeight="1" thickBot="1" x14ac:dyDescent="0.6">
      <c r="B47" s="1" t="s">
        <v>33</v>
      </c>
      <c r="C47" s="73" t="s">
        <v>34</v>
      </c>
      <c r="D47" s="73"/>
      <c r="E47" s="73"/>
      <c r="F47" s="73"/>
      <c r="G47" s="73"/>
      <c r="H47" s="73"/>
      <c r="I47" s="73"/>
    </row>
    <row r="48" spans="2:9" ht="70" customHeight="1" thickBot="1" x14ac:dyDescent="0.6">
      <c r="C48" s="26" t="s">
        <v>35</v>
      </c>
      <c r="D48" s="137"/>
      <c r="E48" s="138"/>
      <c r="F48" s="138"/>
      <c r="G48" s="138"/>
      <c r="H48" s="138"/>
      <c r="I48" s="139"/>
    </row>
  </sheetData>
  <mergeCells count="44">
    <mergeCell ref="C47:I47"/>
    <mergeCell ref="D48:I48"/>
    <mergeCell ref="C40:D40"/>
    <mergeCell ref="E40:I40"/>
    <mergeCell ref="C43:G43"/>
    <mergeCell ref="C44:C45"/>
    <mergeCell ref="E44:I44"/>
    <mergeCell ref="E45:I45"/>
    <mergeCell ref="C38:D38"/>
    <mergeCell ref="E38:G38"/>
    <mergeCell ref="H38:I38"/>
    <mergeCell ref="C39:D39"/>
    <mergeCell ref="E39:G39"/>
    <mergeCell ref="H39:I39"/>
    <mergeCell ref="C31:D31"/>
    <mergeCell ref="C32:D32"/>
    <mergeCell ref="F32:I32"/>
    <mergeCell ref="C36:G36"/>
    <mergeCell ref="E37:G37"/>
    <mergeCell ref="H37:I37"/>
    <mergeCell ref="C30:D30"/>
    <mergeCell ref="C10:D10"/>
    <mergeCell ref="C11:E12"/>
    <mergeCell ref="F11:I11"/>
    <mergeCell ref="C13:C24"/>
    <mergeCell ref="D13:D14"/>
    <mergeCell ref="D16:D17"/>
    <mergeCell ref="D19:D20"/>
    <mergeCell ref="D22:D23"/>
    <mergeCell ref="C25:C27"/>
    <mergeCell ref="D25:D26"/>
    <mergeCell ref="C28:D28"/>
    <mergeCell ref="C29:D29"/>
    <mergeCell ref="F29:I2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"/>
  <sheetViews>
    <sheetView view="pageBreakPreview" topLeftCell="A23" zoomScaleNormal="100" zoomScaleSheetLayoutView="100" workbookViewId="0">
      <selection activeCell="L8" sqref="L8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94" t="s">
        <v>75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5" customHeight="1" thickBot="1" x14ac:dyDescent="0.6">
      <c r="B2" s="1" t="s">
        <v>2</v>
      </c>
      <c r="C2" s="73" t="s">
        <v>3</v>
      </c>
      <c r="D2" s="73"/>
      <c r="E2" s="73"/>
      <c r="F2" s="73"/>
      <c r="G2" s="73"/>
      <c r="H2" s="12"/>
    </row>
    <row r="3" spans="1:10" ht="19.5" customHeight="1" thickBot="1" x14ac:dyDescent="0.6">
      <c r="C3" s="95" t="s">
        <v>49</v>
      </c>
      <c r="D3" s="96"/>
      <c r="E3" s="121" t="s">
        <v>63</v>
      </c>
      <c r="F3" s="122"/>
      <c r="G3" s="122"/>
      <c r="H3" s="122"/>
      <c r="I3" s="123"/>
    </row>
    <row r="4" spans="1:10" ht="15" customHeight="1" x14ac:dyDescent="0.55000000000000004"/>
    <row r="5" spans="1:10" ht="15" customHeight="1" thickBot="1" x14ac:dyDescent="0.6">
      <c r="B5" s="1" t="s">
        <v>5</v>
      </c>
      <c r="C5" s="73" t="s">
        <v>6</v>
      </c>
      <c r="D5" s="73"/>
      <c r="E5" s="73"/>
      <c r="F5" s="73"/>
      <c r="G5" s="73"/>
    </row>
    <row r="6" spans="1:10" ht="15" customHeight="1" x14ac:dyDescent="0.55000000000000004">
      <c r="C6" s="70" t="s">
        <v>7</v>
      </c>
      <c r="D6" s="13" t="s">
        <v>8</v>
      </c>
      <c r="E6" s="27">
        <v>14971235</v>
      </c>
      <c r="F6" s="120"/>
      <c r="G6" s="120"/>
      <c r="H6" s="120"/>
      <c r="I6" s="120"/>
    </row>
    <row r="7" spans="1:10" ht="15" customHeight="1" x14ac:dyDescent="0.55000000000000004">
      <c r="C7" s="71"/>
      <c r="D7" s="6" t="s">
        <v>36</v>
      </c>
      <c r="E7" s="28">
        <v>11844939</v>
      </c>
      <c r="F7" s="120"/>
      <c r="G7" s="120"/>
      <c r="H7" s="120"/>
      <c r="I7" s="120"/>
    </row>
    <row r="8" spans="1:10" ht="15" customHeight="1" x14ac:dyDescent="0.55000000000000004">
      <c r="C8" s="71"/>
      <c r="D8" s="6" t="s">
        <v>10</v>
      </c>
      <c r="E8" s="28">
        <v>480576104</v>
      </c>
      <c r="F8" s="120"/>
      <c r="G8" s="120"/>
      <c r="H8" s="120"/>
      <c r="I8" s="120"/>
    </row>
    <row r="9" spans="1:10" ht="15" customHeight="1" x14ac:dyDescent="0.55000000000000004">
      <c r="C9" s="119"/>
      <c r="D9" s="11" t="s">
        <v>37</v>
      </c>
      <c r="E9" s="29">
        <v>0</v>
      </c>
      <c r="F9" s="120"/>
      <c r="G9" s="120"/>
      <c r="H9" s="120"/>
      <c r="I9" s="120"/>
    </row>
    <row r="10" spans="1:10" ht="15" customHeight="1" thickBot="1" x14ac:dyDescent="0.6">
      <c r="C10" s="59" t="s">
        <v>48</v>
      </c>
      <c r="D10" s="60"/>
      <c r="E10" s="30">
        <f>SUM(E6:E9)</f>
        <v>507392278</v>
      </c>
      <c r="F10" s="31"/>
      <c r="G10" s="31"/>
      <c r="H10" s="31"/>
      <c r="I10" s="31"/>
    </row>
    <row r="11" spans="1:10" ht="21" customHeight="1" x14ac:dyDescent="0.55000000000000004">
      <c r="C11" s="124" t="s">
        <v>12</v>
      </c>
      <c r="D11" s="125"/>
      <c r="E11" s="125"/>
      <c r="F11" s="128" t="s">
        <v>77</v>
      </c>
      <c r="G11" s="128"/>
      <c r="H11" s="128"/>
      <c r="I11" s="129"/>
    </row>
    <row r="12" spans="1:10" ht="22" customHeight="1" x14ac:dyDescent="0.55000000000000004">
      <c r="C12" s="126"/>
      <c r="D12" s="127"/>
      <c r="E12" s="127"/>
      <c r="F12" s="7" t="s">
        <v>38</v>
      </c>
      <c r="G12" s="7" t="s">
        <v>39</v>
      </c>
      <c r="H12" s="7" t="s">
        <v>40</v>
      </c>
      <c r="I12" s="8" t="s">
        <v>41</v>
      </c>
    </row>
    <row r="13" spans="1:10" ht="15" customHeight="1" x14ac:dyDescent="0.55000000000000004">
      <c r="C13" s="115" t="s">
        <v>42</v>
      </c>
      <c r="D13" s="130" t="s">
        <v>14</v>
      </c>
      <c r="E13" s="32"/>
      <c r="F13" s="33" t="s">
        <v>43</v>
      </c>
      <c r="G13" s="34">
        <v>50</v>
      </c>
      <c r="H13" s="35">
        <v>5000</v>
      </c>
      <c r="I13" s="36" t="s">
        <v>67</v>
      </c>
    </row>
    <row r="14" spans="1:10" ht="15" customHeight="1" thickBot="1" x14ac:dyDescent="0.6">
      <c r="C14" s="115"/>
      <c r="D14" s="131"/>
      <c r="E14" s="32"/>
      <c r="F14" s="35"/>
      <c r="G14" s="34"/>
      <c r="H14" s="37"/>
      <c r="I14" s="36"/>
    </row>
    <row r="15" spans="1:10" ht="15" customHeight="1" thickBot="1" x14ac:dyDescent="0.6">
      <c r="C15" s="136"/>
      <c r="D15" s="9" t="s">
        <v>44</v>
      </c>
      <c r="E15" s="38">
        <v>5169000</v>
      </c>
      <c r="F15" s="39"/>
      <c r="G15" s="40"/>
      <c r="H15" s="39"/>
      <c r="I15" s="41"/>
    </row>
    <row r="16" spans="1:10" ht="15" customHeight="1" x14ac:dyDescent="0.55000000000000004">
      <c r="C16" s="115"/>
      <c r="D16" s="135" t="s">
        <v>45</v>
      </c>
      <c r="E16" s="42"/>
      <c r="F16" s="33" t="s">
        <v>43</v>
      </c>
      <c r="G16" s="34">
        <v>50</v>
      </c>
      <c r="H16" s="35">
        <v>5000</v>
      </c>
      <c r="I16" s="36" t="s">
        <v>67</v>
      </c>
    </row>
    <row r="17" spans="3:9" ht="15" customHeight="1" thickBot="1" x14ac:dyDescent="0.6">
      <c r="C17" s="115"/>
      <c r="D17" s="131"/>
      <c r="E17" s="32"/>
      <c r="F17" s="35"/>
      <c r="G17" s="34"/>
      <c r="H17" s="37"/>
      <c r="I17" s="36"/>
    </row>
    <row r="18" spans="3:9" ht="15" customHeight="1" thickBot="1" x14ac:dyDescent="0.6">
      <c r="C18" s="136"/>
      <c r="D18" s="9" t="s">
        <v>44</v>
      </c>
      <c r="E18" s="38">
        <v>4821000</v>
      </c>
      <c r="F18" s="39"/>
      <c r="G18" s="40"/>
      <c r="H18" s="39"/>
      <c r="I18" s="41"/>
    </row>
    <row r="19" spans="3:9" ht="15" customHeight="1" x14ac:dyDescent="0.55000000000000004">
      <c r="C19" s="115"/>
      <c r="D19" s="132" t="s">
        <v>16</v>
      </c>
      <c r="E19" s="42"/>
      <c r="F19" s="33" t="s">
        <v>43</v>
      </c>
      <c r="G19" s="43">
        <v>50</v>
      </c>
      <c r="H19" s="44">
        <v>5000</v>
      </c>
      <c r="I19" s="45" t="s">
        <v>58</v>
      </c>
    </row>
    <row r="20" spans="3:9" ht="15" customHeight="1" thickBot="1" x14ac:dyDescent="0.6">
      <c r="C20" s="115"/>
      <c r="D20" s="131"/>
      <c r="E20" s="32"/>
      <c r="F20" s="35"/>
      <c r="G20" s="34"/>
      <c r="H20" s="37"/>
      <c r="I20" s="36"/>
    </row>
    <row r="21" spans="3:9" ht="15" customHeight="1" thickBot="1" x14ac:dyDescent="0.6">
      <c r="C21" s="136"/>
      <c r="D21" s="9" t="s">
        <v>44</v>
      </c>
      <c r="E21" s="38">
        <v>173128100</v>
      </c>
      <c r="F21" s="39"/>
      <c r="G21" s="40"/>
      <c r="H21" s="39"/>
      <c r="I21" s="41"/>
    </row>
    <row r="22" spans="3:9" ht="15" customHeight="1" x14ac:dyDescent="0.55000000000000004">
      <c r="C22" s="115"/>
      <c r="D22" s="132" t="s">
        <v>46</v>
      </c>
      <c r="E22" s="42"/>
      <c r="F22" s="33" t="s">
        <v>43</v>
      </c>
      <c r="G22" s="43" t="s">
        <v>43</v>
      </c>
      <c r="H22" s="43" t="s">
        <v>43</v>
      </c>
      <c r="I22" s="45"/>
    </row>
    <row r="23" spans="3:9" ht="15" customHeight="1" thickBot="1" x14ac:dyDescent="0.6">
      <c r="C23" s="115"/>
      <c r="D23" s="131"/>
      <c r="E23" s="32"/>
      <c r="F23" s="35"/>
      <c r="G23" s="34"/>
      <c r="H23" s="37"/>
      <c r="I23" s="36"/>
    </row>
    <row r="24" spans="3:9" ht="15" customHeight="1" thickBot="1" x14ac:dyDescent="0.6">
      <c r="C24" s="136"/>
      <c r="D24" s="9" t="s">
        <v>44</v>
      </c>
      <c r="E24" s="38">
        <v>0</v>
      </c>
      <c r="F24" s="39"/>
      <c r="G24" s="40"/>
      <c r="H24" s="39"/>
      <c r="I24" s="41"/>
    </row>
    <row r="25" spans="3:9" ht="15" customHeight="1" x14ac:dyDescent="0.55000000000000004">
      <c r="C25" s="133" t="s">
        <v>47</v>
      </c>
      <c r="D25" s="132" t="s">
        <v>18</v>
      </c>
      <c r="E25" s="42"/>
      <c r="F25" s="33" t="s">
        <v>43</v>
      </c>
      <c r="G25" s="43" t="s">
        <v>43</v>
      </c>
      <c r="H25" s="44">
        <v>2000</v>
      </c>
      <c r="I25" s="45" t="s">
        <v>59</v>
      </c>
    </row>
    <row r="26" spans="3:9" ht="15" customHeight="1" thickBot="1" x14ac:dyDescent="0.6">
      <c r="C26" s="133"/>
      <c r="D26" s="131"/>
      <c r="E26" s="32"/>
      <c r="F26" s="35"/>
      <c r="G26" s="34"/>
      <c r="H26" s="37"/>
      <c r="I26" s="36"/>
    </row>
    <row r="27" spans="3:9" ht="15" customHeight="1" thickBot="1" x14ac:dyDescent="0.6">
      <c r="C27" s="134"/>
      <c r="D27" s="9" t="s">
        <v>44</v>
      </c>
      <c r="E27" s="38">
        <v>61571600</v>
      </c>
      <c r="F27" s="39"/>
      <c r="G27" s="40"/>
      <c r="H27" s="46"/>
      <c r="I27" s="41"/>
    </row>
    <row r="28" spans="3:9" ht="15" customHeight="1" thickBot="1" x14ac:dyDescent="0.6">
      <c r="C28" s="155" t="s">
        <v>48</v>
      </c>
      <c r="D28" s="156"/>
      <c r="E28" s="47">
        <f>E15+E18+E21+E24+E27</f>
        <v>244689700</v>
      </c>
      <c r="F28" s="48"/>
      <c r="G28" s="49"/>
      <c r="H28" s="50"/>
      <c r="I28" s="51"/>
    </row>
    <row r="29" spans="3:9" ht="15" customHeight="1" x14ac:dyDescent="0.55000000000000004">
      <c r="C29" s="88" t="s">
        <v>51</v>
      </c>
      <c r="D29" s="89"/>
      <c r="E29" s="52">
        <v>42623</v>
      </c>
      <c r="F29" s="157"/>
      <c r="G29" s="157"/>
      <c r="H29" s="157"/>
      <c r="I29" s="157"/>
    </row>
    <row r="30" spans="3:9" ht="15" customHeight="1" thickBot="1" x14ac:dyDescent="0.6">
      <c r="C30" s="66" t="s">
        <v>52</v>
      </c>
      <c r="D30" s="67"/>
      <c r="E30" s="53">
        <v>1139</v>
      </c>
      <c r="F30" s="54"/>
      <c r="G30" s="54"/>
      <c r="H30" s="54"/>
      <c r="I30" s="54"/>
    </row>
    <row r="31" spans="3:9" ht="15" customHeight="1" x14ac:dyDescent="0.55000000000000004">
      <c r="C31" s="74" t="s">
        <v>20</v>
      </c>
      <c r="D31" s="75"/>
      <c r="E31" s="55">
        <f>(E6+E8)/E29</f>
        <v>11626.28953851207</v>
      </c>
      <c r="F31" s="54"/>
      <c r="G31" s="54"/>
      <c r="H31" s="54"/>
      <c r="I31" s="54"/>
    </row>
    <row r="32" spans="3:9" ht="15" customHeight="1" thickBot="1" x14ac:dyDescent="0.6">
      <c r="C32" s="66" t="s">
        <v>21</v>
      </c>
      <c r="D32" s="67"/>
      <c r="E32" s="56">
        <f>(E7+E9)/E30</f>
        <v>10399.419666374013</v>
      </c>
      <c r="F32" s="120"/>
      <c r="G32" s="120"/>
      <c r="H32" s="120"/>
      <c r="I32" s="120"/>
    </row>
    <row r="33" spans="2:9" ht="15" customHeight="1" x14ac:dyDescent="0.55000000000000004">
      <c r="C33" s="3" t="s">
        <v>53</v>
      </c>
      <c r="D33" s="3"/>
      <c r="E33" s="3"/>
      <c r="F33" s="3"/>
      <c r="G33" s="3"/>
      <c r="H33" s="3"/>
      <c r="I33" s="3"/>
    </row>
    <row r="34" spans="2:9" ht="15" customHeight="1" x14ac:dyDescent="0.55000000000000004">
      <c r="C34" s="3" t="s">
        <v>57</v>
      </c>
      <c r="D34" s="3"/>
      <c r="E34" s="3"/>
      <c r="F34" s="3"/>
      <c r="G34" s="3"/>
      <c r="H34" s="3"/>
      <c r="I34" s="3"/>
    </row>
    <row r="35" spans="2:9" ht="15" customHeight="1" x14ac:dyDescent="0.55000000000000004"/>
    <row r="36" spans="2:9" ht="15" customHeight="1" x14ac:dyDescent="0.55000000000000004">
      <c r="B36" s="1" t="s">
        <v>22</v>
      </c>
      <c r="C36" s="73" t="s">
        <v>23</v>
      </c>
      <c r="D36" s="73"/>
      <c r="E36" s="73"/>
      <c r="F36" s="73"/>
      <c r="G36" s="73"/>
    </row>
    <row r="37" spans="2:9" ht="12.5" thickBot="1" x14ac:dyDescent="0.6">
      <c r="C37" s="12"/>
      <c r="D37" s="12"/>
      <c r="E37" s="154" t="s">
        <v>24</v>
      </c>
      <c r="F37" s="154"/>
      <c r="G37" s="154"/>
      <c r="H37" s="154" t="s">
        <v>25</v>
      </c>
      <c r="I37" s="154"/>
    </row>
    <row r="38" spans="2:9" ht="15" customHeight="1" x14ac:dyDescent="0.55000000000000004">
      <c r="C38" s="108" t="s">
        <v>26</v>
      </c>
      <c r="D38" s="109"/>
      <c r="E38" s="146"/>
      <c r="F38" s="147"/>
      <c r="G38" s="148"/>
      <c r="H38" s="146"/>
      <c r="I38" s="149"/>
    </row>
    <row r="39" spans="2:9" ht="15" customHeight="1" thickBot="1" x14ac:dyDescent="0.6">
      <c r="C39" s="142" t="s">
        <v>27</v>
      </c>
      <c r="D39" s="143"/>
      <c r="E39" s="152"/>
      <c r="F39" s="150"/>
      <c r="G39" s="153"/>
      <c r="H39" s="150"/>
      <c r="I39" s="151"/>
    </row>
    <row r="40" spans="2:9" ht="15" customHeight="1" thickBot="1" x14ac:dyDescent="0.6">
      <c r="C40" s="140" t="s">
        <v>55</v>
      </c>
      <c r="D40" s="141"/>
      <c r="E40" s="112">
        <v>24</v>
      </c>
      <c r="F40" s="113"/>
      <c r="G40" s="113"/>
      <c r="H40" s="113"/>
      <c r="I40" s="114"/>
    </row>
    <row r="41" spans="2:9" ht="15" customHeight="1" x14ac:dyDescent="0.55000000000000004">
      <c r="C41" s="3" t="s">
        <v>76</v>
      </c>
      <c r="D41" s="3"/>
      <c r="E41" s="25"/>
      <c r="F41" s="25"/>
      <c r="G41" s="25"/>
      <c r="H41" s="25"/>
      <c r="I41" s="25"/>
    </row>
    <row r="42" spans="2:9" ht="15" customHeight="1" x14ac:dyDescent="0.55000000000000004"/>
    <row r="43" spans="2:9" ht="15" customHeight="1" thickBot="1" x14ac:dyDescent="0.6">
      <c r="B43" s="1" t="s">
        <v>28</v>
      </c>
      <c r="C43" s="73" t="s">
        <v>29</v>
      </c>
      <c r="D43" s="73"/>
      <c r="E43" s="73"/>
      <c r="F43" s="73"/>
      <c r="G43" s="73"/>
    </row>
    <row r="44" spans="2:9" ht="15" customHeight="1" x14ac:dyDescent="0.55000000000000004">
      <c r="C44" s="68" t="s">
        <v>30</v>
      </c>
      <c r="D44" s="16" t="s">
        <v>31</v>
      </c>
      <c r="E44" s="104">
        <f>(E6+E7)/E10</f>
        <v>5.2850969876210845E-2</v>
      </c>
      <c r="F44" s="104"/>
      <c r="G44" s="104"/>
      <c r="H44" s="104"/>
      <c r="I44" s="105"/>
    </row>
    <row r="45" spans="2:9" ht="15" customHeight="1" thickBot="1" x14ac:dyDescent="0.6">
      <c r="C45" s="69"/>
      <c r="D45" s="17" t="s">
        <v>32</v>
      </c>
      <c r="E45" s="106">
        <f>(E8+E9)/E10</f>
        <v>0.94714903012378915</v>
      </c>
      <c r="F45" s="144"/>
      <c r="G45" s="144"/>
      <c r="H45" s="144"/>
      <c r="I45" s="145"/>
    </row>
    <row r="46" spans="2:9" ht="15" customHeight="1" x14ac:dyDescent="0.55000000000000004"/>
    <row r="47" spans="2:9" ht="15" customHeight="1" thickBot="1" x14ac:dyDescent="0.6">
      <c r="B47" s="1" t="s">
        <v>33</v>
      </c>
      <c r="C47" s="73" t="s">
        <v>34</v>
      </c>
      <c r="D47" s="73"/>
      <c r="E47" s="73"/>
      <c r="F47" s="73"/>
      <c r="G47" s="73"/>
      <c r="H47" s="73"/>
      <c r="I47" s="73"/>
    </row>
    <row r="48" spans="2:9" ht="70" customHeight="1" thickBot="1" x14ac:dyDescent="0.6">
      <c r="C48" s="26" t="s">
        <v>35</v>
      </c>
      <c r="D48" s="137"/>
      <c r="E48" s="138"/>
      <c r="F48" s="138"/>
      <c r="G48" s="138"/>
      <c r="H48" s="138"/>
      <c r="I48" s="139"/>
    </row>
  </sheetData>
  <mergeCells count="44">
    <mergeCell ref="H37:I37"/>
    <mergeCell ref="E37:G37"/>
    <mergeCell ref="C36:G36"/>
    <mergeCell ref="C28:D28"/>
    <mergeCell ref="C29:D29"/>
    <mergeCell ref="F29:I29"/>
    <mergeCell ref="C32:D32"/>
    <mergeCell ref="F32:I32"/>
    <mergeCell ref="C30:D30"/>
    <mergeCell ref="C31:D31"/>
    <mergeCell ref="D48:I48"/>
    <mergeCell ref="C38:D38"/>
    <mergeCell ref="C40:D40"/>
    <mergeCell ref="C43:G43"/>
    <mergeCell ref="C44:C45"/>
    <mergeCell ref="E44:I44"/>
    <mergeCell ref="C47:I47"/>
    <mergeCell ref="C39:D39"/>
    <mergeCell ref="E45:I45"/>
    <mergeCell ref="E40:I40"/>
    <mergeCell ref="E38:G38"/>
    <mergeCell ref="H38:I38"/>
    <mergeCell ref="H39:I39"/>
    <mergeCell ref="E39:G39"/>
    <mergeCell ref="C11:E12"/>
    <mergeCell ref="F11:I11"/>
    <mergeCell ref="D13:D14"/>
    <mergeCell ref="D19:D20"/>
    <mergeCell ref="C25:C27"/>
    <mergeCell ref="D25:D26"/>
    <mergeCell ref="D16:D17"/>
    <mergeCell ref="D22:D23"/>
    <mergeCell ref="C13:C24"/>
    <mergeCell ref="C10:D10"/>
    <mergeCell ref="C6:C9"/>
    <mergeCell ref="F6:I6"/>
    <mergeCell ref="F9:I9"/>
    <mergeCell ref="A1:J1"/>
    <mergeCell ref="C2:G2"/>
    <mergeCell ref="C3:D3"/>
    <mergeCell ref="E3:I3"/>
    <mergeCell ref="C5:G5"/>
    <mergeCell ref="F7:I7"/>
    <mergeCell ref="F8:I8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9CD08-61A8-4BCA-BB4C-60E9D9F7A991}">
  <dimension ref="A1:J48"/>
  <sheetViews>
    <sheetView view="pageBreakPreview" topLeftCell="A26" zoomScaleNormal="100" zoomScaleSheetLayoutView="100" workbookViewId="0">
      <selection activeCell="N31" sqref="N31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94" t="s">
        <v>75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5" customHeight="1" thickBot="1" x14ac:dyDescent="0.6">
      <c r="B2" s="1" t="s">
        <v>2</v>
      </c>
      <c r="C2" s="73" t="s">
        <v>3</v>
      </c>
      <c r="D2" s="73"/>
      <c r="E2" s="73"/>
      <c r="F2" s="73"/>
      <c r="G2" s="73"/>
      <c r="H2" s="12"/>
    </row>
    <row r="3" spans="1:10" ht="19.5" customHeight="1" thickBot="1" x14ac:dyDescent="0.6">
      <c r="C3" s="95" t="s">
        <v>49</v>
      </c>
      <c r="D3" s="96"/>
      <c r="E3" s="121" t="s">
        <v>64</v>
      </c>
      <c r="F3" s="122"/>
      <c r="G3" s="122"/>
      <c r="H3" s="122"/>
      <c r="I3" s="123"/>
    </row>
    <row r="4" spans="1:10" ht="15" customHeight="1" x14ac:dyDescent="0.55000000000000004"/>
    <row r="5" spans="1:10" ht="15" customHeight="1" thickBot="1" x14ac:dyDescent="0.6">
      <c r="B5" s="1" t="s">
        <v>5</v>
      </c>
      <c r="C5" s="73" t="s">
        <v>6</v>
      </c>
      <c r="D5" s="73"/>
      <c r="E5" s="73"/>
      <c r="F5" s="73"/>
      <c r="G5" s="73"/>
    </row>
    <row r="6" spans="1:10" ht="15" customHeight="1" x14ac:dyDescent="0.55000000000000004">
      <c r="C6" s="70" t="s">
        <v>7</v>
      </c>
      <c r="D6" s="13" t="s">
        <v>8</v>
      </c>
      <c r="E6" s="27">
        <v>106191511</v>
      </c>
      <c r="F6" s="120"/>
      <c r="G6" s="120"/>
      <c r="H6" s="120"/>
      <c r="I6" s="120"/>
    </row>
    <row r="7" spans="1:10" ht="15" customHeight="1" x14ac:dyDescent="0.55000000000000004">
      <c r="C7" s="71"/>
      <c r="D7" s="6" t="s">
        <v>36</v>
      </c>
      <c r="E7" s="28">
        <v>220741735</v>
      </c>
      <c r="F7" s="120"/>
      <c r="G7" s="120"/>
      <c r="H7" s="120"/>
      <c r="I7" s="120"/>
    </row>
    <row r="8" spans="1:10" ht="15" customHeight="1" x14ac:dyDescent="0.55000000000000004">
      <c r="C8" s="71"/>
      <c r="D8" s="6" t="s">
        <v>10</v>
      </c>
      <c r="E8" s="28">
        <v>1271655876</v>
      </c>
      <c r="F8" s="120"/>
      <c r="G8" s="120"/>
      <c r="H8" s="120"/>
      <c r="I8" s="120"/>
    </row>
    <row r="9" spans="1:10" ht="15" customHeight="1" x14ac:dyDescent="0.55000000000000004">
      <c r="C9" s="119"/>
      <c r="D9" s="11" t="s">
        <v>37</v>
      </c>
      <c r="E9" s="29">
        <v>0</v>
      </c>
      <c r="F9" s="120"/>
      <c r="G9" s="120"/>
      <c r="H9" s="120"/>
      <c r="I9" s="120"/>
    </row>
    <row r="10" spans="1:10" ht="15" customHeight="1" thickBot="1" x14ac:dyDescent="0.6">
      <c r="C10" s="59" t="s">
        <v>48</v>
      </c>
      <c r="D10" s="60"/>
      <c r="E10" s="30">
        <f>SUM(E6:E9)</f>
        <v>1598589122</v>
      </c>
      <c r="F10" s="31"/>
      <c r="G10" s="31"/>
      <c r="H10" s="31"/>
      <c r="I10" s="31"/>
    </row>
    <row r="11" spans="1:10" ht="21" customHeight="1" x14ac:dyDescent="0.55000000000000004">
      <c r="C11" s="124" t="s">
        <v>12</v>
      </c>
      <c r="D11" s="125"/>
      <c r="E11" s="125"/>
      <c r="F11" s="128" t="s">
        <v>77</v>
      </c>
      <c r="G11" s="128"/>
      <c r="H11" s="128"/>
      <c r="I11" s="129"/>
    </row>
    <row r="12" spans="1:10" ht="22" customHeight="1" x14ac:dyDescent="0.55000000000000004">
      <c r="C12" s="126"/>
      <c r="D12" s="127"/>
      <c r="E12" s="127"/>
      <c r="F12" s="7" t="s">
        <v>38</v>
      </c>
      <c r="G12" s="7" t="s">
        <v>39</v>
      </c>
      <c r="H12" s="7" t="s">
        <v>40</v>
      </c>
      <c r="I12" s="8" t="s">
        <v>41</v>
      </c>
    </row>
    <row r="13" spans="1:10" ht="15" customHeight="1" x14ac:dyDescent="0.55000000000000004">
      <c r="C13" s="115" t="s">
        <v>42</v>
      </c>
      <c r="D13" s="130" t="s">
        <v>14</v>
      </c>
      <c r="E13" s="32"/>
      <c r="F13" s="33" t="s">
        <v>43</v>
      </c>
      <c r="G13" s="34">
        <v>50</v>
      </c>
      <c r="H13" s="35">
        <v>5000</v>
      </c>
      <c r="I13" s="36" t="s">
        <v>67</v>
      </c>
    </row>
    <row r="14" spans="1:10" ht="15" customHeight="1" thickBot="1" x14ac:dyDescent="0.6">
      <c r="C14" s="115"/>
      <c r="D14" s="131"/>
      <c r="E14" s="32"/>
      <c r="F14" s="35"/>
      <c r="G14" s="34"/>
      <c r="H14" s="37"/>
      <c r="I14" s="36"/>
    </row>
    <row r="15" spans="1:10" ht="15" customHeight="1" thickBot="1" x14ac:dyDescent="0.6">
      <c r="C15" s="136"/>
      <c r="D15" s="9" t="s">
        <v>44</v>
      </c>
      <c r="E15" s="38">
        <v>34235000</v>
      </c>
      <c r="F15" s="39"/>
      <c r="G15" s="40"/>
      <c r="H15" s="39"/>
      <c r="I15" s="41"/>
    </row>
    <row r="16" spans="1:10" ht="15" customHeight="1" x14ac:dyDescent="0.55000000000000004">
      <c r="C16" s="115"/>
      <c r="D16" s="135" t="s">
        <v>45</v>
      </c>
      <c r="E16" s="42"/>
      <c r="F16" s="33" t="s">
        <v>43</v>
      </c>
      <c r="G16" s="34">
        <v>50</v>
      </c>
      <c r="H16" s="35">
        <v>5000</v>
      </c>
      <c r="I16" s="36" t="s">
        <v>67</v>
      </c>
    </row>
    <row r="17" spans="3:9" ht="15" customHeight="1" thickBot="1" x14ac:dyDescent="0.6">
      <c r="C17" s="115"/>
      <c r="D17" s="131"/>
      <c r="E17" s="32"/>
      <c r="F17" s="35"/>
      <c r="G17" s="34"/>
      <c r="H17" s="37"/>
      <c r="I17" s="36"/>
    </row>
    <row r="18" spans="3:9" ht="15" customHeight="1" thickBot="1" x14ac:dyDescent="0.6">
      <c r="C18" s="136"/>
      <c r="D18" s="9" t="s">
        <v>44</v>
      </c>
      <c r="E18" s="38">
        <v>92598000</v>
      </c>
      <c r="F18" s="39"/>
      <c r="G18" s="40"/>
      <c r="H18" s="39"/>
      <c r="I18" s="41"/>
    </row>
    <row r="19" spans="3:9" ht="15" customHeight="1" x14ac:dyDescent="0.55000000000000004">
      <c r="C19" s="115"/>
      <c r="D19" s="132" t="s">
        <v>16</v>
      </c>
      <c r="E19" s="42"/>
      <c r="F19" s="33" t="s">
        <v>43</v>
      </c>
      <c r="G19" s="43">
        <v>50</v>
      </c>
      <c r="H19" s="44">
        <v>5000</v>
      </c>
      <c r="I19" s="45" t="s">
        <v>58</v>
      </c>
    </row>
    <row r="20" spans="3:9" ht="15" customHeight="1" thickBot="1" x14ac:dyDescent="0.6">
      <c r="C20" s="115"/>
      <c r="D20" s="131"/>
      <c r="E20" s="32"/>
      <c r="F20" s="35"/>
      <c r="G20" s="34"/>
      <c r="H20" s="37"/>
      <c r="I20" s="36"/>
    </row>
    <row r="21" spans="3:9" ht="15" customHeight="1" thickBot="1" x14ac:dyDescent="0.6">
      <c r="C21" s="136"/>
      <c r="D21" s="9" t="s">
        <v>44</v>
      </c>
      <c r="E21" s="38">
        <v>445620800</v>
      </c>
      <c r="F21" s="39"/>
      <c r="G21" s="40"/>
      <c r="H21" s="39"/>
      <c r="I21" s="41"/>
    </row>
    <row r="22" spans="3:9" ht="15" customHeight="1" x14ac:dyDescent="0.55000000000000004">
      <c r="C22" s="115"/>
      <c r="D22" s="132" t="s">
        <v>46</v>
      </c>
      <c r="E22" s="42"/>
      <c r="F22" s="33" t="s">
        <v>43</v>
      </c>
      <c r="G22" s="43" t="s">
        <v>43</v>
      </c>
      <c r="H22" s="43" t="s">
        <v>43</v>
      </c>
      <c r="I22" s="45"/>
    </row>
    <row r="23" spans="3:9" ht="15" customHeight="1" thickBot="1" x14ac:dyDescent="0.6">
      <c r="C23" s="115"/>
      <c r="D23" s="131"/>
      <c r="E23" s="32"/>
      <c r="F23" s="35"/>
      <c r="G23" s="34"/>
      <c r="H23" s="37"/>
      <c r="I23" s="36"/>
    </row>
    <row r="24" spans="3:9" ht="15" customHeight="1" thickBot="1" x14ac:dyDescent="0.6">
      <c r="C24" s="136"/>
      <c r="D24" s="9" t="s">
        <v>44</v>
      </c>
      <c r="E24" s="38">
        <v>0</v>
      </c>
      <c r="F24" s="39"/>
      <c r="G24" s="40"/>
      <c r="H24" s="39"/>
      <c r="I24" s="41"/>
    </row>
    <row r="25" spans="3:9" ht="15" customHeight="1" x14ac:dyDescent="0.55000000000000004">
      <c r="C25" s="133" t="s">
        <v>47</v>
      </c>
      <c r="D25" s="132" t="s">
        <v>18</v>
      </c>
      <c r="E25" s="42"/>
      <c r="F25" s="33" t="s">
        <v>43</v>
      </c>
      <c r="G25" s="43" t="s">
        <v>43</v>
      </c>
      <c r="H25" s="44">
        <v>2000</v>
      </c>
      <c r="I25" s="45" t="s">
        <v>59</v>
      </c>
    </row>
    <row r="26" spans="3:9" ht="15" customHeight="1" thickBot="1" x14ac:dyDescent="0.6">
      <c r="C26" s="133"/>
      <c r="D26" s="131"/>
      <c r="E26" s="32"/>
      <c r="F26" s="35"/>
      <c r="G26" s="34"/>
      <c r="H26" s="37"/>
      <c r="I26" s="36"/>
    </row>
    <row r="27" spans="3:9" ht="15" customHeight="1" thickBot="1" x14ac:dyDescent="0.6">
      <c r="C27" s="134"/>
      <c r="D27" s="9" t="s">
        <v>44</v>
      </c>
      <c r="E27" s="38">
        <v>176972900</v>
      </c>
      <c r="F27" s="39"/>
      <c r="G27" s="40"/>
      <c r="H27" s="46"/>
      <c r="I27" s="41"/>
    </row>
    <row r="28" spans="3:9" ht="15" customHeight="1" thickBot="1" x14ac:dyDescent="0.6">
      <c r="C28" s="155" t="s">
        <v>48</v>
      </c>
      <c r="D28" s="156"/>
      <c r="E28" s="47">
        <f>E15+E18+E21+E24+E27</f>
        <v>749426700</v>
      </c>
      <c r="F28" s="48"/>
      <c r="G28" s="49"/>
      <c r="H28" s="50"/>
      <c r="I28" s="51"/>
    </row>
    <row r="29" spans="3:9" ht="15" customHeight="1" x14ac:dyDescent="0.55000000000000004">
      <c r="C29" s="88" t="s">
        <v>51</v>
      </c>
      <c r="D29" s="89"/>
      <c r="E29" s="52">
        <v>112422</v>
      </c>
      <c r="F29" s="157"/>
      <c r="G29" s="157"/>
      <c r="H29" s="157"/>
      <c r="I29" s="157"/>
    </row>
    <row r="30" spans="3:9" ht="15" customHeight="1" thickBot="1" x14ac:dyDescent="0.6">
      <c r="C30" s="66" t="s">
        <v>52</v>
      </c>
      <c r="D30" s="67"/>
      <c r="E30" s="53">
        <v>20706</v>
      </c>
      <c r="F30" s="54"/>
      <c r="G30" s="54"/>
      <c r="H30" s="54"/>
      <c r="I30" s="54"/>
    </row>
    <row r="31" spans="3:9" ht="15" customHeight="1" x14ac:dyDescent="0.55000000000000004">
      <c r="C31" s="74" t="s">
        <v>20</v>
      </c>
      <c r="D31" s="75"/>
      <c r="E31" s="55">
        <f>(E6+E8)/E29</f>
        <v>12256.029842913309</v>
      </c>
      <c r="F31" s="54"/>
      <c r="G31" s="54"/>
      <c r="H31" s="54"/>
      <c r="I31" s="54"/>
    </row>
    <row r="32" spans="3:9" ht="15" customHeight="1" thickBot="1" x14ac:dyDescent="0.6">
      <c r="C32" s="66" t="s">
        <v>21</v>
      </c>
      <c r="D32" s="67"/>
      <c r="E32" s="56">
        <f>(E7+E9)/E30</f>
        <v>10660.761856466725</v>
      </c>
      <c r="F32" s="120"/>
      <c r="G32" s="120"/>
      <c r="H32" s="120"/>
      <c r="I32" s="120"/>
    </row>
    <row r="33" spans="2:9" ht="15" customHeight="1" x14ac:dyDescent="0.55000000000000004">
      <c r="C33" s="3" t="s">
        <v>53</v>
      </c>
      <c r="D33" s="3"/>
      <c r="E33" s="3"/>
      <c r="F33" s="3"/>
      <c r="G33" s="3"/>
      <c r="H33" s="3"/>
      <c r="I33" s="3"/>
    </row>
    <row r="34" spans="2:9" ht="15" customHeight="1" x14ac:dyDescent="0.55000000000000004">
      <c r="C34" s="3" t="s">
        <v>57</v>
      </c>
      <c r="D34" s="3"/>
      <c r="E34" s="3"/>
      <c r="F34" s="3"/>
      <c r="G34" s="3"/>
      <c r="H34" s="3"/>
      <c r="I34" s="3"/>
    </row>
    <row r="35" spans="2:9" ht="15" customHeight="1" x14ac:dyDescent="0.55000000000000004"/>
    <row r="36" spans="2:9" ht="15" customHeight="1" x14ac:dyDescent="0.55000000000000004">
      <c r="B36" s="1" t="s">
        <v>22</v>
      </c>
      <c r="C36" s="73" t="s">
        <v>23</v>
      </c>
      <c r="D36" s="73"/>
      <c r="E36" s="73"/>
      <c r="F36" s="73"/>
      <c r="G36" s="73"/>
    </row>
    <row r="37" spans="2:9" ht="12.5" thickBot="1" x14ac:dyDescent="0.6">
      <c r="C37" s="12"/>
      <c r="D37" s="12"/>
      <c r="E37" s="154" t="s">
        <v>24</v>
      </c>
      <c r="F37" s="154"/>
      <c r="G37" s="154"/>
      <c r="H37" s="154" t="s">
        <v>25</v>
      </c>
      <c r="I37" s="154"/>
    </row>
    <row r="38" spans="2:9" ht="15" customHeight="1" x14ac:dyDescent="0.55000000000000004">
      <c r="C38" s="108" t="s">
        <v>26</v>
      </c>
      <c r="D38" s="109"/>
      <c r="E38" s="146"/>
      <c r="F38" s="147"/>
      <c r="G38" s="148"/>
      <c r="H38" s="146"/>
      <c r="I38" s="149"/>
    </row>
    <row r="39" spans="2:9" ht="15" customHeight="1" thickBot="1" x14ac:dyDescent="0.6">
      <c r="C39" s="142" t="s">
        <v>27</v>
      </c>
      <c r="D39" s="143"/>
      <c r="E39" s="152"/>
      <c r="F39" s="150"/>
      <c r="G39" s="153"/>
      <c r="H39" s="150"/>
      <c r="I39" s="151"/>
    </row>
    <row r="40" spans="2:9" ht="15" customHeight="1" thickBot="1" x14ac:dyDescent="0.6">
      <c r="C40" s="140" t="s">
        <v>55</v>
      </c>
      <c r="D40" s="141"/>
      <c r="E40" s="112">
        <v>30</v>
      </c>
      <c r="F40" s="113"/>
      <c r="G40" s="113"/>
      <c r="H40" s="113"/>
      <c r="I40" s="114"/>
    </row>
    <row r="41" spans="2:9" ht="15" customHeight="1" x14ac:dyDescent="0.55000000000000004">
      <c r="C41" s="3" t="s">
        <v>76</v>
      </c>
      <c r="D41" s="3"/>
      <c r="E41" s="25"/>
      <c r="F41" s="25"/>
      <c r="G41" s="25"/>
      <c r="H41" s="25"/>
      <c r="I41" s="25"/>
    </row>
    <row r="42" spans="2:9" ht="15" customHeight="1" x14ac:dyDescent="0.55000000000000004"/>
    <row r="43" spans="2:9" ht="15" customHeight="1" thickBot="1" x14ac:dyDescent="0.6">
      <c r="B43" s="1" t="s">
        <v>28</v>
      </c>
      <c r="C43" s="73" t="s">
        <v>29</v>
      </c>
      <c r="D43" s="73"/>
      <c r="E43" s="73"/>
      <c r="F43" s="73"/>
      <c r="G43" s="73"/>
    </row>
    <row r="44" spans="2:9" ht="15" customHeight="1" x14ac:dyDescent="0.55000000000000004">
      <c r="C44" s="68" t="s">
        <v>30</v>
      </c>
      <c r="D44" s="16" t="s">
        <v>31</v>
      </c>
      <c r="E44" s="104">
        <f>(E6+E7)/E10</f>
        <v>0.20451361860324233</v>
      </c>
      <c r="F44" s="104"/>
      <c r="G44" s="104"/>
      <c r="H44" s="104"/>
      <c r="I44" s="105"/>
    </row>
    <row r="45" spans="2:9" ht="15" customHeight="1" thickBot="1" x14ac:dyDescent="0.6">
      <c r="C45" s="69"/>
      <c r="D45" s="17" t="s">
        <v>32</v>
      </c>
      <c r="E45" s="106">
        <f>(E8+E9)/E10</f>
        <v>0.79548638139675765</v>
      </c>
      <c r="F45" s="144"/>
      <c r="G45" s="144"/>
      <c r="H45" s="144"/>
      <c r="I45" s="145"/>
    </row>
    <row r="46" spans="2:9" ht="15" customHeight="1" x14ac:dyDescent="0.55000000000000004"/>
    <row r="47" spans="2:9" ht="15" customHeight="1" thickBot="1" x14ac:dyDescent="0.6">
      <c r="B47" s="1" t="s">
        <v>33</v>
      </c>
      <c r="C47" s="73" t="s">
        <v>34</v>
      </c>
      <c r="D47" s="73"/>
      <c r="E47" s="73"/>
      <c r="F47" s="73"/>
      <c r="G47" s="73"/>
      <c r="H47" s="73"/>
      <c r="I47" s="73"/>
    </row>
    <row r="48" spans="2:9" ht="70" customHeight="1" thickBot="1" x14ac:dyDescent="0.6">
      <c r="C48" s="26" t="s">
        <v>35</v>
      </c>
      <c r="D48" s="137"/>
      <c r="E48" s="138"/>
      <c r="F48" s="138"/>
      <c r="G48" s="138"/>
      <c r="H48" s="138"/>
      <c r="I48" s="139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30:D30"/>
    <mergeCell ref="C10:D10"/>
    <mergeCell ref="C11:E12"/>
    <mergeCell ref="F11:I11"/>
    <mergeCell ref="C13:C24"/>
    <mergeCell ref="D13:D14"/>
    <mergeCell ref="D16:D17"/>
    <mergeCell ref="D19:D20"/>
    <mergeCell ref="D22:D23"/>
    <mergeCell ref="C25:C27"/>
    <mergeCell ref="D25:D26"/>
    <mergeCell ref="C28:D28"/>
    <mergeCell ref="C29:D29"/>
    <mergeCell ref="F29:I29"/>
    <mergeCell ref="C31:D31"/>
    <mergeCell ref="C32:D32"/>
    <mergeCell ref="F32:I32"/>
    <mergeCell ref="C36:G36"/>
    <mergeCell ref="E37:G37"/>
    <mergeCell ref="H37:I37"/>
    <mergeCell ref="C38:D38"/>
    <mergeCell ref="E38:G38"/>
    <mergeCell ref="H38:I38"/>
    <mergeCell ref="C39:D39"/>
    <mergeCell ref="E39:G39"/>
    <mergeCell ref="H39:I39"/>
    <mergeCell ref="C47:I47"/>
    <mergeCell ref="D48:I48"/>
    <mergeCell ref="C40:D40"/>
    <mergeCell ref="E40:I40"/>
    <mergeCell ref="C43:G43"/>
    <mergeCell ref="C44:C45"/>
    <mergeCell ref="E44:I44"/>
    <mergeCell ref="E45:I45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6604B-CB77-4646-93F2-5153430B90FD}">
  <dimension ref="A1:J48"/>
  <sheetViews>
    <sheetView view="pageBreakPreview" topLeftCell="A17" zoomScaleNormal="100" zoomScaleSheetLayoutView="100" workbookViewId="0">
      <selection activeCell="M30" sqref="M30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94" t="s">
        <v>75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5" customHeight="1" thickBot="1" x14ac:dyDescent="0.6">
      <c r="B2" s="1" t="s">
        <v>2</v>
      </c>
      <c r="C2" s="73" t="s">
        <v>3</v>
      </c>
      <c r="D2" s="73"/>
      <c r="E2" s="73"/>
      <c r="F2" s="73"/>
      <c r="G2" s="73"/>
      <c r="H2" s="12"/>
    </row>
    <row r="3" spans="1:10" ht="19.5" customHeight="1" thickBot="1" x14ac:dyDescent="0.6">
      <c r="C3" s="95" t="s">
        <v>49</v>
      </c>
      <c r="D3" s="96"/>
      <c r="E3" s="121" t="s">
        <v>65</v>
      </c>
      <c r="F3" s="122"/>
      <c r="G3" s="122"/>
      <c r="H3" s="122"/>
      <c r="I3" s="123"/>
    </row>
    <row r="4" spans="1:10" ht="15" customHeight="1" x14ac:dyDescent="0.55000000000000004"/>
    <row r="5" spans="1:10" ht="15" customHeight="1" thickBot="1" x14ac:dyDescent="0.6">
      <c r="B5" s="1" t="s">
        <v>5</v>
      </c>
      <c r="C5" s="73" t="s">
        <v>6</v>
      </c>
      <c r="D5" s="73"/>
      <c r="E5" s="73"/>
      <c r="F5" s="73"/>
      <c r="G5" s="73"/>
    </row>
    <row r="6" spans="1:10" ht="15" customHeight="1" x14ac:dyDescent="0.55000000000000004">
      <c r="C6" s="70" t="s">
        <v>7</v>
      </c>
      <c r="D6" s="13" t="s">
        <v>8</v>
      </c>
      <c r="E6" s="27">
        <v>175201483</v>
      </c>
      <c r="F6" s="120"/>
      <c r="G6" s="120"/>
      <c r="H6" s="120"/>
      <c r="I6" s="120"/>
    </row>
    <row r="7" spans="1:10" ht="15" customHeight="1" x14ac:dyDescent="0.55000000000000004">
      <c r="C7" s="71"/>
      <c r="D7" s="6" t="s">
        <v>36</v>
      </c>
      <c r="E7" s="28">
        <v>499685670</v>
      </c>
      <c r="F7" s="120"/>
      <c r="G7" s="120"/>
      <c r="H7" s="120"/>
      <c r="I7" s="120"/>
    </row>
    <row r="8" spans="1:10" ht="15" customHeight="1" x14ac:dyDescent="0.55000000000000004">
      <c r="C8" s="71"/>
      <c r="D8" s="6" t="s">
        <v>10</v>
      </c>
      <c r="E8" s="28">
        <v>1915777390</v>
      </c>
      <c r="F8" s="120"/>
      <c r="G8" s="120"/>
      <c r="H8" s="120"/>
      <c r="I8" s="120"/>
    </row>
    <row r="9" spans="1:10" ht="15" customHeight="1" x14ac:dyDescent="0.55000000000000004">
      <c r="C9" s="119"/>
      <c r="D9" s="11" t="s">
        <v>37</v>
      </c>
      <c r="E9" s="29">
        <v>0</v>
      </c>
      <c r="F9" s="120"/>
      <c r="G9" s="120"/>
      <c r="H9" s="120"/>
      <c r="I9" s="120"/>
    </row>
    <row r="10" spans="1:10" ht="15" customHeight="1" thickBot="1" x14ac:dyDescent="0.6">
      <c r="C10" s="59" t="s">
        <v>48</v>
      </c>
      <c r="D10" s="60"/>
      <c r="E10" s="30">
        <f>SUM(E6:E9)</f>
        <v>2590664543</v>
      </c>
      <c r="F10" s="31"/>
      <c r="G10" s="31"/>
      <c r="H10" s="31"/>
      <c r="I10" s="31"/>
    </row>
    <row r="11" spans="1:10" ht="21" customHeight="1" x14ac:dyDescent="0.55000000000000004">
      <c r="C11" s="124" t="s">
        <v>12</v>
      </c>
      <c r="D11" s="125"/>
      <c r="E11" s="125"/>
      <c r="F11" s="128" t="s">
        <v>77</v>
      </c>
      <c r="G11" s="128"/>
      <c r="H11" s="128"/>
      <c r="I11" s="129"/>
    </row>
    <row r="12" spans="1:10" ht="22" customHeight="1" x14ac:dyDescent="0.55000000000000004">
      <c r="C12" s="126"/>
      <c r="D12" s="127"/>
      <c r="E12" s="127"/>
      <c r="F12" s="7" t="s">
        <v>38</v>
      </c>
      <c r="G12" s="7" t="s">
        <v>39</v>
      </c>
      <c r="H12" s="7" t="s">
        <v>40</v>
      </c>
      <c r="I12" s="8" t="s">
        <v>41</v>
      </c>
    </row>
    <row r="13" spans="1:10" ht="15" customHeight="1" x14ac:dyDescent="0.55000000000000004">
      <c r="C13" s="115" t="s">
        <v>42</v>
      </c>
      <c r="D13" s="130" t="s">
        <v>14</v>
      </c>
      <c r="E13" s="32"/>
      <c r="F13" s="33" t="s">
        <v>43</v>
      </c>
      <c r="G13" s="34">
        <v>50</v>
      </c>
      <c r="H13" s="35">
        <v>5000</v>
      </c>
      <c r="I13" s="36" t="s">
        <v>67</v>
      </c>
    </row>
    <row r="14" spans="1:10" ht="15" customHeight="1" thickBot="1" x14ac:dyDescent="0.6">
      <c r="C14" s="115"/>
      <c r="D14" s="131"/>
      <c r="E14" s="32"/>
      <c r="F14" s="35"/>
      <c r="G14" s="34"/>
      <c r="H14" s="37"/>
      <c r="I14" s="36"/>
    </row>
    <row r="15" spans="1:10" ht="15" customHeight="1" thickBot="1" x14ac:dyDescent="0.6">
      <c r="C15" s="136"/>
      <c r="D15" s="9" t="s">
        <v>44</v>
      </c>
      <c r="E15" s="38">
        <v>51934000</v>
      </c>
      <c r="F15" s="39"/>
      <c r="G15" s="40"/>
      <c r="H15" s="39"/>
      <c r="I15" s="41"/>
    </row>
    <row r="16" spans="1:10" ht="15" customHeight="1" x14ac:dyDescent="0.55000000000000004">
      <c r="C16" s="115"/>
      <c r="D16" s="135" t="s">
        <v>45</v>
      </c>
      <c r="E16" s="42"/>
      <c r="F16" s="33" t="s">
        <v>43</v>
      </c>
      <c r="G16" s="34">
        <v>50</v>
      </c>
      <c r="H16" s="35">
        <v>5000</v>
      </c>
      <c r="I16" s="36" t="s">
        <v>67</v>
      </c>
    </row>
    <row r="17" spans="3:9" ht="15" customHeight="1" thickBot="1" x14ac:dyDescent="0.6">
      <c r="C17" s="115"/>
      <c r="D17" s="131"/>
      <c r="E17" s="32"/>
      <c r="F17" s="35"/>
      <c r="G17" s="34"/>
      <c r="H17" s="37"/>
      <c r="I17" s="36"/>
    </row>
    <row r="18" spans="3:9" ht="15" customHeight="1" thickBot="1" x14ac:dyDescent="0.6">
      <c r="C18" s="136"/>
      <c r="D18" s="9" t="s">
        <v>44</v>
      </c>
      <c r="E18" s="38">
        <v>220000000</v>
      </c>
      <c r="F18" s="39"/>
      <c r="G18" s="40"/>
      <c r="H18" s="39"/>
      <c r="I18" s="41"/>
    </row>
    <row r="19" spans="3:9" ht="15" customHeight="1" x14ac:dyDescent="0.55000000000000004">
      <c r="C19" s="115"/>
      <c r="D19" s="132" t="s">
        <v>16</v>
      </c>
      <c r="E19" s="42"/>
      <c r="F19" s="33" t="s">
        <v>43</v>
      </c>
      <c r="G19" s="43">
        <v>50</v>
      </c>
      <c r="H19" s="44">
        <v>5000</v>
      </c>
      <c r="I19" s="45" t="s">
        <v>58</v>
      </c>
    </row>
    <row r="20" spans="3:9" ht="15" customHeight="1" thickBot="1" x14ac:dyDescent="0.6">
      <c r="C20" s="115"/>
      <c r="D20" s="131"/>
      <c r="E20" s="32"/>
      <c r="F20" s="35"/>
      <c r="G20" s="34"/>
      <c r="H20" s="37"/>
      <c r="I20" s="36"/>
    </row>
    <row r="21" spans="3:9" ht="15" customHeight="1" thickBot="1" x14ac:dyDescent="0.6">
      <c r="C21" s="136"/>
      <c r="D21" s="9" t="s">
        <v>44</v>
      </c>
      <c r="E21" s="38">
        <v>633287200</v>
      </c>
      <c r="F21" s="39"/>
      <c r="G21" s="40"/>
      <c r="H21" s="39"/>
      <c r="I21" s="41"/>
    </row>
    <row r="22" spans="3:9" ht="15" customHeight="1" x14ac:dyDescent="0.55000000000000004">
      <c r="C22" s="115"/>
      <c r="D22" s="132" t="s">
        <v>46</v>
      </c>
      <c r="E22" s="42"/>
      <c r="F22" s="33" t="s">
        <v>43</v>
      </c>
      <c r="G22" s="43" t="s">
        <v>43</v>
      </c>
      <c r="H22" s="43" t="s">
        <v>43</v>
      </c>
      <c r="I22" s="45"/>
    </row>
    <row r="23" spans="3:9" ht="15" customHeight="1" thickBot="1" x14ac:dyDescent="0.6">
      <c r="C23" s="115"/>
      <c r="D23" s="131"/>
      <c r="E23" s="32"/>
      <c r="F23" s="35"/>
      <c r="G23" s="34"/>
      <c r="H23" s="37"/>
      <c r="I23" s="36"/>
    </row>
    <row r="24" spans="3:9" ht="15" customHeight="1" thickBot="1" x14ac:dyDescent="0.6">
      <c r="C24" s="136"/>
      <c r="D24" s="9" t="s">
        <v>44</v>
      </c>
      <c r="E24" s="38">
        <v>0</v>
      </c>
      <c r="F24" s="39"/>
      <c r="G24" s="40"/>
      <c r="H24" s="39"/>
      <c r="I24" s="41"/>
    </row>
    <row r="25" spans="3:9" ht="15" customHeight="1" x14ac:dyDescent="0.55000000000000004">
      <c r="C25" s="133" t="s">
        <v>47</v>
      </c>
      <c r="D25" s="132" t="s">
        <v>18</v>
      </c>
      <c r="E25" s="42"/>
      <c r="F25" s="33" t="s">
        <v>43</v>
      </c>
      <c r="G25" s="43" t="s">
        <v>43</v>
      </c>
      <c r="H25" s="44">
        <v>2000</v>
      </c>
      <c r="I25" s="45" t="s">
        <v>59</v>
      </c>
    </row>
    <row r="26" spans="3:9" ht="15" customHeight="1" thickBot="1" x14ac:dyDescent="0.6">
      <c r="C26" s="133"/>
      <c r="D26" s="131"/>
      <c r="E26" s="32"/>
      <c r="F26" s="35"/>
      <c r="G26" s="34"/>
      <c r="H26" s="37"/>
      <c r="I26" s="36"/>
    </row>
    <row r="27" spans="3:9" ht="15" customHeight="1" thickBot="1" x14ac:dyDescent="0.6">
      <c r="C27" s="134"/>
      <c r="D27" s="9" t="s">
        <v>44</v>
      </c>
      <c r="E27" s="38">
        <v>251109400</v>
      </c>
      <c r="F27" s="39"/>
      <c r="G27" s="40"/>
      <c r="H27" s="46"/>
      <c r="I27" s="41"/>
    </row>
    <row r="28" spans="3:9" ht="15" customHeight="1" thickBot="1" x14ac:dyDescent="0.6">
      <c r="C28" s="155" t="s">
        <v>48</v>
      </c>
      <c r="D28" s="156"/>
      <c r="E28" s="47">
        <f>E15+E18+E21+E24+E27</f>
        <v>1156330600</v>
      </c>
      <c r="F28" s="48"/>
      <c r="G28" s="49"/>
      <c r="H28" s="50"/>
      <c r="I28" s="51"/>
    </row>
    <row r="29" spans="3:9" ht="15" customHeight="1" x14ac:dyDescent="0.55000000000000004">
      <c r="C29" s="88" t="s">
        <v>51</v>
      </c>
      <c r="D29" s="89"/>
      <c r="E29" s="52">
        <v>162236</v>
      </c>
      <c r="F29" s="157"/>
      <c r="G29" s="157"/>
      <c r="H29" s="157"/>
      <c r="I29" s="157"/>
    </row>
    <row r="30" spans="3:9" ht="15" customHeight="1" thickBot="1" x14ac:dyDescent="0.6">
      <c r="C30" s="66" t="s">
        <v>52</v>
      </c>
      <c r="D30" s="67"/>
      <c r="E30" s="53">
        <v>47726</v>
      </c>
      <c r="F30" s="54"/>
      <c r="G30" s="54"/>
      <c r="H30" s="54"/>
      <c r="I30" s="54"/>
    </row>
    <row r="31" spans="3:9" ht="15" customHeight="1" x14ac:dyDescent="0.55000000000000004">
      <c r="C31" s="74" t="s">
        <v>20</v>
      </c>
      <c r="D31" s="75"/>
      <c r="E31" s="55">
        <f>(E6+E8)/E29</f>
        <v>12888.501152641831</v>
      </c>
      <c r="F31" s="54"/>
      <c r="G31" s="54"/>
      <c r="H31" s="54"/>
      <c r="I31" s="54"/>
    </row>
    <row r="32" spans="3:9" ht="15" customHeight="1" thickBot="1" x14ac:dyDescent="0.6">
      <c r="C32" s="66" t="s">
        <v>21</v>
      </c>
      <c r="D32" s="67"/>
      <c r="E32" s="56">
        <f>(E7+E9)/E30</f>
        <v>10469.883711184679</v>
      </c>
      <c r="F32" s="120"/>
      <c r="G32" s="120"/>
      <c r="H32" s="120"/>
      <c r="I32" s="120"/>
    </row>
    <row r="33" spans="2:9" ht="15" customHeight="1" x14ac:dyDescent="0.55000000000000004">
      <c r="C33" s="3" t="s">
        <v>53</v>
      </c>
      <c r="D33" s="3"/>
      <c r="E33" s="3"/>
      <c r="F33" s="3"/>
      <c r="G33" s="3"/>
      <c r="H33" s="3"/>
      <c r="I33" s="3"/>
    </row>
    <row r="34" spans="2:9" ht="15" customHeight="1" x14ac:dyDescent="0.55000000000000004">
      <c r="C34" s="3" t="s">
        <v>57</v>
      </c>
      <c r="D34" s="3"/>
      <c r="E34" s="3"/>
      <c r="F34" s="3"/>
      <c r="G34" s="3"/>
      <c r="H34" s="3"/>
      <c r="I34" s="3"/>
    </row>
    <row r="35" spans="2:9" ht="15" customHeight="1" x14ac:dyDescent="0.55000000000000004"/>
    <row r="36" spans="2:9" ht="15" customHeight="1" x14ac:dyDescent="0.55000000000000004">
      <c r="B36" s="1" t="s">
        <v>22</v>
      </c>
      <c r="C36" s="73" t="s">
        <v>23</v>
      </c>
      <c r="D36" s="73"/>
      <c r="E36" s="73"/>
      <c r="F36" s="73"/>
      <c r="G36" s="73"/>
    </row>
    <row r="37" spans="2:9" ht="12.5" thickBot="1" x14ac:dyDescent="0.6">
      <c r="C37" s="12"/>
      <c r="D37" s="12"/>
      <c r="E37" s="154" t="s">
        <v>24</v>
      </c>
      <c r="F37" s="154"/>
      <c r="G37" s="154"/>
      <c r="H37" s="154" t="s">
        <v>25</v>
      </c>
      <c r="I37" s="154"/>
    </row>
    <row r="38" spans="2:9" ht="15" customHeight="1" x14ac:dyDescent="0.55000000000000004">
      <c r="C38" s="108" t="s">
        <v>26</v>
      </c>
      <c r="D38" s="109"/>
      <c r="E38" s="146"/>
      <c r="F38" s="147"/>
      <c r="G38" s="148"/>
      <c r="H38" s="146"/>
      <c r="I38" s="149"/>
    </row>
    <row r="39" spans="2:9" ht="15" customHeight="1" thickBot="1" x14ac:dyDescent="0.6">
      <c r="C39" s="142" t="s">
        <v>27</v>
      </c>
      <c r="D39" s="143"/>
      <c r="E39" s="152"/>
      <c r="F39" s="150"/>
      <c r="G39" s="153"/>
      <c r="H39" s="150"/>
      <c r="I39" s="151"/>
    </row>
    <row r="40" spans="2:9" ht="15" customHeight="1" thickBot="1" x14ac:dyDescent="0.6">
      <c r="C40" s="140" t="s">
        <v>55</v>
      </c>
      <c r="D40" s="141"/>
      <c r="E40" s="112">
        <v>31</v>
      </c>
      <c r="F40" s="113"/>
      <c r="G40" s="113"/>
      <c r="H40" s="113"/>
      <c r="I40" s="114"/>
    </row>
    <row r="41" spans="2:9" ht="15" customHeight="1" x14ac:dyDescent="0.55000000000000004">
      <c r="C41" s="3" t="s">
        <v>76</v>
      </c>
      <c r="D41" s="3"/>
      <c r="E41" s="25"/>
      <c r="F41" s="25"/>
      <c r="G41" s="25"/>
      <c r="H41" s="25"/>
      <c r="I41" s="25"/>
    </row>
    <row r="42" spans="2:9" ht="15" customHeight="1" x14ac:dyDescent="0.55000000000000004"/>
    <row r="43" spans="2:9" ht="15" customHeight="1" thickBot="1" x14ac:dyDescent="0.6">
      <c r="B43" s="1" t="s">
        <v>28</v>
      </c>
      <c r="C43" s="73" t="s">
        <v>29</v>
      </c>
      <c r="D43" s="73"/>
      <c r="E43" s="73"/>
      <c r="F43" s="73"/>
      <c r="G43" s="73"/>
    </row>
    <row r="44" spans="2:9" ht="15" customHeight="1" x14ac:dyDescent="0.55000000000000004">
      <c r="C44" s="68" t="s">
        <v>30</v>
      </c>
      <c r="D44" s="16" t="s">
        <v>31</v>
      </c>
      <c r="E44" s="104">
        <f>(E6+E7)/E10</f>
        <v>0.26050734929134356</v>
      </c>
      <c r="F44" s="104"/>
      <c r="G44" s="104"/>
      <c r="H44" s="104"/>
      <c r="I44" s="105"/>
    </row>
    <row r="45" spans="2:9" ht="15" customHeight="1" thickBot="1" x14ac:dyDescent="0.6">
      <c r="C45" s="69"/>
      <c r="D45" s="17" t="s">
        <v>32</v>
      </c>
      <c r="E45" s="106">
        <f>(E8+E9)/E10</f>
        <v>0.73949265070865644</v>
      </c>
      <c r="F45" s="144"/>
      <c r="G45" s="144"/>
      <c r="H45" s="144"/>
      <c r="I45" s="145"/>
    </row>
    <row r="46" spans="2:9" ht="15" customHeight="1" x14ac:dyDescent="0.55000000000000004"/>
    <row r="47" spans="2:9" ht="15" customHeight="1" thickBot="1" x14ac:dyDescent="0.6">
      <c r="B47" s="1" t="s">
        <v>33</v>
      </c>
      <c r="C47" s="73" t="s">
        <v>34</v>
      </c>
      <c r="D47" s="73"/>
      <c r="E47" s="73"/>
      <c r="F47" s="73"/>
      <c r="G47" s="73"/>
      <c r="H47" s="73"/>
      <c r="I47" s="73"/>
    </row>
    <row r="48" spans="2:9" ht="70" customHeight="1" thickBot="1" x14ac:dyDescent="0.6">
      <c r="C48" s="26" t="s">
        <v>35</v>
      </c>
      <c r="D48" s="137"/>
      <c r="E48" s="138"/>
      <c r="F48" s="138"/>
      <c r="G48" s="138"/>
      <c r="H48" s="138"/>
      <c r="I48" s="139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30:D30"/>
    <mergeCell ref="C10:D10"/>
    <mergeCell ref="C11:E12"/>
    <mergeCell ref="F11:I11"/>
    <mergeCell ref="C13:C24"/>
    <mergeCell ref="D13:D14"/>
    <mergeCell ref="D16:D17"/>
    <mergeCell ref="D19:D20"/>
    <mergeCell ref="D22:D23"/>
    <mergeCell ref="C25:C27"/>
    <mergeCell ref="D25:D26"/>
    <mergeCell ref="C28:D28"/>
    <mergeCell ref="C29:D29"/>
    <mergeCell ref="F29:I29"/>
    <mergeCell ref="C31:D31"/>
    <mergeCell ref="C32:D32"/>
    <mergeCell ref="F32:I32"/>
    <mergeCell ref="C36:G36"/>
    <mergeCell ref="E37:G37"/>
    <mergeCell ref="H37:I37"/>
    <mergeCell ref="C38:D38"/>
    <mergeCell ref="E38:G38"/>
    <mergeCell ref="H38:I38"/>
    <mergeCell ref="C39:D39"/>
    <mergeCell ref="E39:G39"/>
    <mergeCell ref="H39:I39"/>
    <mergeCell ref="C47:I47"/>
    <mergeCell ref="D48:I48"/>
    <mergeCell ref="C40:D40"/>
    <mergeCell ref="E40:I40"/>
    <mergeCell ref="C43:G43"/>
    <mergeCell ref="C44:C45"/>
    <mergeCell ref="E44:I44"/>
    <mergeCell ref="E45:I45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89D97-DF0D-4326-9536-B38CF39EFF1E}">
  <dimension ref="A1:J48"/>
  <sheetViews>
    <sheetView view="pageBreakPreview" topLeftCell="A24" zoomScaleNormal="100" zoomScaleSheetLayoutView="100" workbookViewId="0">
      <selection activeCell="L26" sqref="L26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6384" width="9" style="1"/>
  </cols>
  <sheetData>
    <row r="1" spans="1:10" ht="18.75" customHeight="1" x14ac:dyDescent="0.55000000000000004">
      <c r="A1" s="94" t="s">
        <v>75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5" customHeight="1" thickBot="1" x14ac:dyDescent="0.6">
      <c r="B2" s="1" t="s">
        <v>2</v>
      </c>
      <c r="C2" s="73" t="s">
        <v>3</v>
      </c>
      <c r="D2" s="73"/>
      <c r="E2" s="73"/>
      <c r="F2" s="73"/>
      <c r="G2" s="73"/>
      <c r="H2" s="12"/>
    </row>
    <row r="3" spans="1:10" ht="19.5" customHeight="1" thickBot="1" x14ac:dyDescent="0.6">
      <c r="C3" s="95" t="s">
        <v>49</v>
      </c>
      <c r="D3" s="96"/>
      <c r="E3" s="121" t="s">
        <v>66</v>
      </c>
      <c r="F3" s="122"/>
      <c r="G3" s="122"/>
      <c r="H3" s="122"/>
      <c r="I3" s="123"/>
    </row>
    <row r="4" spans="1:10" ht="15" customHeight="1" x14ac:dyDescent="0.55000000000000004"/>
    <row r="5" spans="1:10" ht="15" customHeight="1" thickBot="1" x14ac:dyDescent="0.6">
      <c r="B5" s="1" t="s">
        <v>5</v>
      </c>
      <c r="C5" s="73" t="s">
        <v>6</v>
      </c>
      <c r="D5" s="73"/>
      <c r="E5" s="73"/>
      <c r="F5" s="73"/>
      <c r="G5" s="73"/>
    </row>
    <row r="6" spans="1:10" ht="15" customHeight="1" x14ac:dyDescent="0.55000000000000004">
      <c r="C6" s="70" t="s">
        <v>7</v>
      </c>
      <c r="D6" s="13" t="s">
        <v>8</v>
      </c>
      <c r="E6" s="27">
        <v>3019025</v>
      </c>
      <c r="F6" s="120"/>
      <c r="G6" s="120"/>
      <c r="H6" s="120"/>
      <c r="I6" s="120"/>
    </row>
    <row r="7" spans="1:10" ht="15" customHeight="1" x14ac:dyDescent="0.55000000000000004">
      <c r="C7" s="71"/>
      <c r="D7" s="6" t="s">
        <v>36</v>
      </c>
      <c r="E7" s="28">
        <v>7794450</v>
      </c>
      <c r="F7" s="120"/>
      <c r="G7" s="120"/>
      <c r="H7" s="120"/>
      <c r="I7" s="120"/>
    </row>
    <row r="8" spans="1:10" ht="15" customHeight="1" x14ac:dyDescent="0.55000000000000004">
      <c r="C8" s="71"/>
      <c r="D8" s="6" t="s">
        <v>10</v>
      </c>
      <c r="E8" s="28">
        <v>65777260</v>
      </c>
      <c r="F8" s="120"/>
      <c r="G8" s="120"/>
      <c r="H8" s="120"/>
      <c r="I8" s="120"/>
    </row>
    <row r="9" spans="1:10" ht="15" customHeight="1" x14ac:dyDescent="0.55000000000000004">
      <c r="C9" s="119"/>
      <c r="D9" s="11" t="s">
        <v>37</v>
      </c>
      <c r="E9" s="29">
        <v>0</v>
      </c>
      <c r="F9" s="120"/>
      <c r="G9" s="120"/>
      <c r="H9" s="120"/>
      <c r="I9" s="120"/>
    </row>
    <row r="10" spans="1:10" ht="15" customHeight="1" thickBot="1" x14ac:dyDescent="0.6">
      <c r="C10" s="59" t="s">
        <v>48</v>
      </c>
      <c r="D10" s="60"/>
      <c r="E10" s="30">
        <f>SUM(E6:E9)</f>
        <v>76590735</v>
      </c>
      <c r="F10" s="31"/>
      <c r="G10" s="31"/>
      <c r="H10" s="31"/>
      <c r="I10" s="31"/>
    </row>
    <row r="11" spans="1:10" ht="21" customHeight="1" x14ac:dyDescent="0.55000000000000004">
      <c r="C11" s="124" t="s">
        <v>12</v>
      </c>
      <c r="D11" s="125"/>
      <c r="E11" s="125"/>
      <c r="F11" s="128" t="s">
        <v>77</v>
      </c>
      <c r="G11" s="128"/>
      <c r="H11" s="128"/>
      <c r="I11" s="129"/>
    </row>
    <row r="12" spans="1:10" ht="22" customHeight="1" x14ac:dyDescent="0.55000000000000004">
      <c r="C12" s="126"/>
      <c r="D12" s="127"/>
      <c r="E12" s="127"/>
      <c r="F12" s="7" t="s">
        <v>38</v>
      </c>
      <c r="G12" s="7" t="s">
        <v>39</v>
      </c>
      <c r="H12" s="7" t="s">
        <v>40</v>
      </c>
      <c r="I12" s="8" t="s">
        <v>41</v>
      </c>
    </row>
    <row r="13" spans="1:10" ht="15" customHeight="1" x14ac:dyDescent="0.55000000000000004">
      <c r="C13" s="115" t="s">
        <v>42</v>
      </c>
      <c r="D13" s="130" t="s">
        <v>14</v>
      </c>
      <c r="E13" s="32"/>
      <c r="F13" s="33" t="s">
        <v>43</v>
      </c>
      <c r="G13" s="34">
        <v>50</v>
      </c>
      <c r="H13" s="35">
        <v>5000</v>
      </c>
      <c r="I13" s="36" t="s">
        <v>67</v>
      </c>
    </row>
    <row r="14" spans="1:10" ht="15" customHeight="1" thickBot="1" x14ac:dyDescent="0.6">
      <c r="C14" s="115"/>
      <c r="D14" s="131"/>
      <c r="E14" s="32"/>
      <c r="F14" s="35"/>
      <c r="G14" s="34"/>
      <c r="H14" s="37"/>
      <c r="I14" s="36"/>
    </row>
    <row r="15" spans="1:10" ht="15" customHeight="1" thickBot="1" x14ac:dyDescent="0.6">
      <c r="C15" s="136"/>
      <c r="D15" s="9" t="s">
        <v>44</v>
      </c>
      <c r="E15" s="38">
        <v>1138000</v>
      </c>
      <c r="F15" s="39"/>
      <c r="G15" s="40"/>
      <c r="H15" s="39"/>
      <c r="I15" s="41"/>
    </row>
    <row r="16" spans="1:10" ht="15" customHeight="1" x14ac:dyDescent="0.55000000000000004">
      <c r="C16" s="115"/>
      <c r="D16" s="135" t="s">
        <v>45</v>
      </c>
      <c r="E16" s="42"/>
      <c r="F16" s="33" t="s">
        <v>43</v>
      </c>
      <c r="G16" s="34">
        <v>50</v>
      </c>
      <c r="H16" s="35">
        <v>5000</v>
      </c>
      <c r="I16" s="36" t="s">
        <v>67</v>
      </c>
    </row>
    <row r="17" spans="3:9" ht="15" customHeight="1" thickBot="1" x14ac:dyDescent="0.6">
      <c r="C17" s="115"/>
      <c r="D17" s="131"/>
      <c r="E17" s="32"/>
      <c r="F17" s="35"/>
      <c r="G17" s="34"/>
      <c r="H17" s="37"/>
      <c r="I17" s="36"/>
    </row>
    <row r="18" spans="3:9" ht="15" customHeight="1" thickBot="1" x14ac:dyDescent="0.6">
      <c r="C18" s="136"/>
      <c r="D18" s="9" t="s">
        <v>44</v>
      </c>
      <c r="E18" s="38">
        <v>3403000</v>
      </c>
      <c r="F18" s="39"/>
      <c r="G18" s="40"/>
      <c r="H18" s="39"/>
      <c r="I18" s="41"/>
    </row>
    <row r="19" spans="3:9" ht="15" customHeight="1" x14ac:dyDescent="0.55000000000000004">
      <c r="C19" s="115"/>
      <c r="D19" s="132" t="s">
        <v>16</v>
      </c>
      <c r="E19" s="42"/>
      <c r="F19" s="33" t="s">
        <v>43</v>
      </c>
      <c r="G19" s="43">
        <v>50</v>
      </c>
      <c r="H19" s="44">
        <v>5000</v>
      </c>
      <c r="I19" s="45" t="s">
        <v>58</v>
      </c>
    </row>
    <row r="20" spans="3:9" ht="15" customHeight="1" thickBot="1" x14ac:dyDescent="0.6">
      <c r="C20" s="115"/>
      <c r="D20" s="131"/>
      <c r="E20" s="32"/>
      <c r="F20" s="35"/>
      <c r="G20" s="34"/>
      <c r="H20" s="37"/>
      <c r="I20" s="36"/>
    </row>
    <row r="21" spans="3:9" ht="15" customHeight="1" thickBot="1" x14ac:dyDescent="0.6">
      <c r="C21" s="136"/>
      <c r="D21" s="9" t="s">
        <v>44</v>
      </c>
      <c r="E21" s="38">
        <v>25334900</v>
      </c>
      <c r="F21" s="39"/>
      <c r="G21" s="40"/>
      <c r="H21" s="39"/>
      <c r="I21" s="41"/>
    </row>
    <row r="22" spans="3:9" ht="15" customHeight="1" x14ac:dyDescent="0.55000000000000004">
      <c r="C22" s="115"/>
      <c r="D22" s="132" t="s">
        <v>46</v>
      </c>
      <c r="E22" s="42"/>
      <c r="F22" s="33" t="s">
        <v>43</v>
      </c>
      <c r="G22" s="43" t="s">
        <v>43</v>
      </c>
      <c r="H22" s="43" t="s">
        <v>43</v>
      </c>
      <c r="I22" s="45"/>
    </row>
    <row r="23" spans="3:9" ht="15" customHeight="1" thickBot="1" x14ac:dyDescent="0.6">
      <c r="C23" s="115"/>
      <c r="D23" s="131"/>
      <c r="E23" s="32"/>
      <c r="F23" s="35"/>
      <c r="G23" s="34"/>
      <c r="H23" s="37"/>
      <c r="I23" s="36"/>
    </row>
    <row r="24" spans="3:9" ht="15" customHeight="1" thickBot="1" x14ac:dyDescent="0.6">
      <c r="C24" s="136"/>
      <c r="D24" s="9" t="s">
        <v>44</v>
      </c>
      <c r="E24" s="38">
        <v>0</v>
      </c>
      <c r="F24" s="39"/>
      <c r="G24" s="40"/>
      <c r="H24" s="39"/>
      <c r="I24" s="41"/>
    </row>
    <row r="25" spans="3:9" ht="15" customHeight="1" x14ac:dyDescent="0.55000000000000004">
      <c r="C25" s="133" t="s">
        <v>47</v>
      </c>
      <c r="D25" s="132" t="s">
        <v>18</v>
      </c>
      <c r="E25" s="42"/>
      <c r="F25" s="33" t="s">
        <v>43</v>
      </c>
      <c r="G25" s="43" t="s">
        <v>43</v>
      </c>
      <c r="H25" s="44">
        <v>2000</v>
      </c>
      <c r="I25" s="45" t="s">
        <v>59</v>
      </c>
    </row>
    <row r="26" spans="3:9" ht="15" customHeight="1" thickBot="1" x14ac:dyDescent="0.6">
      <c r="C26" s="133"/>
      <c r="D26" s="131"/>
      <c r="E26" s="32"/>
      <c r="F26" s="35"/>
      <c r="G26" s="34"/>
      <c r="H26" s="37"/>
      <c r="I26" s="36"/>
    </row>
    <row r="27" spans="3:9" ht="15" customHeight="1" thickBot="1" x14ac:dyDescent="0.6">
      <c r="C27" s="134"/>
      <c r="D27" s="9" t="s">
        <v>44</v>
      </c>
      <c r="E27" s="38">
        <v>17219600</v>
      </c>
      <c r="F27" s="39"/>
      <c r="G27" s="40"/>
      <c r="H27" s="46"/>
      <c r="I27" s="41"/>
    </row>
    <row r="28" spans="3:9" ht="15" customHeight="1" thickBot="1" x14ac:dyDescent="0.6">
      <c r="C28" s="155" t="s">
        <v>48</v>
      </c>
      <c r="D28" s="156"/>
      <c r="E28" s="47">
        <f>E15+E18+E21+E24+E27</f>
        <v>47095500</v>
      </c>
      <c r="F28" s="48"/>
      <c r="G28" s="49"/>
      <c r="H28" s="50"/>
      <c r="I28" s="51"/>
    </row>
    <row r="29" spans="3:9" ht="15" customHeight="1" x14ac:dyDescent="0.55000000000000004">
      <c r="C29" s="88" t="s">
        <v>51</v>
      </c>
      <c r="D29" s="89"/>
      <c r="E29" s="52">
        <v>6832</v>
      </c>
      <c r="F29" s="157"/>
      <c r="G29" s="157"/>
      <c r="H29" s="157"/>
      <c r="I29" s="157"/>
    </row>
    <row r="30" spans="3:9" ht="15" customHeight="1" thickBot="1" x14ac:dyDescent="0.6">
      <c r="C30" s="66" t="s">
        <v>52</v>
      </c>
      <c r="D30" s="67"/>
      <c r="E30" s="53">
        <v>710</v>
      </c>
      <c r="F30" s="54"/>
      <c r="G30" s="54"/>
      <c r="H30" s="54"/>
      <c r="I30" s="54"/>
    </row>
    <row r="31" spans="3:9" ht="15" customHeight="1" x14ac:dyDescent="0.55000000000000004">
      <c r="C31" s="74" t="s">
        <v>20</v>
      </c>
      <c r="D31" s="75"/>
      <c r="E31" s="55">
        <f>(E6+E8)/E29</f>
        <v>10069.713846604216</v>
      </c>
      <c r="F31" s="54"/>
      <c r="G31" s="54"/>
      <c r="H31" s="54"/>
      <c r="I31" s="54"/>
    </row>
    <row r="32" spans="3:9" ht="15" customHeight="1" thickBot="1" x14ac:dyDescent="0.6">
      <c r="C32" s="66" t="s">
        <v>21</v>
      </c>
      <c r="D32" s="67"/>
      <c r="E32" s="56">
        <f>(E7+E9)/E30</f>
        <v>10978.098591549297</v>
      </c>
      <c r="F32" s="120"/>
      <c r="G32" s="120"/>
      <c r="H32" s="120"/>
      <c r="I32" s="120"/>
    </row>
    <row r="33" spans="2:9" ht="15" customHeight="1" x14ac:dyDescent="0.55000000000000004">
      <c r="C33" s="3" t="s">
        <v>53</v>
      </c>
      <c r="D33" s="3"/>
      <c r="E33" s="3"/>
      <c r="F33" s="3"/>
      <c r="G33" s="3"/>
      <c r="H33" s="3"/>
      <c r="I33" s="3"/>
    </row>
    <row r="34" spans="2:9" ht="15" customHeight="1" x14ac:dyDescent="0.55000000000000004">
      <c r="C34" s="3" t="s">
        <v>57</v>
      </c>
      <c r="D34" s="3"/>
      <c r="E34" s="3"/>
      <c r="F34" s="3"/>
      <c r="G34" s="3"/>
      <c r="H34" s="3"/>
      <c r="I34" s="3"/>
    </row>
    <row r="35" spans="2:9" ht="15" customHeight="1" x14ac:dyDescent="0.55000000000000004"/>
    <row r="36" spans="2:9" ht="15" customHeight="1" x14ac:dyDescent="0.55000000000000004">
      <c r="B36" s="1" t="s">
        <v>22</v>
      </c>
      <c r="C36" s="73" t="s">
        <v>23</v>
      </c>
      <c r="D36" s="73"/>
      <c r="E36" s="73"/>
      <c r="F36" s="73"/>
      <c r="G36" s="73"/>
    </row>
    <row r="37" spans="2:9" ht="12.5" thickBot="1" x14ac:dyDescent="0.6">
      <c r="C37" s="12"/>
      <c r="D37" s="12"/>
      <c r="E37" s="154" t="s">
        <v>24</v>
      </c>
      <c r="F37" s="154"/>
      <c r="G37" s="154"/>
      <c r="H37" s="154" t="s">
        <v>25</v>
      </c>
      <c r="I37" s="154"/>
    </row>
    <row r="38" spans="2:9" ht="15" customHeight="1" x14ac:dyDescent="0.55000000000000004">
      <c r="C38" s="108" t="s">
        <v>26</v>
      </c>
      <c r="D38" s="109"/>
      <c r="E38" s="146"/>
      <c r="F38" s="147"/>
      <c r="G38" s="148"/>
      <c r="H38" s="146"/>
      <c r="I38" s="149"/>
    </row>
    <row r="39" spans="2:9" ht="15" customHeight="1" thickBot="1" x14ac:dyDescent="0.6">
      <c r="C39" s="142" t="s">
        <v>27</v>
      </c>
      <c r="D39" s="143"/>
      <c r="E39" s="152"/>
      <c r="F39" s="150"/>
      <c r="G39" s="153"/>
      <c r="H39" s="150"/>
      <c r="I39" s="151"/>
    </row>
    <row r="40" spans="2:9" ht="15" customHeight="1" thickBot="1" x14ac:dyDescent="0.6">
      <c r="C40" s="140" t="s">
        <v>55</v>
      </c>
      <c r="D40" s="141"/>
      <c r="E40" s="112">
        <v>5</v>
      </c>
      <c r="F40" s="113"/>
      <c r="G40" s="113"/>
      <c r="H40" s="113"/>
      <c r="I40" s="114"/>
    </row>
    <row r="41" spans="2:9" ht="15" customHeight="1" x14ac:dyDescent="0.55000000000000004">
      <c r="C41" s="3" t="s">
        <v>76</v>
      </c>
      <c r="D41" s="3"/>
      <c r="E41" s="25"/>
      <c r="F41" s="25"/>
      <c r="G41" s="25"/>
      <c r="H41" s="25"/>
      <c r="I41" s="25"/>
    </row>
    <row r="42" spans="2:9" ht="15" customHeight="1" x14ac:dyDescent="0.55000000000000004"/>
    <row r="43" spans="2:9" ht="15" customHeight="1" thickBot="1" x14ac:dyDescent="0.6">
      <c r="B43" s="1" t="s">
        <v>28</v>
      </c>
      <c r="C43" s="73" t="s">
        <v>29</v>
      </c>
      <c r="D43" s="73"/>
      <c r="E43" s="73"/>
      <c r="F43" s="73"/>
      <c r="G43" s="73"/>
    </row>
    <row r="44" spans="2:9" ht="15" customHeight="1" x14ac:dyDescent="0.55000000000000004">
      <c r="C44" s="68" t="s">
        <v>30</v>
      </c>
      <c r="D44" s="16" t="s">
        <v>31</v>
      </c>
      <c r="E44" s="104">
        <f>(E6+E7)/E10</f>
        <v>0.14118515770869675</v>
      </c>
      <c r="F44" s="104"/>
      <c r="G44" s="104"/>
      <c r="H44" s="104"/>
      <c r="I44" s="105"/>
    </row>
    <row r="45" spans="2:9" ht="15" customHeight="1" thickBot="1" x14ac:dyDescent="0.6">
      <c r="C45" s="69"/>
      <c r="D45" s="17" t="s">
        <v>32</v>
      </c>
      <c r="E45" s="106">
        <f>(E8+E9)/E10</f>
        <v>0.85881484229130323</v>
      </c>
      <c r="F45" s="144"/>
      <c r="G45" s="144"/>
      <c r="H45" s="144"/>
      <c r="I45" s="145"/>
    </row>
    <row r="46" spans="2:9" ht="15" customHeight="1" x14ac:dyDescent="0.55000000000000004"/>
    <row r="47" spans="2:9" ht="15" customHeight="1" thickBot="1" x14ac:dyDescent="0.6">
      <c r="B47" s="1" t="s">
        <v>33</v>
      </c>
      <c r="C47" s="73" t="s">
        <v>34</v>
      </c>
      <c r="D47" s="73"/>
      <c r="E47" s="73"/>
      <c r="F47" s="73"/>
      <c r="G47" s="73"/>
      <c r="H47" s="73"/>
      <c r="I47" s="73"/>
    </row>
    <row r="48" spans="2:9" ht="70" customHeight="1" thickBot="1" x14ac:dyDescent="0.6">
      <c r="C48" s="26" t="s">
        <v>35</v>
      </c>
      <c r="D48" s="137"/>
      <c r="E48" s="138"/>
      <c r="F48" s="138"/>
      <c r="G48" s="138"/>
      <c r="H48" s="138"/>
      <c r="I48" s="139"/>
    </row>
  </sheetData>
  <mergeCells count="44">
    <mergeCell ref="C47:I47"/>
    <mergeCell ref="D48:I48"/>
    <mergeCell ref="C40:D40"/>
    <mergeCell ref="E40:I40"/>
    <mergeCell ref="C43:G43"/>
    <mergeCell ref="C44:C45"/>
    <mergeCell ref="E44:I44"/>
    <mergeCell ref="E45:I45"/>
    <mergeCell ref="C38:D38"/>
    <mergeCell ref="E38:G38"/>
    <mergeCell ref="H38:I38"/>
    <mergeCell ref="C39:D39"/>
    <mergeCell ref="E39:G39"/>
    <mergeCell ref="H39:I39"/>
    <mergeCell ref="C31:D31"/>
    <mergeCell ref="C32:D32"/>
    <mergeCell ref="F32:I32"/>
    <mergeCell ref="C36:G36"/>
    <mergeCell ref="E37:G37"/>
    <mergeCell ref="H37:I37"/>
    <mergeCell ref="C30:D30"/>
    <mergeCell ref="C10:D10"/>
    <mergeCell ref="C11:E12"/>
    <mergeCell ref="F11:I11"/>
    <mergeCell ref="C13:C24"/>
    <mergeCell ref="D13:D14"/>
    <mergeCell ref="D16:D17"/>
    <mergeCell ref="D19:D20"/>
    <mergeCell ref="D22:D23"/>
    <mergeCell ref="C25:C27"/>
    <mergeCell ref="D25:D26"/>
    <mergeCell ref="C28:D28"/>
    <mergeCell ref="C29:D29"/>
    <mergeCell ref="F29:I2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7" right="0.7" top="0.75" bottom="0.75" header="0.3" footer="0.3"/>
  <pageSetup paperSize="9" scale="8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C2B9A-E86F-4A2B-9473-3E1BBE884A7F}">
  <dimension ref="A1:J48"/>
  <sheetViews>
    <sheetView view="pageBreakPreview" topLeftCell="A19" zoomScaleNormal="100" zoomScaleSheetLayoutView="100" workbookViewId="0">
      <selection activeCell="M38" sqref="M38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6384" width="9" style="1"/>
  </cols>
  <sheetData>
    <row r="1" spans="1:10" ht="18.75" customHeight="1" x14ac:dyDescent="0.55000000000000004">
      <c r="A1" s="94" t="s">
        <v>75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5" customHeight="1" thickBot="1" x14ac:dyDescent="0.6">
      <c r="B2" s="1" t="s">
        <v>2</v>
      </c>
      <c r="C2" s="73" t="s">
        <v>3</v>
      </c>
      <c r="D2" s="73"/>
      <c r="E2" s="73"/>
      <c r="F2" s="73"/>
      <c r="G2" s="73"/>
      <c r="H2" s="12"/>
    </row>
    <row r="3" spans="1:10" ht="19.5" customHeight="1" thickBot="1" x14ac:dyDescent="0.6">
      <c r="C3" s="95" t="s">
        <v>49</v>
      </c>
      <c r="D3" s="96"/>
      <c r="E3" s="121" t="s">
        <v>68</v>
      </c>
      <c r="F3" s="122"/>
      <c r="G3" s="122"/>
      <c r="H3" s="122"/>
      <c r="I3" s="123"/>
    </row>
    <row r="4" spans="1:10" ht="15" customHeight="1" x14ac:dyDescent="0.55000000000000004"/>
    <row r="5" spans="1:10" ht="15" customHeight="1" thickBot="1" x14ac:dyDescent="0.6">
      <c r="B5" s="1" t="s">
        <v>5</v>
      </c>
      <c r="C5" s="73" t="s">
        <v>6</v>
      </c>
      <c r="D5" s="73"/>
      <c r="E5" s="73"/>
      <c r="F5" s="73"/>
      <c r="G5" s="73"/>
    </row>
    <row r="6" spans="1:10" ht="15" customHeight="1" x14ac:dyDescent="0.55000000000000004">
      <c r="C6" s="70" t="s">
        <v>7</v>
      </c>
      <c r="D6" s="13" t="s">
        <v>8</v>
      </c>
      <c r="E6" s="27">
        <v>17753300</v>
      </c>
      <c r="F6" s="120"/>
      <c r="G6" s="120"/>
      <c r="H6" s="120"/>
      <c r="I6" s="120"/>
    </row>
    <row r="7" spans="1:10" ht="15" customHeight="1" x14ac:dyDescent="0.55000000000000004">
      <c r="C7" s="71"/>
      <c r="D7" s="6" t="s">
        <v>36</v>
      </c>
      <c r="E7" s="28">
        <v>124273810</v>
      </c>
      <c r="F7" s="120"/>
      <c r="G7" s="120"/>
      <c r="H7" s="120"/>
      <c r="I7" s="120"/>
    </row>
    <row r="8" spans="1:10" ht="15" customHeight="1" x14ac:dyDescent="0.55000000000000004">
      <c r="C8" s="71"/>
      <c r="D8" s="6" t="s">
        <v>10</v>
      </c>
      <c r="E8" s="28">
        <v>646020536</v>
      </c>
      <c r="F8" s="120"/>
      <c r="G8" s="120"/>
      <c r="H8" s="120"/>
      <c r="I8" s="120"/>
    </row>
    <row r="9" spans="1:10" ht="15" customHeight="1" x14ac:dyDescent="0.55000000000000004">
      <c r="C9" s="119"/>
      <c r="D9" s="11" t="s">
        <v>37</v>
      </c>
      <c r="E9" s="29">
        <v>0</v>
      </c>
      <c r="F9" s="120"/>
      <c r="G9" s="120"/>
      <c r="H9" s="120"/>
      <c r="I9" s="120"/>
    </row>
    <row r="10" spans="1:10" ht="15" customHeight="1" thickBot="1" x14ac:dyDescent="0.6">
      <c r="C10" s="59" t="s">
        <v>48</v>
      </c>
      <c r="D10" s="60"/>
      <c r="E10" s="30">
        <f>SUM(E6:E9)</f>
        <v>788047646</v>
      </c>
      <c r="F10" s="31"/>
      <c r="G10" s="31"/>
      <c r="H10" s="31"/>
      <c r="I10" s="31"/>
    </row>
    <row r="11" spans="1:10" ht="21" customHeight="1" x14ac:dyDescent="0.55000000000000004">
      <c r="C11" s="124" t="s">
        <v>12</v>
      </c>
      <c r="D11" s="125"/>
      <c r="E11" s="125"/>
      <c r="F11" s="128" t="s">
        <v>77</v>
      </c>
      <c r="G11" s="128"/>
      <c r="H11" s="128"/>
      <c r="I11" s="129"/>
    </row>
    <row r="12" spans="1:10" ht="22" customHeight="1" x14ac:dyDescent="0.55000000000000004">
      <c r="C12" s="126"/>
      <c r="D12" s="127"/>
      <c r="E12" s="127"/>
      <c r="F12" s="7" t="s">
        <v>38</v>
      </c>
      <c r="G12" s="7" t="s">
        <v>39</v>
      </c>
      <c r="H12" s="7" t="s">
        <v>40</v>
      </c>
      <c r="I12" s="8" t="s">
        <v>41</v>
      </c>
    </row>
    <row r="13" spans="1:10" ht="15" customHeight="1" x14ac:dyDescent="0.55000000000000004">
      <c r="C13" s="115" t="s">
        <v>42</v>
      </c>
      <c r="D13" s="130" t="s">
        <v>14</v>
      </c>
      <c r="E13" s="32"/>
      <c r="F13" s="33" t="s">
        <v>43</v>
      </c>
      <c r="G13" s="34">
        <v>50</v>
      </c>
      <c r="H13" s="35">
        <v>5000</v>
      </c>
      <c r="I13" s="36" t="s">
        <v>67</v>
      </c>
    </row>
    <row r="14" spans="1:10" ht="15" customHeight="1" thickBot="1" x14ac:dyDescent="0.6">
      <c r="C14" s="115"/>
      <c r="D14" s="131"/>
      <c r="E14" s="32"/>
      <c r="F14" s="35"/>
      <c r="G14" s="34"/>
      <c r="H14" s="37"/>
      <c r="I14" s="36"/>
    </row>
    <row r="15" spans="1:10" ht="15" customHeight="1" thickBot="1" x14ac:dyDescent="0.6">
      <c r="C15" s="136"/>
      <c r="D15" s="9" t="s">
        <v>44</v>
      </c>
      <c r="E15" s="38">
        <v>5633000</v>
      </c>
      <c r="F15" s="39"/>
      <c r="G15" s="40"/>
      <c r="H15" s="39"/>
      <c r="I15" s="41"/>
    </row>
    <row r="16" spans="1:10" ht="15" customHeight="1" x14ac:dyDescent="0.55000000000000004">
      <c r="C16" s="115"/>
      <c r="D16" s="135" t="s">
        <v>45</v>
      </c>
      <c r="E16" s="42"/>
      <c r="F16" s="33" t="s">
        <v>43</v>
      </c>
      <c r="G16" s="34">
        <v>50</v>
      </c>
      <c r="H16" s="35">
        <v>5000</v>
      </c>
      <c r="I16" s="36" t="s">
        <v>67</v>
      </c>
    </row>
    <row r="17" spans="3:9" ht="15" customHeight="1" thickBot="1" x14ac:dyDescent="0.6">
      <c r="C17" s="115"/>
      <c r="D17" s="131"/>
      <c r="E17" s="32"/>
      <c r="F17" s="35"/>
      <c r="G17" s="34"/>
      <c r="H17" s="37"/>
      <c r="I17" s="36"/>
    </row>
    <row r="18" spans="3:9" ht="15" customHeight="1" thickBot="1" x14ac:dyDescent="0.6">
      <c r="C18" s="136"/>
      <c r="D18" s="9" t="s">
        <v>44</v>
      </c>
      <c r="E18" s="38">
        <v>56736000</v>
      </c>
      <c r="F18" s="39"/>
      <c r="G18" s="40"/>
      <c r="H18" s="39"/>
      <c r="I18" s="41"/>
    </row>
    <row r="19" spans="3:9" ht="15" customHeight="1" x14ac:dyDescent="0.55000000000000004">
      <c r="C19" s="115"/>
      <c r="D19" s="132" t="s">
        <v>16</v>
      </c>
      <c r="E19" s="42"/>
      <c r="F19" s="33" t="s">
        <v>43</v>
      </c>
      <c r="G19" s="43">
        <v>50</v>
      </c>
      <c r="H19" s="44">
        <v>5000</v>
      </c>
      <c r="I19" s="45" t="s">
        <v>58</v>
      </c>
    </row>
    <row r="20" spans="3:9" ht="15" customHeight="1" thickBot="1" x14ac:dyDescent="0.6">
      <c r="C20" s="115"/>
      <c r="D20" s="131"/>
      <c r="E20" s="32"/>
      <c r="F20" s="35"/>
      <c r="G20" s="34"/>
      <c r="H20" s="37"/>
      <c r="I20" s="36"/>
    </row>
    <row r="21" spans="3:9" ht="15" customHeight="1" thickBot="1" x14ac:dyDescent="0.6">
      <c r="C21" s="136"/>
      <c r="D21" s="9" t="s">
        <v>44</v>
      </c>
      <c r="E21" s="38">
        <v>241987200</v>
      </c>
      <c r="F21" s="39"/>
      <c r="G21" s="40"/>
      <c r="H21" s="39"/>
      <c r="I21" s="41"/>
    </row>
    <row r="22" spans="3:9" ht="15" customHeight="1" x14ac:dyDescent="0.55000000000000004">
      <c r="C22" s="115"/>
      <c r="D22" s="132" t="s">
        <v>46</v>
      </c>
      <c r="E22" s="42"/>
      <c r="F22" s="33" t="s">
        <v>43</v>
      </c>
      <c r="G22" s="43" t="s">
        <v>43</v>
      </c>
      <c r="H22" s="43" t="s">
        <v>43</v>
      </c>
      <c r="I22" s="45"/>
    </row>
    <row r="23" spans="3:9" ht="15" customHeight="1" thickBot="1" x14ac:dyDescent="0.6">
      <c r="C23" s="115"/>
      <c r="D23" s="131"/>
      <c r="E23" s="32"/>
      <c r="F23" s="35"/>
      <c r="G23" s="34"/>
      <c r="H23" s="37"/>
      <c r="I23" s="36"/>
    </row>
    <row r="24" spans="3:9" ht="15" customHeight="1" thickBot="1" x14ac:dyDescent="0.6">
      <c r="C24" s="136"/>
      <c r="D24" s="9" t="s">
        <v>44</v>
      </c>
      <c r="E24" s="38">
        <v>0</v>
      </c>
      <c r="F24" s="39"/>
      <c r="G24" s="40"/>
      <c r="H24" s="39"/>
      <c r="I24" s="41"/>
    </row>
    <row r="25" spans="3:9" ht="15" customHeight="1" x14ac:dyDescent="0.55000000000000004">
      <c r="C25" s="133" t="s">
        <v>47</v>
      </c>
      <c r="D25" s="132" t="s">
        <v>18</v>
      </c>
      <c r="E25" s="42"/>
      <c r="F25" s="33" t="s">
        <v>43</v>
      </c>
      <c r="G25" s="43" t="s">
        <v>43</v>
      </c>
      <c r="H25" s="44">
        <v>2000</v>
      </c>
      <c r="I25" s="45" t="s">
        <v>59</v>
      </c>
    </row>
    <row r="26" spans="3:9" ht="15" customHeight="1" thickBot="1" x14ac:dyDescent="0.6">
      <c r="C26" s="133"/>
      <c r="D26" s="131"/>
      <c r="E26" s="32"/>
      <c r="F26" s="35"/>
      <c r="G26" s="34"/>
      <c r="H26" s="37"/>
      <c r="I26" s="36"/>
    </row>
    <row r="27" spans="3:9" ht="15" customHeight="1" thickBot="1" x14ac:dyDescent="0.6">
      <c r="C27" s="134"/>
      <c r="D27" s="9" t="s">
        <v>44</v>
      </c>
      <c r="E27" s="38">
        <v>98518900</v>
      </c>
      <c r="F27" s="39"/>
      <c r="G27" s="40"/>
      <c r="H27" s="46"/>
      <c r="I27" s="41"/>
    </row>
    <row r="28" spans="3:9" ht="15" customHeight="1" thickBot="1" x14ac:dyDescent="0.6">
      <c r="C28" s="155" t="s">
        <v>48</v>
      </c>
      <c r="D28" s="156"/>
      <c r="E28" s="47">
        <f>E15+E18+E21+E24+E27</f>
        <v>402875100</v>
      </c>
      <c r="F28" s="48"/>
      <c r="G28" s="49"/>
      <c r="H28" s="50"/>
      <c r="I28" s="51"/>
    </row>
    <row r="29" spans="3:9" ht="15" customHeight="1" x14ac:dyDescent="0.55000000000000004">
      <c r="C29" s="88" t="s">
        <v>51</v>
      </c>
      <c r="D29" s="89"/>
      <c r="E29" s="52">
        <v>60062</v>
      </c>
      <c r="F29" s="157"/>
      <c r="G29" s="157"/>
      <c r="H29" s="157"/>
      <c r="I29" s="157"/>
    </row>
    <row r="30" spans="3:9" ht="15" customHeight="1" thickBot="1" x14ac:dyDescent="0.6">
      <c r="C30" s="66" t="s">
        <v>52</v>
      </c>
      <c r="D30" s="67"/>
      <c r="E30" s="53">
        <v>12117</v>
      </c>
      <c r="F30" s="54"/>
      <c r="G30" s="54"/>
      <c r="H30" s="54"/>
      <c r="I30" s="54"/>
    </row>
    <row r="31" spans="3:9" ht="15" customHeight="1" x14ac:dyDescent="0.55000000000000004">
      <c r="C31" s="74" t="s">
        <v>20</v>
      </c>
      <c r="D31" s="75"/>
      <c r="E31" s="55">
        <f>(E6+E8)/E29</f>
        <v>11051.477406679764</v>
      </c>
      <c r="F31" s="54"/>
      <c r="G31" s="54"/>
      <c r="H31" s="54"/>
      <c r="I31" s="54"/>
    </row>
    <row r="32" spans="3:9" ht="15" customHeight="1" thickBot="1" x14ac:dyDescent="0.6">
      <c r="C32" s="66" t="s">
        <v>21</v>
      </c>
      <c r="D32" s="67"/>
      <c r="E32" s="56">
        <f>(E7+E9)/E30</f>
        <v>10256.153338285054</v>
      </c>
      <c r="F32" s="120"/>
      <c r="G32" s="120"/>
      <c r="H32" s="120"/>
      <c r="I32" s="120"/>
    </row>
    <row r="33" spans="2:9" ht="15" customHeight="1" x14ac:dyDescent="0.55000000000000004">
      <c r="C33" s="3" t="s">
        <v>53</v>
      </c>
      <c r="D33" s="3"/>
      <c r="E33" s="3"/>
      <c r="F33" s="3"/>
      <c r="G33" s="3"/>
      <c r="H33" s="3"/>
      <c r="I33" s="3"/>
    </row>
    <row r="34" spans="2:9" ht="15" customHeight="1" x14ac:dyDescent="0.55000000000000004">
      <c r="C34" s="3" t="s">
        <v>57</v>
      </c>
      <c r="D34" s="3"/>
      <c r="E34" s="3"/>
      <c r="F34" s="3"/>
      <c r="G34" s="3"/>
      <c r="H34" s="3"/>
      <c r="I34" s="3"/>
    </row>
    <row r="35" spans="2:9" ht="15" customHeight="1" x14ac:dyDescent="0.55000000000000004"/>
    <row r="36" spans="2:9" ht="15" customHeight="1" x14ac:dyDescent="0.55000000000000004">
      <c r="B36" s="1" t="s">
        <v>22</v>
      </c>
      <c r="C36" s="73" t="s">
        <v>23</v>
      </c>
      <c r="D36" s="73"/>
      <c r="E36" s="73"/>
      <c r="F36" s="73"/>
      <c r="G36" s="73"/>
    </row>
    <row r="37" spans="2:9" ht="12.5" thickBot="1" x14ac:dyDescent="0.6">
      <c r="C37" s="12"/>
      <c r="D37" s="12"/>
      <c r="E37" s="154" t="s">
        <v>24</v>
      </c>
      <c r="F37" s="154"/>
      <c r="G37" s="154"/>
      <c r="H37" s="154" t="s">
        <v>25</v>
      </c>
      <c r="I37" s="154"/>
    </row>
    <row r="38" spans="2:9" ht="15" customHeight="1" x14ac:dyDescent="0.55000000000000004">
      <c r="C38" s="108" t="s">
        <v>26</v>
      </c>
      <c r="D38" s="109"/>
      <c r="E38" s="146"/>
      <c r="F38" s="147"/>
      <c r="G38" s="148"/>
      <c r="H38" s="146"/>
      <c r="I38" s="149"/>
    </row>
    <row r="39" spans="2:9" ht="15" customHeight="1" thickBot="1" x14ac:dyDescent="0.6">
      <c r="C39" s="142" t="s">
        <v>27</v>
      </c>
      <c r="D39" s="143"/>
      <c r="E39" s="152"/>
      <c r="F39" s="150"/>
      <c r="G39" s="153"/>
      <c r="H39" s="150"/>
      <c r="I39" s="151"/>
    </row>
    <row r="40" spans="2:9" ht="15" customHeight="1" thickBot="1" x14ac:dyDescent="0.6">
      <c r="C40" s="140" t="s">
        <v>55</v>
      </c>
      <c r="D40" s="141"/>
      <c r="E40" s="112">
        <v>23</v>
      </c>
      <c r="F40" s="113"/>
      <c r="G40" s="113"/>
      <c r="H40" s="113"/>
      <c r="I40" s="114"/>
    </row>
    <row r="41" spans="2:9" ht="15" customHeight="1" x14ac:dyDescent="0.55000000000000004">
      <c r="C41" s="3" t="s">
        <v>76</v>
      </c>
      <c r="D41" s="3"/>
      <c r="E41" s="25"/>
      <c r="F41" s="25"/>
      <c r="G41" s="25"/>
      <c r="H41" s="25"/>
      <c r="I41" s="25"/>
    </row>
    <row r="42" spans="2:9" ht="15" customHeight="1" x14ac:dyDescent="0.55000000000000004"/>
    <row r="43" spans="2:9" ht="15" customHeight="1" thickBot="1" x14ac:dyDescent="0.6">
      <c r="B43" s="1" t="s">
        <v>28</v>
      </c>
      <c r="C43" s="73" t="s">
        <v>29</v>
      </c>
      <c r="D43" s="73"/>
      <c r="E43" s="73"/>
      <c r="F43" s="73"/>
      <c r="G43" s="73"/>
    </row>
    <row r="44" spans="2:9" ht="15" customHeight="1" x14ac:dyDescent="0.55000000000000004">
      <c r="C44" s="68" t="s">
        <v>30</v>
      </c>
      <c r="D44" s="16" t="s">
        <v>31</v>
      </c>
      <c r="E44" s="104">
        <f>(E6+E7)/E10</f>
        <v>0.18022655193617571</v>
      </c>
      <c r="F44" s="104"/>
      <c r="G44" s="104"/>
      <c r="H44" s="104"/>
      <c r="I44" s="105"/>
    </row>
    <row r="45" spans="2:9" ht="15" customHeight="1" thickBot="1" x14ac:dyDescent="0.6">
      <c r="C45" s="69"/>
      <c r="D45" s="17" t="s">
        <v>32</v>
      </c>
      <c r="E45" s="106">
        <f>(E8+E9)/E10</f>
        <v>0.81977344806382435</v>
      </c>
      <c r="F45" s="144"/>
      <c r="G45" s="144"/>
      <c r="H45" s="144"/>
      <c r="I45" s="145"/>
    </row>
    <row r="46" spans="2:9" ht="15" customHeight="1" x14ac:dyDescent="0.55000000000000004"/>
    <row r="47" spans="2:9" ht="15" customHeight="1" thickBot="1" x14ac:dyDescent="0.6">
      <c r="B47" s="1" t="s">
        <v>33</v>
      </c>
      <c r="C47" s="73" t="s">
        <v>34</v>
      </c>
      <c r="D47" s="73"/>
      <c r="E47" s="73"/>
      <c r="F47" s="73"/>
      <c r="G47" s="73"/>
      <c r="H47" s="73"/>
      <c r="I47" s="73"/>
    </row>
    <row r="48" spans="2:9" ht="70" customHeight="1" thickBot="1" x14ac:dyDescent="0.6">
      <c r="C48" s="26" t="s">
        <v>35</v>
      </c>
      <c r="D48" s="137"/>
      <c r="E48" s="138"/>
      <c r="F48" s="138"/>
      <c r="G48" s="138"/>
      <c r="H48" s="138"/>
      <c r="I48" s="139"/>
    </row>
  </sheetData>
  <mergeCells count="44">
    <mergeCell ref="C47:I47"/>
    <mergeCell ref="D48:I48"/>
    <mergeCell ref="C40:D40"/>
    <mergeCell ref="E40:I40"/>
    <mergeCell ref="C43:G43"/>
    <mergeCell ref="C44:C45"/>
    <mergeCell ref="E44:I44"/>
    <mergeCell ref="E45:I45"/>
    <mergeCell ref="C38:D38"/>
    <mergeCell ref="E38:G38"/>
    <mergeCell ref="H38:I38"/>
    <mergeCell ref="C39:D39"/>
    <mergeCell ref="E39:G39"/>
    <mergeCell ref="H39:I39"/>
    <mergeCell ref="C31:D31"/>
    <mergeCell ref="C32:D32"/>
    <mergeCell ref="F32:I32"/>
    <mergeCell ref="C36:G36"/>
    <mergeCell ref="E37:G37"/>
    <mergeCell ref="H37:I37"/>
    <mergeCell ref="C30:D30"/>
    <mergeCell ref="C10:D10"/>
    <mergeCell ref="C11:E12"/>
    <mergeCell ref="F11:I11"/>
    <mergeCell ref="C13:C24"/>
    <mergeCell ref="D13:D14"/>
    <mergeCell ref="D16:D17"/>
    <mergeCell ref="D19:D20"/>
    <mergeCell ref="D22:D23"/>
    <mergeCell ref="C25:C27"/>
    <mergeCell ref="D25:D26"/>
    <mergeCell ref="C28:D28"/>
    <mergeCell ref="C29:D29"/>
    <mergeCell ref="F29:I2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0E857-3143-497B-B77B-D5CBFF044C62}">
  <dimension ref="A1:J48"/>
  <sheetViews>
    <sheetView view="pageBreakPreview" topLeftCell="A18" zoomScaleNormal="100" zoomScaleSheetLayoutView="100" workbookViewId="0">
      <selection activeCell="O26" sqref="O26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6384" width="9" style="1"/>
  </cols>
  <sheetData>
    <row r="1" spans="1:10" ht="18.75" customHeight="1" x14ac:dyDescent="0.55000000000000004">
      <c r="A1" s="94" t="s">
        <v>75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5" customHeight="1" thickBot="1" x14ac:dyDescent="0.6">
      <c r="B2" s="1" t="s">
        <v>2</v>
      </c>
      <c r="C2" s="73" t="s">
        <v>3</v>
      </c>
      <c r="D2" s="73"/>
      <c r="E2" s="73"/>
      <c r="F2" s="73"/>
      <c r="G2" s="73"/>
      <c r="H2" s="12"/>
    </row>
    <row r="3" spans="1:10" ht="19.5" customHeight="1" thickBot="1" x14ac:dyDescent="0.6">
      <c r="C3" s="95" t="s">
        <v>49</v>
      </c>
      <c r="D3" s="96"/>
      <c r="E3" s="121" t="s">
        <v>69</v>
      </c>
      <c r="F3" s="122"/>
      <c r="G3" s="122"/>
      <c r="H3" s="122"/>
      <c r="I3" s="123"/>
    </row>
    <row r="4" spans="1:10" ht="15" customHeight="1" x14ac:dyDescent="0.55000000000000004"/>
    <row r="5" spans="1:10" ht="15" customHeight="1" thickBot="1" x14ac:dyDescent="0.6">
      <c r="B5" s="1" t="s">
        <v>5</v>
      </c>
      <c r="C5" s="73" t="s">
        <v>6</v>
      </c>
      <c r="D5" s="73"/>
      <c r="E5" s="73"/>
      <c r="F5" s="73"/>
      <c r="G5" s="73"/>
    </row>
    <row r="6" spans="1:10" ht="15" customHeight="1" x14ac:dyDescent="0.55000000000000004">
      <c r="C6" s="70" t="s">
        <v>7</v>
      </c>
      <c r="D6" s="13" t="s">
        <v>8</v>
      </c>
      <c r="E6" s="27">
        <v>51461910</v>
      </c>
      <c r="F6" s="120"/>
      <c r="G6" s="120"/>
      <c r="H6" s="120"/>
      <c r="I6" s="120"/>
    </row>
    <row r="7" spans="1:10" ht="15" customHeight="1" x14ac:dyDescent="0.55000000000000004">
      <c r="C7" s="71"/>
      <c r="D7" s="6" t="s">
        <v>36</v>
      </c>
      <c r="E7" s="28">
        <v>469879457</v>
      </c>
      <c r="F7" s="120"/>
      <c r="G7" s="120"/>
      <c r="H7" s="120"/>
      <c r="I7" s="120"/>
    </row>
    <row r="8" spans="1:10" ht="15" customHeight="1" x14ac:dyDescent="0.55000000000000004">
      <c r="C8" s="71"/>
      <c r="D8" s="6" t="s">
        <v>10</v>
      </c>
      <c r="E8" s="28">
        <v>714977628</v>
      </c>
      <c r="F8" s="120"/>
      <c r="G8" s="120"/>
      <c r="H8" s="120"/>
      <c r="I8" s="120"/>
    </row>
    <row r="9" spans="1:10" ht="15" customHeight="1" x14ac:dyDescent="0.55000000000000004">
      <c r="C9" s="119"/>
      <c r="D9" s="11" t="s">
        <v>37</v>
      </c>
      <c r="E9" s="29">
        <v>0</v>
      </c>
      <c r="F9" s="120"/>
      <c r="G9" s="120"/>
      <c r="H9" s="120"/>
      <c r="I9" s="120"/>
    </row>
    <row r="10" spans="1:10" ht="15" customHeight="1" thickBot="1" x14ac:dyDescent="0.6">
      <c r="C10" s="59" t="s">
        <v>48</v>
      </c>
      <c r="D10" s="60"/>
      <c r="E10" s="30">
        <f>SUM(E6:E9)</f>
        <v>1236318995</v>
      </c>
      <c r="F10" s="31"/>
      <c r="G10" s="31"/>
      <c r="H10" s="31"/>
      <c r="I10" s="31"/>
    </row>
    <row r="11" spans="1:10" ht="21" customHeight="1" x14ac:dyDescent="0.55000000000000004">
      <c r="C11" s="124" t="s">
        <v>12</v>
      </c>
      <c r="D11" s="125"/>
      <c r="E11" s="125"/>
      <c r="F11" s="128" t="s">
        <v>77</v>
      </c>
      <c r="G11" s="128"/>
      <c r="H11" s="128"/>
      <c r="I11" s="129"/>
    </row>
    <row r="12" spans="1:10" ht="22" customHeight="1" x14ac:dyDescent="0.55000000000000004">
      <c r="C12" s="126"/>
      <c r="D12" s="127"/>
      <c r="E12" s="127"/>
      <c r="F12" s="7" t="s">
        <v>38</v>
      </c>
      <c r="G12" s="7" t="s">
        <v>39</v>
      </c>
      <c r="H12" s="7" t="s">
        <v>40</v>
      </c>
      <c r="I12" s="8" t="s">
        <v>41</v>
      </c>
    </row>
    <row r="13" spans="1:10" ht="15" customHeight="1" x14ac:dyDescent="0.55000000000000004">
      <c r="C13" s="115" t="s">
        <v>42</v>
      </c>
      <c r="D13" s="130" t="s">
        <v>14</v>
      </c>
      <c r="E13" s="32"/>
      <c r="F13" s="33" t="s">
        <v>43</v>
      </c>
      <c r="G13" s="34">
        <v>50</v>
      </c>
      <c r="H13" s="35">
        <v>5000</v>
      </c>
      <c r="I13" s="36" t="s">
        <v>67</v>
      </c>
    </row>
    <row r="14" spans="1:10" ht="15" customHeight="1" thickBot="1" x14ac:dyDescent="0.6">
      <c r="C14" s="115"/>
      <c r="D14" s="131"/>
      <c r="E14" s="32"/>
      <c r="F14" s="35"/>
      <c r="G14" s="34"/>
      <c r="H14" s="37"/>
      <c r="I14" s="36"/>
    </row>
    <row r="15" spans="1:10" ht="15" customHeight="1" thickBot="1" x14ac:dyDescent="0.6">
      <c r="C15" s="136"/>
      <c r="D15" s="9" t="s">
        <v>44</v>
      </c>
      <c r="E15" s="38">
        <v>18469000</v>
      </c>
      <c r="F15" s="39"/>
      <c r="G15" s="40"/>
      <c r="H15" s="39"/>
      <c r="I15" s="41"/>
    </row>
    <row r="16" spans="1:10" ht="15" customHeight="1" x14ac:dyDescent="0.55000000000000004">
      <c r="C16" s="115"/>
      <c r="D16" s="135" t="s">
        <v>45</v>
      </c>
      <c r="E16" s="42"/>
      <c r="F16" s="33" t="s">
        <v>43</v>
      </c>
      <c r="G16" s="34">
        <v>50</v>
      </c>
      <c r="H16" s="35">
        <v>5000</v>
      </c>
      <c r="I16" s="36" t="s">
        <v>67</v>
      </c>
    </row>
    <row r="17" spans="3:9" ht="15" customHeight="1" thickBot="1" x14ac:dyDescent="0.6">
      <c r="C17" s="115"/>
      <c r="D17" s="131"/>
      <c r="E17" s="32"/>
      <c r="F17" s="35"/>
      <c r="G17" s="34"/>
      <c r="H17" s="37"/>
      <c r="I17" s="36"/>
    </row>
    <row r="18" spans="3:9" ht="15" customHeight="1" thickBot="1" x14ac:dyDescent="0.6">
      <c r="C18" s="136"/>
      <c r="D18" s="9" t="s">
        <v>44</v>
      </c>
      <c r="E18" s="38">
        <v>209015000</v>
      </c>
      <c r="F18" s="39"/>
      <c r="G18" s="40"/>
      <c r="H18" s="39"/>
      <c r="I18" s="41"/>
    </row>
    <row r="19" spans="3:9" ht="15" customHeight="1" x14ac:dyDescent="0.55000000000000004">
      <c r="C19" s="115"/>
      <c r="D19" s="132" t="s">
        <v>16</v>
      </c>
      <c r="E19" s="42"/>
      <c r="F19" s="33" t="s">
        <v>43</v>
      </c>
      <c r="G19" s="43">
        <v>50</v>
      </c>
      <c r="H19" s="44">
        <v>5000</v>
      </c>
      <c r="I19" s="45" t="s">
        <v>58</v>
      </c>
    </row>
    <row r="20" spans="3:9" ht="15" customHeight="1" thickBot="1" x14ac:dyDescent="0.6">
      <c r="C20" s="115"/>
      <c r="D20" s="131"/>
      <c r="E20" s="32"/>
      <c r="F20" s="35"/>
      <c r="G20" s="34"/>
      <c r="H20" s="37"/>
      <c r="I20" s="36"/>
    </row>
    <row r="21" spans="3:9" ht="15" customHeight="1" thickBot="1" x14ac:dyDescent="0.6">
      <c r="C21" s="136"/>
      <c r="D21" s="9" t="s">
        <v>44</v>
      </c>
      <c r="E21" s="38">
        <v>273781000</v>
      </c>
      <c r="F21" s="39"/>
      <c r="G21" s="40"/>
      <c r="H21" s="39"/>
      <c r="I21" s="41"/>
    </row>
    <row r="22" spans="3:9" ht="15" customHeight="1" x14ac:dyDescent="0.55000000000000004">
      <c r="C22" s="115"/>
      <c r="D22" s="132" t="s">
        <v>46</v>
      </c>
      <c r="E22" s="42"/>
      <c r="F22" s="33" t="s">
        <v>43</v>
      </c>
      <c r="G22" s="43" t="s">
        <v>43</v>
      </c>
      <c r="H22" s="43" t="s">
        <v>43</v>
      </c>
      <c r="I22" s="45"/>
    </row>
    <row r="23" spans="3:9" ht="15" customHeight="1" thickBot="1" x14ac:dyDescent="0.6">
      <c r="C23" s="115"/>
      <c r="D23" s="131"/>
      <c r="E23" s="32"/>
      <c r="F23" s="35"/>
      <c r="G23" s="34"/>
      <c r="H23" s="37"/>
      <c r="I23" s="36"/>
    </row>
    <row r="24" spans="3:9" ht="15" customHeight="1" thickBot="1" x14ac:dyDescent="0.6">
      <c r="C24" s="136"/>
      <c r="D24" s="9" t="s">
        <v>44</v>
      </c>
      <c r="E24" s="38">
        <v>0</v>
      </c>
      <c r="F24" s="39"/>
      <c r="G24" s="40"/>
      <c r="H24" s="39"/>
      <c r="I24" s="41"/>
    </row>
    <row r="25" spans="3:9" ht="15" customHeight="1" x14ac:dyDescent="0.55000000000000004">
      <c r="C25" s="133" t="s">
        <v>47</v>
      </c>
      <c r="D25" s="132" t="s">
        <v>18</v>
      </c>
      <c r="E25" s="42"/>
      <c r="F25" s="33" t="s">
        <v>43</v>
      </c>
      <c r="G25" s="43" t="s">
        <v>43</v>
      </c>
      <c r="H25" s="44">
        <v>2000</v>
      </c>
      <c r="I25" s="45" t="s">
        <v>59</v>
      </c>
    </row>
    <row r="26" spans="3:9" ht="15" customHeight="1" thickBot="1" x14ac:dyDescent="0.6">
      <c r="C26" s="133"/>
      <c r="D26" s="131"/>
      <c r="E26" s="32"/>
      <c r="F26" s="35"/>
      <c r="G26" s="34"/>
      <c r="H26" s="37"/>
      <c r="I26" s="36"/>
    </row>
    <row r="27" spans="3:9" ht="15" customHeight="1" thickBot="1" x14ac:dyDescent="0.6">
      <c r="C27" s="134"/>
      <c r="D27" s="9" t="s">
        <v>44</v>
      </c>
      <c r="E27" s="38">
        <v>114904200</v>
      </c>
      <c r="F27" s="39"/>
      <c r="G27" s="40"/>
      <c r="H27" s="46"/>
      <c r="I27" s="41"/>
    </row>
    <row r="28" spans="3:9" ht="15" customHeight="1" thickBot="1" x14ac:dyDescent="0.6">
      <c r="C28" s="155" t="s">
        <v>48</v>
      </c>
      <c r="D28" s="156"/>
      <c r="E28" s="47">
        <f>E15+E18+E21+E24+E27</f>
        <v>616169200</v>
      </c>
      <c r="F28" s="48"/>
      <c r="G28" s="49"/>
      <c r="H28" s="50"/>
      <c r="I28" s="51"/>
    </row>
    <row r="29" spans="3:9" ht="15" customHeight="1" x14ac:dyDescent="0.55000000000000004">
      <c r="C29" s="88" t="s">
        <v>51</v>
      </c>
      <c r="D29" s="89"/>
      <c r="E29" s="52">
        <v>72825</v>
      </c>
      <c r="F29" s="157"/>
      <c r="G29" s="157"/>
      <c r="H29" s="157"/>
      <c r="I29" s="157"/>
    </row>
    <row r="30" spans="3:9" ht="15" customHeight="1" thickBot="1" x14ac:dyDescent="0.6">
      <c r="C30" s="66" t="s">
        <v>52</v>
      </c>
      <c r="D30" s="67"/>
      <c r="E30" s="53">
        <v>43301</v>
      </c>
      <c r="F30" s="54"/>
      <c r="G30" s="54"/>
      <c r="H30" s="54"/>
      <c r="I30" s="54"/>
    </row>
    <row r="31" spans="3:9" ht="15" customHeight="1" x14ac:dyDescent="0.55000000000000004">
      <c r="C31" s="74" t="s">
        <v>20</v>
      </c>
      <c r="D31" s="75"/>
      <c r="E31" s="55">
        <f>(E6+E8)/E29</f>
        <v>10524.401483007208</v>
      </c>
      <c r="F31" s="54"/>
      <c r="G31" s="54"/>
      <c r="H31" s="54"/>
      <c r="I31" s="54"/>
    </row>
    <row r="32" spans="3:9" ht="15" customHeight="1" thickBot="1" x14ac:dyDescent="0.6">
      <c r="C32" s="66" t="s">
        <v>21</v>
      </c>
      <c r="D32" s="67"/>
      <c r="E32" s="56">
        <f>(E7+E9)/E30</f>
        <v>10851.468949908778</v>
      </c>
      <c r="F32" s="120"/>
      <c r="G32" s="120"/>
      <c r="H32" s="120"/>
      <c r="I32" s="120"/>
    </row>
    <row r="33" spans="2:9" ht="15" customHeight="1" x14ac:dyDescent="0.55000000000000004">
      <c r="C33" s="3" t="s">
        <v>53</v>
      </c>
      <c r="D33" s="3"/>
      <c r="E33" s="3"/>
      <c r="F33" s="3"/>
      <c r="G33" s="3"/>
      <c r="H33" s="3"/>
      <c r="I33" s="3"/>
    </row>
    <row r="34" spans="2:9" ht="15" customHeight="1" x14ac:dyDescent="0.55000000000000004">
      <c r="C34" s="3" t="s">
        <v>57</v>
      </c>
      <c r="D34" s="3"/>
      <c r="E34" s="3"/>
      <c r="F34" s="3"/>
      <c r="G34" s="3"/>
      <c r="H34" s="3"/>
      <c r="I34" s="3"/>
    </row>
    <row r="35" spans="2:9" ht="15" customHeight="1" x14ac:dyDescent="0.55000000000000004"/>
    <row r="36" spans="2:9" ht="15" customHeight="1" x14ac:dyDescent="0.55000000000000004">
      <c r="B36" s="1" t="s">
        <v>22</v>
      </c>
      <c r="C36" s="73" t="s">
        <v>23</v>
      </c>
      <c r="D36" s="73"/>
      <c r="E36" s="73"/>
      <c r="F36" s="73"/>
      <c r="G36" s="73"/>
    </row>
    <row r="37" spans="2:9" ht="12.5" thickBot="1" x14ac:dyDescent="0.6">
      <c r="C37" s="12"/>
      <c r="D37" s="12"/>
      <c r="E37" s="154" t="s">
        <v>24</v>
      </c>
      <c r="F37" s="154"/>
      <c r="G37" s="154"/>
      <c r="H37" s="154" t="s">
        <v>25</v>
      </c>
      <c r="I37" s="154"/>
    </row>
    <row r="38" spans="2:9" ht="15" customHeight="1" x14ac:dyDescent="0.55000000000000004">
      <c r="C38" s="108" t="s">
        <v>26</v>
      </c>
      <c r="D38" s="109"/>
      <c r="E38" s="146"/>
      <c r="F38" s="147"/>
      <c r="G38" s="148"/>
      <c r="H38" s="146"/>
      <c r="I38" s="149"/>
    </row>
    <row r="39" spans="2:9" ht="15" customHeight="1" thickBot="1" x14ac:dyDescent="0.6">
      <c r="C39" s="142" t="s">
        <v>27</v>
      </c>
      <c r="D39" s="143"/>
      <c r="E39" s="152"/>
      <c r="F39" s="150"/>
      <c r="G39" s="153"/>
      <c r="H39" s="150"/>
      <c r="I39" s="151"/>
    </row>
    <row r="40" spans="2:9" ht="15" customHeight="1" thickBot="1" x14ac:dyDescent="0.6">
      <c r="C40" s="140" t="s">
        <v>55</v>
      </c>
      <c r="D40" s="141"/>
      <c r="E40" s="112">
        <v>30</v>
      </c>
      <c r="F40" s="113"/>
      <c r="G40" s="113"/>
      <c r="H40" s="113"/>
      <c r="I40" s="114"/>
    </row>
    <row r="41" spans="2:9" ht="15" customHeight="1" x14ac:dyDescent="0.55000000000000004">
      <c r="C41" s="3" t="s">
        <v>76</v>
      </c>
      <c r="D41" s="3"/>
      <c r="E41" s="25"/>
      <c r="F41" s="25"/>
      <c r="G41" s="25"/>
      <c r="H41" s="25"/>
      <c r="I41" s="25"/>
    </row>
    <row r="42" spans="2:9" ht="15" customHeight="1" x14ac:dyDescent="0.55000000000000004"/>
    <row r="43" spans="2:9" ht="15" customHeight="1" thickBot="1" x14ac:dyDescent="0.6">
      <c r="B43" s="1" t="s">
        <v>28</v>
      </c>
      <c r="C43" s="73" t="s">
        <v>29</v>
      </c>
      <c r="D43" s="73"/>
      <c r="E43" s="73"/>
      <c r="F43" s="73"/>
      <c r="G43" s="73"/>
    </row>
    <row r="44" spans="2:9" ht="15" customHeight="1" x14ac:dyDescent="0.55000000000000004">
      <c r="C44" s="68" t="s">
        <v>30</v>
      </c>
      <c r="D44" s="16" t="s">
        <v>31</v>
      </c>
      <c r="E44" s="104">
        <f>(E6+E7)/E10</f>
        <v>0.42168839038180433</v>
      </c>
      <c r="F44" s="104"/>
      <c r="G44" s="104"/>
      <c r="H44" s="104"/>
      <c r="I44" s="105"/>
    </row>
    <row r="45" spans="2:9" ht="15" customHeight="1" thickBot="1" x14ac:dyDescent="0.6">
      <c r="C45" s="69"/>
      <c r="D45" s="17" t="s">
        <v>32</v>
      </c>
      <c r="E45" s="106">
        <f>(E8+E9)/E10</f>
        <v>0.57831160961819572</v>
      </c>
      <c r="F45" s="144"/>
      <c r="G45" s="144"/>
      <c r="H45" s="144"/>
      <c r="I45" s="145"/>
    </row>
    <row r="46" spans="2:9" ht="15" customHeight="1" x14ac:dyDescent="0.55000000000000004"/>
    <row r="47" spans="2:9" ht="15" customHeight="1" thickBot="1" x14ac:dyDescent="0.6">
      <c r="B47" s="1" t="s">
        <v>33</v>
      </c>
      <c r="C47" s="73" t="s">
        <v>34</v>
      </c>
      <c r="D47" s="73"/>
      <c r="E47" s="73"/>
      <c r="F47" s="73"/>
      <c r="G47" s="73"/>
      <c r="H47" s="73"/>
      <c r="I47" s="73"/>
    </row>
    <row r="48" spans="2:9" ht="70" customHeight="1" thickBot="1" x14ac:dyDescent="0.6">
      <c r="C48" s="26" t="s">
        <v>35</v>
      </c>
      <c r="D48" s="137"/>
      <c r="E48" s="138"/>
      <c r="F48" s="138"/>
      <c r="G48" s="138"/>
      <c r="H48" s="138"/>
      <c r="I48" s="139"/>
    </row>
  </sheetData>
  <mergeCells count="44">
    <mergeCell ref="C47:I47"/>
    <mergeCell ref="D48:I48"/>
    <mergeCell ref="C40:D40"/>
    <mergeCell ref="E40:I40"/>
    <mergeCell ref="C43:G43"/>
    <mergeCell ref="C44:C45"/>
    <mergeCell ref="E44:I44"/>
    <mergeCell ref="E45:I45"/>
    <mergeCell ref="C38:D38"/>
    <mergeCell ref="E38:G38"/>
    <mergeCell ref="H38:I38"/>
    <mergeCell ref="C39:D39"/>
    <mergeCell ref="E39:G39"/>
    <mergeCell ref="H39:I39"/>
    <mergeCell ref="C31:D31"/>
    <mergeCell ref="C32:D32"/>
    <mergeCell ref="F32:I32"/>
    <mergeCell ref="C36:G36"/>
    <mergeCell ref="E37:G37"/>
    <mergeCell ref="H37:I37"/>
    <mergeCell ref="C30:D30"/>
    <mergeCell ref="C10:D10"/>
    <mergeCell ref="C11:E12"/>
    <mergeCell ref="F11:I11"/>
    <mergeCell ref="C13:C24"/>
    <mergeCell ref="D13:D14"/>
    <mergeCell ref="D16:D17"/>
    <mergeCell ref="D19:D20"/>
    <mergeCell ref="D22:D23"/>
    <mergeCell ref="C25:C27"/>
    <mergeCell ref="D25:D26"/>
    <mergeCell ref="C28:D28"/>
    <mergeCell ref="C29:D29"/>
    <mergeCell ref="F29:I2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7" right="0.7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DB9D6-61DF-4168-83DE-3FB627F2ABAD}">
  <dimension ref="A1:J48"/>
  <sheetViews>
    <sheetView view="pageBreakPreview" topLeftCell="A28" zoomScaleNormal="100" zoomScaleSheetLayoutView="100" workbookViewId="0">
      <selection activeCell="M18" sqref="M18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6384" width="9" style="1"/>
  </cols>
  <sheetData>
    <row r="1" spans="1:10" ht="18.75" customHeight="1" x14ac:dyDescent="0.55000000000000004">
      <c r="A1" s="94" t="s">
        <v>75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5" customHeight="1" thickBot="1" x14ac:dyDescent="0.6">
      <c r="B2" s="1" t="s">
        <v>2</v>
      </c>
      <c r="C2" s="73" t="s">
        <v>3</v>
      </c>
      <c r="D2" s="73"/>
      <c r="E2" s="73"/>
      <c r="F2" s="73"/>
      <c r="G2" s="73"/>
      <c r="H2" s="12"/>
    </row>
    <row r="3" spans="1:10" ht="19.5" customHeight="1" thickBot="1" x14ac:dyDescent="0.6">
      <c r="C3" s="95" t="s">
        <v>49</v>
      </c>
      <c r="D3" s="96"/>
      <c r="E3" s="121" t="s">
        <v>70</v>
      </c>
      <c r="F3" s="122"/>
      <c r="G3" s="122"/>
      <c r="H3" s="122"/>
      <c r="I3" s="123"/>
    </row>
    <row r="4" spans="1:10" ht="15" customHeight="1" x14ac:dyDescent="0.55000000000000004"/>
    <row r="5" spans="1:10" ht="15" customHeight="1" thickBot="1" x14ac:dyDescent="0.6">
      <c r="B5" s="1" t="s">
        <v>5</v>
      </c>
      <c r="C5" s="73" t="s">
        <v>6</v>
      </c>
      <c r="D5" s="73"/>
      <c r="E5" s="73"/>
      <c r="F5" s="73"/>
      <c r="G5" s="73"/>
    </row>
    <row r="6" spans="1:10" ht="15" customHeight="1" x14ac:dyDescent="0.55000000000000004">
      <c r="C6" s="70" t="s">
        <v>7</v>
      </c>
      <c r="D6" s="13" t="s">
        <v>8</v>
      </c>
      <c r="E6" s="27">
        <v>11274730</v>
      </c>
      <c r="F6" s="120"/>
      <c r="G6" s="120"/>
      <c r="H6" s="120"/>
      <c r="I6" s="120"/>
    </row>
    <row r="7" spans="1:10" ht="15" customHeight="1" x14ac:dyDescent="0.55000000000000004">
      <c r="C7" s="71"/>
      <c r="D7" s="6" t="s">
        <v>36</v>
      </c>
      <c r="E7" s="28">
        <v>179021511</v>
      </c>
      <c r="F7" s="120"/>
      <c r="G7" s="120"/>
      <c r="H7" s="120"/>
      <c r="I7" s="120"/>
    </row>
    <row r="8" spans="1:10" ht="15" customHeight="1" x14ac:dyDescent="0.55000000000000004">
      <c r="C8" s="71"/>
      <c r="D8" s="6" t="s">
        <v>10</v>
      </c>
      <c r="E8" s="28">
        <v>641556756</v>
      </c>
      <c r="F8" s="120"/>
      <c r="G8" s="120"/>
      <c r="H8" s="120"/>
      <c r="I8" s="120"/>
    </row>
    <row r="9" spans="1:10" ht="15" customHeight="1" x14ac:dyDescent="0.55000000000000004">
      <c r="C9" s="119"/>
      <c r="D9" s="11" t="s">
        <v>37</v>
      </c>
      <c r="E9" s="29">
        <v>0</v>
      </c>
      <c r="F9" s="120"/>
      <c r="G9" s="120"/>
      <c r="H9" s="120"/>
      <c r="I9" s="120"/>
    </row>
    <row r="10" spans="1:10" ht="15" customHeight="1" thickBot="1" x14ac:dyDescent="0.6">
      <c r="C10" s="59" t="s">
        <v>48</v>
      </c>
      <c r="D10" s="60"/>
      <c r="E10" s="30">
        <f>SUM(E6:E9)</f>
        <v>831852997</v>
      </c>
      <c r="F10" s="31"/>
      <c r="G10" s="31"/>
      <c r="H10" s="31"/>
      <c r="I10" s="31"/>
    </row>
    <row r="11" spans="1:10" ht="21" customHeight="1" x14ac:dyDescent="0.55000000000000004">
      <c r="C11" s="124" t="s">
        <v>12</v>
      </c>
      <c r="D11" s="125"/>
      <c r="E11" s="125"/>
      <c r="F11" s="128" t="s">
        <v>77</v>
      </c>
      <c r="G11" s="128"/>
      <c r="H11" s="128"/>
      <c r="I11" s="129"/>
    </row>
    <row r="12" spans="1:10" ht="22" customHeight="1" x14ac:dyDescent="0.55000000000000004">
      <c r="C12" s="126"/>
      <c r="D12" s="127"/>
      <c r="E12" s="127"/>
      <c r="F12" s="7" t="s">
        <v>38</v>
      </c>
      <c r="G12" s="7" t="s">
        <v>39</v>
      </c>
      <c r="H12" s="7" t="s">
        <v>40</v>
      </c>
      <c r="I12" s="8" t="s">
        <v>41</v>
      </c>
    </row>
    <row r="13" spans="1:10" ht="15" customHeight="1" x14ac:dyDescent="0.55000000000000004">
      <c r="C13" s="115" t="s">
        <v>42</v>
      </c>
      <c r="D13" s="130" t="s">
        <v>14</v>
      </c>
      <c r="E13" s="32"/>
      <c r="F13" s="33" t="s">
        <v>43</v>
      </c>
      <c r="G13" s="34">
        <v>50</v>
      </c>
      <c r="H13" s="35">
        <v>5000</v>
      </c>
      <c r="I13" s="36" t="s">
        <v>67</v>
      </c>
    </row>
    <row r="14" spans="1:10" ht="15" customHeight="1" thickBot="1" x14ac:dyDescent="0.6">
      <c r="C14" s="115"/>
      <c r="D14" s="131"/>
      <c r="E14" s="32"/>
      <c r="F14" s="35"/>
      <c r="G14" s="34"/>
      <c r="H14" s="37"/>
      <c r="I14" s="36"/>
    </row>
    <row r="15" spans="1:10" ht="15" customHeight="1" thickBot="1" x14ac:dyDescent="0.6">
      <c r="C15" s="136"/>
      <c r="D15" s="9" t="s">
        <v>44</v>
      </c>
      <c r="E15" s="38">
        <v>3951000</v>
      </c>
      <c r="F15" s="39"/>
      <c r="G15" s="40"/>
      <c r="H15" s="39"/>
      <c r="I15" s="41"/>
    </row>
    <row r="16" spans="1:10" ht="15" customHeight="1" x14ac:dyDescent="0.55000000000000004">
      <c r="C16" s="115"/>
      <c r="D16" s="135" t="s">
        <v>45</v>
      </c>
      <c r="E16" s="42"/>
      <c r="F16" s="33" t="s">
        <v>43</v>
      </c>
      <c r="G16" s="34">
        <v>50</v>
      </c>
      <c r="H16" s="35">
        <v>5000</v>
      </c>
      <c r="I16" s="36" t="s">
        <v>67</v>
      </c>
    </row>
    <row r="17" spans="3:9" ht="15" customHeight="1" thickBot="1" x14ac:dyDescent="0.6">
      <c r="C17" s="115"/>
      <c r="D17" s="131"/>
      <c r="E17" s="32"/>
      <c r="F17" s="35"/>
      <c r="G17" s="34"/>
      <c r="H17" s="37"/>
      <c r="I17" s="36"/>
    </row>
    <row r="18" spans="3:9" ht="15" customHeight="1" thickBot="1" x14ac:dyDescent="0.6">
      <c r="C18" s="136"/>
      <c r="D18" s="9" t="s">
        <v>44</v>
      </c>
      <c r="E18" s="38">
        <v>76803000</v>
      </c>
      <c r="F18" s="39"/>
      <c r="G18" s="40"/>
      <c r="H18" s="39"/>
      <c r="I18" s="41"/>
    </row>
    <row r="19" spans="3:9" ht="15" customHeight="1" x14ac:dyDescent="0.55000000000000004">
      <c r="C19" s="115"/>
      <c r="D19" s="132" t="s">
        <v>16</v>
      </c>
      <c r="E19" s="42"/>
      <c r="F19" s="33" t="s">
        <v>43</v>
      </c>
      <c r="G19" s="43">
        <v>50</v>
      </c>
      <c r="H19" s="44">
        <v>5000</v>
      </c>
      <c r="I19" s="45" t="s">
        <v>58</v>
      </c>
    </row>
    <row r="20" spans="3:9" ht="15" customHeight="1" thickBot="1" x14ac:dyDescent="0.6">
      <c r="C20" s="115"/>
      <c r="D20" s="131"/>
      <c r="E20" s="32"/>
      <c r="F20" s="35"/>
      <c r="G20" s="34"/>
      <c r="H20" s="37"/>
      <c r="I20" s="36"/>
    </row>
    <row r="21" spans="3:9" ht="15" customHeight="1" thickBot="1" x14ac:dyDescent="0.6">
      <c r="C21" s="136"/>
      <c r="D21" s="9" t="s">
        <v>44</v>
      </c>
      <c r="E21" s="38">
        <v>247539800</v>
      </c>
      <c r="F21" s="39"/>
      <c r="G21" s="40"/>
      <c r="H21" s="39"/>
      <c r="I21" s="41"/>
    </row>
    <row r="22" spans="3:9" ht="15" customHeight="1" x14ac:dyDescent="0.55000000000000004">
      <c r="C22" s="115"/>
      <c r="D22" s="132" t="s">
        <v>46</v>
      </c>
      <c r="E22" s="42"/>
      <c r="F22" s="33" t="s">
        <v>43</v>
      </c>
      <c r="G22" s="43" t="s">
        <v>43</v>
      </c>
      <c r="H22" s="43" t="s">
        <v>43</v>
      </c>
      <c r="I22" s="45"/>
    </row>
    <row r="23" spans="3:9" ht="15" customHeight="1" thickBot="1" x14ac:dyDescent="0.6">
      <c r="C23" s="115"/>
      <c r="D23" s="131"/>
      <c r="E23" s="32"/>
      <c r="F23" s="35"/>
      <c r="G23" s="34"/>
      <c r="H23" s="37"/>
      <c r="I23" s="36"/>
    </row>
    <row r="24" spans="3:9" ht="15" customHeight="1" thickBot="1" x14ac:dyDescent="0.6">
      <c r="C24" s="136"/>
      <c r="D24" s="9" t="s">
        <v>44</v>
      </c>
      <c r="E24" s="38">
        <v>0</v>
      </c>
      <c r="F24" s="39"/>
      <c r="G24" s="40"/>
      <c r="H24" s="39"/>
      <c r="I24" s="41"/>
    </row>
    <row r="25" spans="3:9" ht="15" customHeight="1" x14ac:dyDescent="0.55000000000000004">
      <c r="C25" s="133" t="s">
        <v>47</v>
      </c>
      <c r="D25" s="132" t="s">
        <v>18</v>
      </c>
      <c r="E25" s="42"/>
      <c r="F25" s="33" t="s">
        <v>43</v>
      </c>
      <c r="G25" s="43" t="s">
        <v>43</v>
      </c>
      <c r="H25" s="44">
        <v>2000</v>
      </c>
      <c r="I25" s="45" t="s">
        <v>59</v>
      </c>
    </row>
    <row r="26" spans="3:9" ht="15" customHeight="1" thickBot="1" x14ac:dyDescent="0.6">
      <c r="C26" s="133"/>
      <c r="D26" s="131"/>
      <c r="E26" s="32"/>
      <c r="F26" s="35"/>
      <c r="G26" s="34"/>
      <c r="H26" s="37"/>
      <c r="I26" s="36"/>
    </row>
    <row r="27" spans="3:9" ht="15" customHeight="1" thickBot="1" x14ac:dyDescent="0.6">
      <c r="C27" s="134"/>
      <c r="D27" s="9" t="s">
        <v>44</v>
      </c>
      <c r="E27" s="38">
        <v>105516200</v>
      </c>
      <c r="F27" s="39"/>
      <c r="G27" s="40"/>
      <c r="H27" s="46"/>
      <c r="I27" s="41"/>
    </row>
    <row r="28" spans="3:9" ht="15" customHeight="1" thickBot="1" x14ac:dyDescent="0.6">
      <c r="C28" s="155" t="s">
        <v>48</v>
      </c>
      <c r="D28" s="156"/>
      <c r="E28" s="47">
        <f>E15+E18+E21+E24+E27</f>
        <v>433810000</v>
      </c>
      <c r="F28" s="48"/>
      <c r="G28" s="49"/>
      <c r="H28" s="50"/>
      <c r="I28" s="51"/>
    </row>
    <row r="29" spans="3:9" ht="15" customHeight="1" x14ac:dyDescent="0.55000000000000004">
      <c r="C29" s="88" t="s">
        <v>51</v>
      </c>
      <c r="D29" s="89"/>
      <c r="E29" s="52">
        <v>64768</v>
      </c>
      <c r="F29" s="157"/>
      <c r="G29" s="157"/>
      <c r="H29" s="157"/>
      <c r="I29" s="157"/>
    </row>
    <row r="30" spans="3:9" ht="15" customHeight="1" thickBot="1" x14ac:dyDescent="0.6">
      <c r="C30" s="66" t="s">
        <v>52</v>
      </c>
      <c r="D30" s="67"/>
      <c r="E30" s="53">
        <v>15968</v>
      </c>
      <c r="F30" s="54"/>
      <c r="G30" s="54"/>
      <c r="H30" s="54"/>
      <c r="I30" s="54"/>
    </row>
    <row r="31" spans="3:9" ht="15" customHeight="1" x14ac:dyDescent="0.55000000000000004">
      <c r="C31" s="74" t="s">
        <v>20</v>
      </c>
      <c r="D31" s="75"/>
      <c r="E31" s="55">
        <f>(E6+E8)/E29</f>
        <v>10079.537518527668</v>
      </c>
      <c r="F31" s="54"/>
      <c r="G31" s="54"/>
      <c r="H31" s="54"/>
      <c r="I31" s="54"/>
    </row>
    <row r="32" spans="3:9" ht="15" customHeight="1" thickBot="1" x14ac:dyDescent="0.6">
      <c r="C32" s="66" t="s">
        <v>21</v>
      </c>
      <c r="D32" s="67"/>
      <c r="E32" s="56">
        <f>(E7+E9)/E30</f>
        <v>11211.266971442887</v>
      </c>
      <c r="F32" s="120"/>
      <c r="G32" s="120"/>
      <c r="H32" s="120"/>
      <c r="I32" s="120"/>
    </row>
    <row r="33" spans="2:9" ht="15" customHeight="1" x14ac:dyDescent="0.55000000000000004">
      <c r="C33" s="3" t="s">
        <v>53</v>
      </c>
      <c r="D33" s="3"/>
      <c r="E33" s="3"/>
      <c r="F33" s="3"/>
      <c r="G33" s="3"/>
      <c r="H33" s="3"/>
      <c r="I33" s="3"/>
    </row>
    <row r="34" spans="2:9" ht="15" customHeight="1" x14ac:dyDescent="0.55000000000000004">
      <c r="C34" s="3" t="s">
        <v>57</v>
      </c>
      <c r="D34" s="3"/>
      <c r="E34" s="3"/>
      <c r="F34" s="3"/>
      <c r="G34" s="3"/>
      <c r="H34" s="3"/>
      <c r="I34" s="3"/>
    </row>
    <row r="35" spans="2:9" ht="15" customHeight="1" x14ac:dyDescent="0.55000000000000004"/>
    <row r="36" spans="2:9" ht="15" customHeight="1" x14ac:dyDescent="0.55000000000000004">
      <c r="B36" s="1" t="s">
        <v>22</v>
      </c>
      <c r="C36" s="73" t="s">
        <v>23</v>
      </c>
      <c r="D36" s="73"/>
      <c r="E36" s="73"/>
      <c r="F36" s="73"/>
      <c r="G36" s="73"/>
    </row>
    <row r="37" spans="2:9" ht="12.5" thickBot="1" x14ac:dyDescent="0.6">
      <c r="C37" s="12"/>
      <c r="D37" s="12"/>
      <c r="E37" s="154" t="s">
        <v>24</v>
      </c>
      <c r="F37" s="154"/>
      <c r="G37" s="154"/>
      <c r="H37" s="154" t="s">
        <v>25</v>
      </c>
      <c r="I37" s="154"/>
    </row>
    <row r="38" spans="2:9" ht="15" customHeight="1" x14ac:dyDescent="0.55000000000000004">
      <c r="C38" s="108" t="s">
        <v>26</v>
      </c>
      <c r="D38" s="109"/>
      <c r="E38" s="146"/>
      <c r="F38" s="147"/>
      <c r="G38" s="148"/>
      <c r="H38" s="146"/>
      <c r="I38" s="149"/>
    </row>
    <row r="39" spans="2:9" ht="15" customHeight="1" thickBot="1" x14ac:dyDescent="0.6">
      <c r="C39" s="142" t="s">
        <v>27</v>
      </c>
      <c r="D39" s="143"/>
      <c r="E39" s="152"/>
      <c r="F39" s="150"/>
      <c r="G39" s="153"/>
      <c r="H39" s="150"/>
      <c r="I39" s="151"/>
    </row>
    <row r="40" spans="2:9" ht="15" customHeight="1" thickBot="1" x14ac:dyDescent="0.6">
      <c r="C40" s="140" t="s">
        <v>55</v>
      </c>
      <c r="D40" s="141"/>
      <c r="E40" s="112">
        <v>31</v>
      </c>
      <c r="F40" s="113"/>
      <c r="G40" s="113"/>
      <c r="H40" s="113"/>
      <c r="I40" s="114"/>
    </row>
    <row r="41" spans="2:9" ht="15" customHeight="1" x14ac:dyDescent="0.55000000000000004">
      <c r="C41" s="3" t="s">
        <v>76</v>
      </c>
      <c r="D41" s="3"/>
      <c r="E41" s="25"/>
      <c r="F41" s="25"/>
      <c r="G41" s="25"/>
      <c r="H41" s="25"/>
      <c r="I41" s="25"/>
    </row>
    <row r="42" spans="2:9" ht="15" customHeight="1" x14ac:dyDescent="0.55000000000000004"/>
    <row r="43" spans="2:9" ht="15" customHeight="1" thickBot="1" x14ac:dyDescent="0.6">
      <c r="B43" s="1" t="s">
        <v>28</v>
      </c>
      <c r="C43" s="73" t="s">
        <v>29</v>
      </c>
      <c r="D43" s="73"/>
      <c r="E43" s="73"/>
      <c r="F43" s="73"/>
      <c r="G43" s="73"/>
    </row>
    <row r="44" spans="2:9" ht="15" customHeight="1" x14ac:dyDescent="0.55000000000000004">
      <c r="C44" s="68" t="s">
        <v>30</v>
      </c>
      <c r="D44" s="16" t="s">
        <v>31</v>
      </c>
      <c r="E44" s="104">
        <f>(E6+E7)/E10</f>
        <v>0.22876186259625869</v>
      </c>
      <c r="F44" s="104"/>
      <c r="G44" s="104"/>
      <c r="H44" s="104"/>
      <c r="I44" s="105"/>
    </row>
    <row r="45" spans="2:9" ht="15" customHeight="1" thickBot="1" x14ac:dyDescent="0.6">
      <c r="C45" s="69"/>
      <c r="D45" s="17" t="s">
        <v>32</v>
      </c>
      <c r="E45" s="106">
        <f>(E8+E9)/E10</f>
        <v>0.77123813740374125</v>
      </c>
      <c r="F45" s="144"/>
      <c r="G45" s="144"/>
      <c r="H45" s="144"/>
      <c r="I45" s="145"/>
    </row>
    <row r="46" spans="2:9" ht="15" customHeight="1" x14ac:dyDescent="0.55000000000000004"/>
    <row r="47" spans="2:9" ht="15" customHeight="1" thickBot="1" x14ac:dyDescent="0.6">
      <c r="B47" s="1" t="s">
        <v>33</v>
      </c>
      <c r="C47" s="73" t="s">
        <v>34</v>
      </c>
      <c r="D47" s="73"/>
      <c r="E47" s="73"/>
      <c r="F47" s="73"/>
      <c r="G47" s="73"/>
      <c r="H47" s="73"/>
      <c r="I47" s="73"/>
    </row>
    <row r="48" spans="2:9" ht="70" customHeight="1" thickBot="1" x14ac:dyDescent="0.6">
      <c r="C48" s="26" t="s">
        <v>35</v>
      </c>
      <c r="D48" s="137"/>
      <c r="E48" s="138"/>
      <c r="F48" s="138"/>
      <c r="G48" s="138"/>
      <c r="H48" s="138"/>
      <c r="I48" s="139"/>
    </row>
  </sheetData>
  <mergeCells count="44">
    <mergeCell ref="C47:I47"/>
    <mergeCell ref="D48:I48"/>
    <mergeCell ref="C40:D40"/>
    <mergeCell ref="E40:I40"/>
    <mergeCell ref="C43:G43"/>
    <mergeCell ref="C44:C45"/>
    <mergeCell ref="E44:I44"/>
    <mergeCell ref="E45:I45"/>
    <mergeCell ref="C38:D38"/>
    <mergeCell ref="E38:G38"/>
    <mergeCell ref="H38:I38"/>
    <mergeCell ref="C39:D39"/>
    <mergeCell ref="E39:G39"/>
    <mergeCell ref="H39:I39"/>
    <mergeCell ref="C31:D31"/>
    <mergeCell ref="C32:D32"/>
    <mergeCell ref="F32:I32"/>
    <mergeCell ref="C36:G36"/>
    <mergeCell ref="E37:G37"/>
    <mergeCell ref="H37:I37"/>
    <mergeCell ref="C30:D30"/>
    <mergeCell ref="C10:D10"/>
    <mergeCell ref="C11:E12"/>
    <mergeCell ref="F11:I11"/>
    <mergeCell ref="C13:C24"/>
    <mergeCell ref="D13:D14"/>
    <mergeCell ref="D16:D17"/>
    <mergeCell ref="D19:D20"/>
    <mergeCell ref="D22:D23"/>
    <mergeCell ref="C25:C27"/>
    <mergeCell ref="D25:D26"/>
    <mergeCell ref="C28:D28"/>
    <mergeCell ref="C29:D29"/>
    <mergeCell ref="F29:I2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7" right="0.7" top="0.75" bottom="0.75" header="0.3" footer="0.3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C5FC8-DA70-4ACA-B914-12B95E5895F0}">
  <dimension ref="A1:J48"/>
  <sheetViews>
    <sheetView view="pageBreakPreview" topLeftCell="A22" zoomScaleNormal="100" zoomScaleSheetLayoutView="100" workbookViewId="0">
      <selection activeCell="N23" sqref="N2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83203125" style="1" customWidth="1"/>
    <col min="11" max="16384" width="9" style="1"/>
  </cols>
  <sheetData>
    <row r="1" spans="1:10" ht="18.75" customHeight="1" x14ac:dyDescent="0.55000000000000004">
      <c r="A1" s="94" t="s">
        <v>75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5" customHeight="1" thickBot="1" x14ac:dyDescent="0.6">
      <c r="B2" s="1" t="s">
        <v>2</v>
      </c>
      <c r="C2" s="73" t="s">
        <v>3</v>
      </c>
      <c r="D2" s="73"/>
      <c r="E2" s="73"/>
      <c r="F2" s="73"/>
      <c r="G2" s="73"/>
      <c r="H2" s="12"/>
    </row>
    <row r="3" spans="1:10" ht="19.5" customHeight="1" thickBot="1" x14ac:dyDescent="0.6">
      <c r="C3" s="95" t="s">
        <v>49</v>
      </c>
      <c r="D3" s="96"/>
      <c r="E3" s="121" t="s">
        <v>71</v>
      </c>
      <c r="F3" s="122"/>
      <c r="G3" s="122"/>
      <c r="H3" s="122"/>
      <c r="I3" s="123"/>
    </row>
    <row r="4" spans="1:10" ht="15" customHeight="1" x14ac:dyDescent="0.55000000000000004"/>
    <row r="5" spans="1:10" ht="15" customHeight="1" thickBot="1" x14ac:dyDescent="0.6">
      <c r="B5" s="1" t="s">
        <v>5</v>
      </c>
      <c r="C5" s="73" t="s">
        <v>6</v>
      </c>
      <c r="D5" s="73"/>
      <c r="E5" s="73"/>
      <c r="F5" s="73"/>
      <c r="G5" s="73"/>
    </row>
    <row r="6" spans="1:10" ht="15" customHeight="1" x14ac:dyDescent="0.55000000000000004">
      <c r="C6" s="70" t="s">
        <v>7</v>
      </c>
      <c r="D6" s="13" t="s">
        <v>8</v>
      </c>
      <c r="E6" s="27">
        <v>37183779</v>
      </c>
      <c r="F6" s="120"/>
      <c r="G6" s="120"/>
      <c r="H6" s="120"/>
      <c r="I6" s="120"/>
    </row>
    <row r="7" spans="1:10" ht="15" customHeight="1" x14ac:dyDescent="0.55000000000000004">
      <c r="C7" s="71"/>
      <c r="D7" s="6" t="s">
        <v>36</v>
      </c>
      <c r="E7" s="28">
        <v>247267570</v>
      </c>
      <c r="F7" s="120"/>
      <c r="G7" s="120"/>
      <c r="H7" s="120"/>
      <c r="I7" s="120"/>
    </row>
    <row r="8" spans="1:10" ht="15" customHeight="1" x14ac:dyDescent="0.55000000000000004">
      <c r="C8" s="71"/>
      <c r="D8" s="6" t="s">
        <v>10</v>
      </c>
      <c r="E8" s="28">
        <v>1059609589</v>
      </c>
      <c r="F8" s="120"/>
      <c r="G8" s="120"/>
      <c r="H8" s="120"/>
      <c r="I8" s="120"/>
    </row>
    <row r="9" spans="1:10" ht="15" customHeight="1" x14ac:dyDescent="0.55000000000000004">
      <c r="C9" s="119"/>
      <c r="D9" s="11" t="s">
        <v>37</v>
      </c>
      <c r="E9" s="29">
        <v>0</v>
      </c>
      <c r="F9" s="120"/>
      <c r="G9" s="120"/>
      <c r="H9" s="120"/>
      <c r="I9" s="120"/>
    </row>
    <row r="10" spans="1:10" ht="15" customHeight="1" thickBot="1" x14ac:dyDescent="0.6">
      <c r="C10" s="59" t="s">
        <v>48</v>
      </c>
      <c r="D10" s="60"/>
      <c r="E10" s="30">
        <f>SUM(E6:E9)</f>
        <v>1344060938</v>
      </c>
      <c r="F10" s="31"/>
      <c r="G10" s="31"/>
      <c r="H10" s="31"/>
      <c r="I10" s="31"/>
    </row>
    <row r="11" spans="1:10" ht="21" customHeight="1" x14ac:dyDescent="0.55000000000000004">
      <c r="C11" s="124" t="s">
        <v>12</v>
      </c>
      <c r="D11" s="125"/>
      <c r="E11" s="125"/>
      <c r="F11" s="128" t="s">
        <v>77</v>
      </c>
      <c r="G11" s="128"/>
      <c r="H11" s="128"/>
      <c r="I11" s="129"/>
    </row>
    <row r="12" spans="1:10" ht="22" customHeight="1" x14ac:dyDescent="0.55000000000000004">
      <c r="C12" s="126"/>
      <c r="D12" s="127"/>
      <c r="E12" s="127"/>
      <c r="F12" s="7" t="s">
        <v>38</v>
      </c>
      <c r="G12" s="7" t="s">
        <v>39</v>
      </c>
      <c r="H12" s="7" t="s">
        <v>40</v>
      </c>
      <c r="I12" s="8" t="s">
        <v>41</v>
      </c>
    </row>
    <row r="13" spans="1:10" ht="15" customHeight="1" x14ac:dyDescent="0.55000000000000004">
      <c r="C13" s="115" t="s">
        <v>42</v>
      </c>
      <c r="D13" s="130" t="s">
        <v>14</v>
      </c>
      <c r="E13" s="32"/>
      <c r="F13" s="33" t="s">
        <v>43</v>
      </c>
      <c r="G13" s="34">
        <v>50</v>
      </c>
      <c r="H13" s="35">
        <v>5000</v>
      </c>
      <c r="I13" s="36" t="s">
        <v>67</v>
      </c>
    </row>
    <row r="14" spans="1:10" ht="15" customHeight="1" thickBot="1" x14ac:dyDescent="0.6">
      <c r="C14" s="115"/>
      <c r="D14" s="131"/>
      <c r="E14" s="32"/>
      <c r="F14" s="35"/>
      <c r="G14" s="34"/>
      <c r="H14" s="37"/>
      <c r="I14" s="36"/>
    </row>
    <row r="15" spans="1:10" ht="15" customHeight="1" thickBot="1" x14ac:dyDescent="0.6">
      <c r="C15" s="136"/>
      <c r="D15" s="9" t="s">
        <v>44</v>
      </c>
      <c r="E15" s="38">
        <v>13381000</v>
      </c>
      <c r="F15" s="39"/>
      <c r="G15" s="40"/>
      <c r="H15" s="39"/>
      <c r="I15" s="41"/>
    </row>
    <row r="16" spans="1:10" ht="15" customHeight="1" x14ac:dyDescent="0.55000000000000004">
      <c r="C16" s="115"/>
      <c r="D16" s="135" t="s">
        <v>45</v>
      </c>
      <c r="E16" s="42"/>
      <c r="F16" s="33" t="s">
        <v>43</v>
      </c>
      <c r="G16" s="34">
        <v>50</v>
      </c>
      <c r="H16" s="35">
        <v>5000</v>
      </c>
      <c r="I16" s="36" t="s">
        <v>67</v>
      </c>
    </row>
    <row r="17" spans="3:9" ht="15" customHeight="1" thickBot="1" x14ac:dyDescent="0.6">
      <c r="C17" s="115"/>
      <c r="D17" s="131"/>
      <c r="E17" s="32"/>
      <c r="F17" s="35"/>
      <c r="G17" s="34"/>
      <c r="H17" s="37"/>
      <c r="I17" s="36"/>
    </row>
    <row r="18" spans="3:9" ht="15" customHeight="1" thickBot="1" x14ac:dyDescent="0.6">
      <c r="C18" s="136"/>
      <c r="D18" s="9" t="s">
        <v>44</v>
      </c>
      <c r="E18" s="38">
        <v>110602000</v>
      </c>
      <c r="F18" s="39"/>
      <c r="G18" s="40"/>
      <c r="H18" s="39"/>
      <c r="I18" s="41"/>
    </row>
    <row r="19" spans="3:9" ht="15" customHeight="1" x14ac:dyDescent="0.55000000000000004">
      <c r="C19" s="115"/>
      <c r="D19" s="132" t="s">
        <v>16</v>
      </c>
      <c r="E19" s="42"/>
      <c r="F19" s="33" t="s">
        <v>43</v>
      </c>
      <c r="G19" s="43">
        <v>50</v>
      </c>
      <c r="H19" s="44">
        <v>5000</v>
      </c>
      <c r="I19" s="45" t="s">
        <v>58</v>
      </c>
    </row>
    <row r="20" spans="3:9" ht="15" customHeight="1" thickBot="1" x14ac:dyDescent="0.6">
      <c r="C20" s="115"/>
      <c r="D20" s="131"/>
      <c r="E20" s="32"/>
      <c r="F20" s="35"/>
      <c r="G20" s="34"/>
      <c r="H20" s="37"/>
      <c r="I20" s="36"/>
    </row>
    <row r="21" spans="3:9" ht="15" customHeight="1" thickBot="1" x14ac:dyDescent="0.6">
      <c r="C21" s="136"/>
      <c r="D21" s="9" t="s">
        <v>44</v>
      </c>
      <c r="E21" s="38">
        <v>384447900</v>
      </c>
      <c r="F21" s="39"/>
      <c r="G21" s="40"/>
      <c r="H21" s="39"/>
      <c r="I21" s="41"/>
    </row>
    <row r="22" spans="3:9" ht="15" customHeight="1" x14ac:dyDescent="0.55000000000000004">
      <c r="C22" s="115"/>
      <c r="D22" s="132" t="s">
        <v>46</v>
      </c>
      <c r="E22" s="42"/>
      <c r="F22" s="33" t="s">
        <v>43</v>
      </c>
      <c r="G22" s="43" t="s">
        <v>43</v>
      </c>
      <c r="H22" s="43" t="s">
        <v>43</v>
      </c>
      <c r="I22" s="45"/>
    </row>
    <row r="23" spans="3:9" ht="15" customHeight="1" thickBot="1" x14ac:dyDescent="0.6">
      <c r="C23" s="115"/>
      <c r="D23" s="131"/>
      <c r="E23" s="32"/>
      <c r="F23" s="35"/>
      <c r="G23" s="34"/>
      <c r="H23" s="37"/>
      <c r="I23" s="36"/>
    </row>
    <row r="24" spans="3:9" ht="15" customHeight="1" thickBot="1" x14ac:dyDescent="0.6">
      <c r="C24" s="136"/>
      <c r="D24" s="9" t="s">
        <v>44</v>
      </c>
      <c r="E24" s="38">
        <v>0</v>
      </c>
      <c r="F24" s="39"/>
      <c r="G24" s="40"/>
      <c r="H24" s="39"/>
      <c r="I24" s="41"/>
    </row>
    <row r="25" spans="3:9" ht="15" customHeight="1" x14ac:dyDescent="0.55000000000000004">
      <c r="C25" s="133" t="s">
        <v>47</v>
      </c>
      <c r="D25" s="132" t="s">
        <v>18</v>
      </c>
      <c r="E25" s="42"/>
      <c r="F25" s="33" t="s">
        <v>43</v>
      </c>
      <c r="G25" s="43" t="s">
        <v>43</v>
      </c>
      <c r="H25" s="44">
        <v>2000</v>
      </c>
      <c r="I25" s="45" t="s">
        <v>59</v>
      </c>
    </row>
    <row r="26" spans="3:9" ht="15" customHeight="1" thickBot="1" x14ac:dyDescent="0.6">
      <c r="C26" s="133"/>
      <c r="D26" s="131"/>
      <c r="E26" s="32"/>
      <c r="F26" s="35"/>
      <c r="G26" s="34"/>
      <c r="H26" s="37"/>
      <c r="I26" s="36"/>
    </row>
    <row r="27" spans="3:9" ht="15" customHeight="1" thickBot="1" x14ac:dyDescent="0.6">
      <c r="C27" s="134"/>
      <c r="D27" s="9" t="s">
        <v>44</v>
      </c>
      <c r="E27" s="38">
        <v>158535000</v>
      </c>
      <c r="F27" s="39"/>
      <c r="G27" s="40"/>
      <c r="H27" s="46"/>
      <c r="I27" s="41"/>
    </row>
    <row r="28" spans="3:9" ht="15" customHeight="1" thickBot="1" x14ac:dyDescent="0.6">
      <c r="C28" s="155" t="s">
        <v>48</v>
      </c>
      <c r="D28" s="156"/>
      <c r="E28" s="47">
        <f>E15+E18+E21+E24+E27</f>
        <v>666965900</v>
      </c>
      <c r="F28" s="48"/>
      <c r="G28" s="49"/>
      <c r="H28" s="50"/>
      <c r="I28" s="51"/>
    </row>
    <row r="29" spans="3:9" ht="15" customHeight="1" x14ac:dyDescent="0.55000000000000004">
      <c r="C29" s="88" t="s">
        <v>51</v>
      </c>
      <c r="D29" s="89"/>
      <c r="E29" s="52">
        <v>97618</v>
      </c>
      <c r="F29" s="157"/>
      <c r="G29" s="157"/>
      <c r="H29" s="157"/>
      <c r="I29" s="157"/>
    </row>
    <row r="30" spans="3:9" ht="15" customHeight="1" thickBot="1" x14ac:dyDescent="0.6">
      <c r="C30" s="66" t="s">
        <v>52</v>
      </c>
      <c r="D30" s="67"/>
      <c r="E30" s="53">
        <v>23101</v>
      </c>
      <c r="F30" s="54"/>
      <c r="G30" s="54"/>
      <c r="H30" s="54"/>
      <c r="I30" s="54"/>
    </row>
    <row r="31" spans="3:9" ht="15" customHeight="1" x14ac:dyDescent="0.55000000000000004">
      <c r="C31" s="74" t="s">
        <v>20</v>
      </c>
      <c r="D31" s="75"/>
      <c r="E31" s="55">
        <f>(E6+E8)/E29</f>
        <v>11235.56483435432</v>
      </c>
      <c r="F31" s="54"/>
      <c r="G31" s="54"/>
      <c r="H31" s="54"/>
      <c r="I31" s="54"/>
    </row>
    <row r="32" spans="3:9" ht="15" customHeight="1" thickBot="1" x14ac:dyDescent="0.6">
      <c r="C32" s="66" t="s">
        <v>21</v>
      </c>
      <c r="D32" s="67"/>
      <c r="E32" s="56">
        <f>(E7+E9)/E30</f>
        <v>10703.760443270854</v>
      </c>
      <c r="F32" s="120"/>
      <c r="G32" s="120"/>
      <c r="H32" s="120"/>
      <c r="I32" s="120"/>
    </row>
    <row r="33" spans="2:9" ht="15" customHeight="1" x14ac:dyDescent="0.55000000000000004">
      <c r="C33" s="3" t="s">
        <v>53</v>
      </c>
      <c r="D33" s="3"/>
      <c r="E33" s="3"/>
      <c r="F33" s="3"/>
      <c r="G33" s="3"/>
      <c r="H33" s="3"/>
      <c r="I33" s="3"/>
    </row>
    <row r="34" spans="2:9" ht="15" customHeight="1" x14ac:dyDescent="0.55000000000000004">
      <c r="C34" s="3" t="s">
        <v>57</v>
      </c>
      <c r="D34" s="3"/>
      <c r="E34" s="3"/>
      <c r="F34" s="3"/>
      <c r="G34" s="3"/>
      <c r="H34" s="3"/>
      <c r="I34" s="3"/>
    </row>
    <row r="35" spans="2:9" ht="15" customHeight="1" x14ac:dyDescent="0.55000000000000004"/>
    <row r="36" spans="2:9" ht="15" customHeight="1" x14ac:dyDescent="0.55000000000000004">
      <c r="B36" s="1" t="s">
        <v>22</v>
      </c>
      <c r="C36" s="73" t="s">
        <v>23</v>
      </c>
      <c r="D36" s="73"/>
      <c r="E36" s="73"/>
      <c r="F36" s="73"/>
      <c r="G36" s="73"/>
    </row>
    <row r="37" spans="2:9" ht="12.5" thickBot="1" x14ac:dyDescent="0.6">
      <c r="C37" s="12"/>
      <c r="D37" s="12"/>
      <c r="E37" s="154" t="s">
        <v>24</v>
      </c>
      <c r="F37" s="154"/>
      <c r="G37" s="154"/>
      <c r="H37" s="154" t="s">
        <v>25</v>
      </c>
      <c r="I37" s="154"/>
    </row>
    <row r="38" spans="2:9" ht="15" customHeight="1" x14ac:dyDescent="0.55000000000000004">
      <c r="C38" s="108" t="s">
        <v>26</v>
      </c>
      <c r="D38" s="109"/>
      <c r="E38" s="146"/>
      <c r="F38" s="147"/>
      <c r="G38" s="148"/>
      <c r="H38" s="146"/>
      <c r="I38" s="149"/>
    </row>
    <row r="39" spans="2:9" ht="15" customHeight="1" thickBot="1" x14ac:dyDescent="0.6">
      <c r="C39" s="142" t="s">
        <v>27</v>
      </c>
      <c r="D39" s="143"/>
      <c r="E39" s="152"/>
      <c r="F39" s="150"/>
      <c r="G39" s="153"/>
      <c r="H39" s="150"/>
      <c r="I39" s="151"/>
    </row>
    <row r="40" spans="2:9" ht="15" customHeight="1" thickBot="1" x14ac:dyDescent="0.6">
      <c r="C40" s="140" t="s">
        <v>55</v>
      </c>
      <c r="D40" s="141"/>
      <c r="E40" s="112">
        <v>31</v>
      </c>
      <c r="F40" s="113"/>
      <c r="G40" s="113"/>
      <c r="H40" s="113"/>
      <c r="I40" s="114"/>
    </row>
    <row r="41" spans="2:9" ht="15" customHeight="1" x14ac:dyDescent="0.55000000000000004">
      <c r="C41" s="3" t="s">
        <v>76</v>
      </c>
      <c r="D41" s="3"/>
      <c r="E41" s="25"/>
      <c r="F41" s="25"/>
      <c r="G41" s="25"/>
      <c r="H41" s="25"/>
      <c r="I41" s="25"/>
    </row>
    <row r="42" spans="2:9" ht="15" customHeight="1" x14ac:dyDescent="0.55000000000000004"/>
    <row r="43" spans="2:9" ht="15" customHeight="1" thickBot="1" x14ac:dyDescent="0.6">
      <c r="B43" s="1" t="s">
        <v>28</v>
      </c>
      <c r="C43" s="73" t="s">
        <v>29</v>
      </c>
      <c r="D43" s="73"/>
      <c r="E43" s="73"/>
      <c r="F43" s="73"/>
      <c r="G43" s="73"/>
    </row>
    <row r="44" spans="2:9" ht="15" customHeight="1" x14ac:dyDescent="0.55000000000000004">
      <c r="C44" s="68" t="s">
        <v>30</v>
      </c>
      <c r="D44" s="16" t="s">
        <v>31</v>
      </c>
      <c r="E44" s="104">
        <f>(E6+E7)/E10</f>
        <v>0.21163575322951614</v>
      </c>
      <c r="F44" s="104"/>
      <c r="G44" s="104"/>
      <c r="H44" s="104"/>
      <c r="I44" s="105"/>
    </row>
    <row r="45" spans="2:9" ht="15" customHeight="1" thickBot="1" x14ac:dyDescent="0.6">
      <c r="C45" s="69"/>
      <c r="D45" s="17" t="s">
        <v>32</v>
      </c>
      <c r="E45" s="106">
        <f>(E8+E9)/E10</f>
        <v>0.78836424677048389</v>
      </c>
      <c r="F45" s="144"/>
      <c r="G45" s="144"/>
      <c r="H45" s="144"/>
      <c r="I45" s="145"/>
    </row>
    <row r="46" spans="2:9" ht="15" customHeight="1" x14ac:dyDescent="0.55000000000000004"/>
    <row r="47" spans="2:9" ht="15" customHeight="1" thickBot="1" x14ac:dyDescent="0.6">
      <c r="B47" s="1" t="s">
        <v>33</v>
      </c>
      <c r="C47" s="73" t="s">
        <v>34</v>
      </c>
      <c r="D47" s="73"/>
      <c r="E47" s="73"/>
      <c r="F47" s="73"/>
      <c r="G47" s="73"/>
      <c r="H47" s="73"/>
      <c r="I47" s="73"/>
    </row>
    <row r="48" spans="2:9" ht="70" customHeight="1" thickBot="1" x14ac:dyDescent="0.6">
      <c r="C48" s="26" t="s">
        <v>35</v>
      </c>
      <c r="D48" s="137"/>
      <c r="E48" s="138"/>
      <c r="F48" s="138"/>
      <c r="G48" s="138"/>
      <c r="H48" s="138"/>
      <c r="I48" s="139"/>
    </row>
  </sheetData>
  <mergeCells count="44">
    <mergeCell ref="C47:I47"/>
    <mergeCell ref="D48:I48"/>
    <mergeCell ref="C40:D40"/>
    <mergeCell ref="E40:I40"/>
    <mergeCell ref="C43:G43"/>
    <mergeCell ref="C44:C45"/>
    <mergeCell ref="E44:I44"/>
    <mergeCell ref="E45:I45"/>
    <mergeCell ref="C38:D38"/>
    <mergeCell ref="E38:G38"/>
    <mergeCell ref="H38:I38"/>
    <mergeCell ref="C39:D39"/>
    <mergeCell ref="E39:G39"/>
    <mergeCell ref="H39:I39"/>
    <mergeCell ref="C31:D31"/>
    <mergeCell ref="C32:D32"/>
    <mergeCell ref="F32:I32"/>
    <mergeCell ref="C36:G36"/>
    <mergeCell ref="E37:G37"/>
    <mergeCell ref="H37:I37"/>
    <mergeCell ref="C30:D30"/>
    <mergeCell ref="C10:D10"/>
    <mergeCell ref="C11:E12"/>
    <mergeCell ref="F11:I11"/>
    <mergeCell ref="C13:C24"/>
    <mergeCell ref="D13:D14"/>
    <mergeCell ref="D16:D17"/>
    <mergeCell ref="D19:D20"/>
    <mergeCell ref="D22:D23"/>
    <mergeCell ref="C25:C27"/>
    <mergeCell ref="D25:D26"/>
    <mergeCell ref="C28:D28"/>
    <mergeCell ref="C29:D29"/>
    <mergeCell ref="F29:I2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効果検証様式（集計値）</vt:lpstr>
      <vt:lpstr>R3.10</vt:lpstr>
      <vt:lpstr>R3.11</vt:lpstr>
      <vt:lpstr>R3.12</vt:lpstr>
      <vt:lpstr>R4.01</vt:lpstr>
      <vt:lpstr>R4.05</vt:lpstr>
      <vt:lpstr>R4.06</vt:lpstr>
      <vt:lpstr>R4.07</vt:lpstr>
      <vt:lpstr>R4.08</vt:lpstr>
      <vt:lpstr>R4.09</vt:lpstr>
      <vt:lpstr>R4.10</vt:lpstr>
      <vt:lpstr>R4.11</vt:lpstr>
      <vt:lpstr>R3.10!Print_Area</vt:lpstr>
      <vt:lpstr>R3.11!Print_Area</vt:lpstr>
      <vt:lpstr>R3.12!Print_Area</vt:lpstr>
      <vt:lpstr>R4.01!Print_Area</vt:lpstr>
      <vt:lpstr>R4.05!Print_Area</vt:lpstr>
      <vt:lpstr>R4.06!Print_Area</vt:lpstr>
      <vt:lpstr>R4.07!Print_Area</vt:lpstr>
      <vt:lpstr>R4.08!Print_Area</vt:lpstr>
      <vt:lpstr>R4.09!Print_Area</vt:lpstr>
      <vt:lpstr>R4.10!Print_Area</vt:lpstr>
      <vt:lpstr>R4.11!Print_Area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2024-05-24T04:48:32Z</dcterms:created>
  <dcterms:modified xsi:type="dcterms:W3CDTF">2024-05-24T04:50:35Z</dcterms:modified>
  <cp:category/>
  <cp:contentStatus/>
</cp:coreProperties>
</file>