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2B603D4D-C5B3-4245-9135-F55DAF63FD1B}" xr6:coauthVersionLast="47" xr6:coauthVersionMax="47" xr10:uidLastSave="{00000000-0000-0000-0000-000000000000}"/>
  <bookViews>
    <workbookView xWindow="-110" yWindow="-110" windowWidth="22780" windowHeight="14660" tabRatio="796" xr2:uid="{00000000-000D-0000-FFFF-FFFF00000000}"/>
  </bookViews>
  <sheets>
    <sheet name="効果検証様式（集計値）" sheetId="1" r:id="rId1"/>
    <sheet name="R4.10" sheetId="84" r:id="rId2"/>
    <sheet name="R4.11" sheetId="112" r:id="rId3"/>
    <sheet name="R4.12" sheetId="113" r:id="rId4"/>
    <sheet name="R5.1" sheetId="114" r:id="rId5"/>
    <sheet name="R5.2" sheetId="115" r:id="rId6"/>
    <sheet name="R5.３" sheetId="116" r:id="rId7"/>
    <sheet name="R5.4" sheetId="117" r:id="rId8"/>
    <sheet name="R5.5" sheetId="119" r:id="rId9"/>
    <sheet name="R5.6" sheetId="118" r:id="rId10"/>
  </sheets>
  <definedNames>
    <definedName name="_xlnm.Print_Area" localSheetId="1">'R4.10'!$A$1:$J$36</definedName>
    <definedName name="_xlnm.Print_Area" localSheetId="2">'R4.11'!$A$1:$J$36</definedName>
    <definedName name="_xlnm.Print_Area" localSheetId="3">'R4.12'!$A$1:$J$36</definedName>
    <definedName name="_xlnm.Print_Area" localSheetId="4">'R5.1'!$A$1:$J$36</definedName>
    <definedName name="_xlnm.Print_Area" localSheetId="5">'R5.2'!$A$1:$J$36</definedName>
    <definedName name="_xlnm.Print_Area" localSheetId="6">'R5.３'!$A$1:$J$36</definedName>
    <definedName name="_xlnm.Print_Area" localSheetId="7">'R5.4'!$A$1:$J$36</definedName>
    <definedName name="_xlnm.Print_Area" localSheetId="8">'R5.5'!$A$1:$J$36</definedName>
    <definedName name="_xlnm.Print_Area" localSheetId="9">'R5.6'!$A$1:$J$36</definedName>
    <definedName name="_xlnm.Print_Area" localSheetId="0">'効果検証様式（集計値）'!$A$1:$H$38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84" l="1"/>
  <c r="E15" i="84"/>
  <c r="E15" i="112"/>
  <c r="E21" i="1"/>
  <c r="E20" i="1"/>
  <c r="E19" i="84" l="1"/>
  <c r="E9" i="113"/>
  <c r="E32" i="113" l="1"/>
  <c r="E31" i="113"/>
  <c r="E9" i="114"/>
  <c r="E15" i="114"/>
  <c r="E9" i="112"/>
  <c r="E9" i="84"/>
  <c r="E32" i="114" l="1"/>
  <c r="E31" i="114"/>
  <c r="E32" i="112"/>
  <c r="E31" i="112"/>
  <c r="E32" i="84"/>
  <c r="E31" i="84"/>
  <c r="E18" i="117"/>
  <c r="E18" i="116"/>
  <c r="E11" i="1" l="1"/>
  <c r="E17" i="1"/>
  <c r="E34" i="1" l="1"/>
  <c r="E33" i="1"/>
  <c r="E19" i="119"/>
  <c r="E18" i="119"/>
  <c r="E15" i="119"/>
  <c r="E9" i="119"/>
  <c r="E19" i="118"/>
  <c r="E18" i="118"/>
  <c r="E15" i="118"/>
  <c r="E9" i="118"/>
  <c r="E19" i="117"/>
  <c r="E15" i="117"/>
  <c r="E9" i="117"/>
  <c r="E19" i="116"/>
  <c r="E15" i="116"/>
  <c r="E9" i="116"/>
  <c r="E19" i="115"/>
  <c r="E18" i="115"/>
  <c r="E15" i="115"/>
  <c r="E9" i="115"/>
  <c r="E19" i="114"/>
  <c r="E18" i="114"/>
  <c r="E19" i="113"/>
  <c r="E18" i="113"/>
  <c r="E15" i="113"/>
  <c r="E19" i="112"/>
  <c r="E18" i="112"/>
  <c r="E32" i="118" l="1"/>
  <c r="E31" i="118"/>
  <c r="E32" i="119"/>
  <c r="E31" i="119"/>
  <c r="E31" i="117"/>
  <c r="E32" i="117"/>
  <c r="E31" i="116"/>
  <c r="E32" i="116"/>
  <c r="E32" i="115"/>
  <c r="E31" i="115"/>
</calcChain>
</file>

<file path=xl/sharedStrings.xml><?xml version="1.0" encoding="utf-8"?>
<sst xmlns="http://schemas.openxmlformats.org/spreadsheetml/2006/main" count="414" uniqueCount="56">
  <si>
    <t>効果検証様式（全国旅行支援）</t>
    <rPh sb="0" eb="2">
      <t>コウカ</t>
    </rPh>
    <rPh sb="2" eb="4">
      <t>ケンショウ</t>
    </rPh>
    <rPh sb="4" eb="6">
      <t>ヨウシキ</t>
    </rPh>
    <rPh sb="7" eb="13">
      <t>ゼンコクリョコウシエン</t>
    </rPh>
    <phoneticPr fontId="2"/>
  </si>
  <si>
    <t>都道府県名</t>
    <rPh sb="0" eb="4">
      <t>トドウフケン</t>
    </rPh>
    <rPh sb="4" eb="5">
      <t>メイ</t>
    </rPh>
    <phoneticPr fontId="2"/>
  </si>
  <si>
    <t>愛知県</t>
    <rPh sb="0" eb="2">
      <t>アイチ</t>
    </rPh>
    <rPh sb="2" eb="3">
      <t>ケン</t>
    </rPh>
    <phoneticPr fontId="2"/>
  </si>
  <si>
    <t>作成年月日</t>
    <rPh sb="0" eb="2">
      <t>サクセイ</t>
    </rPh>
    <rPh sb="2" eb="5">
      <t>ネンガッピ</t>
    </rPh>
    <phoneticPr fontId="2"/>
  </si>
  <si>
    <t>①</t>
    <phoneticPr fontId="2"/>
  </si>
  <si>
    <t>対象商品の内容</t>
    <phoneticPr fontId="2"/>
  </si>
  <si>
    <t>事業名（実施期間）</t>
    <rPh sb="0" eb="3">
      <t>ジギョウメイ</t>
    </rPh>
    <rPh sb="4" eb="8">
      <t>ジッシキカン</t>
    </rPh>
    <phoneticPr fontId="2"/>
  </si>
  <si>
    <t>②</t>
    <phoneticPr fontId="2"/>
  </si>
  <si>
    <t>対象商品の数量</t>
    <rPh sb="5" eb="7">
      <t>スウリョウ</t>
    </rPh>
    <phoneticPr fontId="2"/>
  </si>
  <si>
    <t>販売金額（円）</t>
    <rPh sb="0" eb="2">
      <t>ハンバイ</t>
    </rPh>
    <rPh sb="2" eb="4">
      <t>キンガク</t>
    </rPh>
    <rPh sb="5" eb="6">
      <t>エン</t>
    </rPh>
    <phoneticPr fontId="2"/>
  </si>
  <si>
    <t>②-1：旅行会社経由</t>
    <rPh sb="4" eb="6">
      <t>リョコウ</t>
    </rPh>
    <rPh sb="6" eb="8">
      <t>カイシャ</t>
    </rPh>
    <rPh sb="8" eb="10">
      <t>ケイユ</t>
    </rPh>
    <phoneticPr fontId="2"/>
  </si>
  <si>
    <t>②-2：旅行会社経由（日帰り）</t>
    <rPh sb="4" eb="6">
      <t>リョコウ</t>
    </rPh>
    <rPh sb="6" eb="8">
      <t>カイシャ</t>
    </rPh>
    <rPh sb="8" eb="10">
      <t>ケイユ</t>
    </rPh>
    <rPh sb="11" eb="13">
      <t>ヒガエ</t>
    </rPh>
    <phoneticPr fontId="2"/>
  </si>
  <si>
    <t>②-3：宿直販等</t>
    <rPh sb="4" eb="5">
      <t>ヤド</t>
    </rPh>
    <rPh sb="5" eb="7">
      <t>チョクハン</t>
    </rPh>
    <rPh sb="7" eb="8">
      <t>トウ</t>
    </rPh>
    <phoneticPr fontId="2"/>
  </si>
  <si>
    <t>合計</t>
    <rPh sb="0" eb="2">
      <t>ゴウケイ</t>
    </rPh>
    <phoneticPr fontId="2"/>
  </si>
  <si>
    <t>補助金額（円）</t>
    <rPh sb="5" eb="6">
      <t>エン</t>
    </rPh>
    <phoneticPr fontId="2"/>
  </si>
  <si>
    <t>旅行割引額</t>
    <rPh sb="0" eb="2">
      <t>リョコウ</t>
    </rPh>
    <rPh sb="2" eb="4">
      <t>ワリビキ</t>
    </rPh>
    <rPh sb="4" eb="5">
      <t>ガク</t>
    </rPh>
    <phoneticPr fontId="2"/>
  </si>
  <si>
    <t>②-4：旅行会社経由</t>
    <rPh sb="4" eb="6">
      <t>リョコウ</t>
    </rPh>
    <rPh sb="6" eb="8">
      <t>カイシャ</t>
    </rPh>
    <rPh sb="8" eb="10">
      <t>ケイユ</t>
    </rPh>
    <phoneticPr fontId="2"/>
  </si>
  <si>
    <t>②-5：旅行会社経由（日帰り）</t>
    <rPh sb="11" eb="13">
      <t>ヒガエ</t>
    </rPh>
    <phoneticPr fontId="2"/>
  </si>
  <si>
    <t>②-6：宿直販等</t>
    <rPh sb="4" eb="5">
      <t>ヤド</t>
    </rPh>
    <rPh sb="5" eb="7">
      <t>チョクハン</t>
    </rPh>
    <rPh sb="7" eb="8">
      <t>トウ</t>
    </rPh>
    <phoneticPr fontId="2"/>
  </si>
  <si>
    <t>②-7：ｸｰﾎﾟﾝ使用額</t>
    <phoneticPr fontId="2"/>
  </si>
  <si>
    <t>②-8：延べ宿泊者数（人泊）※1</t>
    <rPh sb="4" eb="5">
      <t>ノ</t>
    </rPh>
    <rPh sb="6" eb="8">
      <t>シュクハク</t>
    </rPh>
    <rPh sb="8" eb="9">
      <t>シャ</t>
    </rPh>
    <rPh sb="9" eb="10">
      <t>スウ</t>
    </rPh>
    <rPh sb="10" eb="11">
      <t>ニンズウ</t>
    </rPh>
    <rPh sb="11" eb="13">
      <t>ニンハク</t>
    </rPh>
    <phoneticPr fontId="2"/>
  </si>
  <si>
    <t>②-9：延べ旅行者数（日帰り）（人）</t>
    <rPh sb="4" eb="5">
      <t>ノ</t>
    </rPh>
    <rPh sb="6" eb="9">
      <t>リョコウシャ</t>
    </rPh>
    <rPh sb="9" eb="10">
      <t>スウ</t>
    </rPh>
    <rPh sb="11" eb="13">
      <t>ヒガエ</t>
    </rPh>
    <phoneticPr fontId="2"/>
  </si>
  <si>
    <t>②-10：1人泊あたりの平均旅行代金（円）※2</t>
    <rPh sb="6" eb="7">
      <t>ニン</t>
    </rPh>
    <rPh sb="7" eb="8">
      <t>ハク</t>
    </rPh>
    <rPh sb="12" eb="14">
      <t>ヘイキン</t>
    </rPh>
    <rPh sb="14" eb="16">
      <t>リョコウ</t>
    </rPh>
    <rPh sb="16" eb="18">
      <t>ダイキン</t>
    </rPh>
    <rPh sb="19" eb="20">
      <t>エン</t>
    </rPh>
    <phoneticPr fontId="2"/>
  </si>
  <si>
    <r>
      <t>②-11：</t>
    </r>
    <r>
      <rPr>
        <sz val="8"/>
        <color theme="1"/>
        <rFont val="ＭＳ Ｐゴシック"/>
        <family val="3"/>
        <charset val="128"/>
      </rPr>
      <t>1人あたりの平均旅行代金（日帰り）（円）※2</t>
    </r>
    <rPh sb="6" eb="7">
      <t>ニン</t>
    </rPh>
    <rPh sb="11" eb="13">
      <t>ヘイキン</t>
    </rPh>
    <rPh sb="13" eb="15">
      <t>リョコウ</t>
    </rPh>
    <rPh sb="15" eb="17">
      <t>ダイキン</t>
    </rPh>
    <rPh sb="18" eb="20">
      <t>ヒガエ</t>
    </rPh>
    <rPh sb="23" eb="24">
      <t>エン</t>
    </rPh>
    <phoneticPr fontId="2"/>
  </si>
  <si>
    <t>※1　例：2泊3日、3名での旅行の場合、延べ宿泊者数「6人泊」でカウント</t>
    <rPh sb="22" eb="24">
      <t>シュクハク</t>
    </rPh>
    <rPh sb="24" eb="25">
      <t>モノ</t>
    </rPh>
    <rPh sb="28" eb="29">
      <t>ニン</t>
    </rPh>
    <rPh sb="29" eb="30">
      <t>ハク</t>
    </rPh>
    <phoneticPr fontId="2"/>
  </si>
  <si>
    <t>※2　日帰り・宿泊旅行それぞれについて、総販売金額÷延べ宿泊（旅行）者数で算出</t>
    <rPh sb="3" eb="5">
      <t>ヒガエ</t>
    </rPh>
    <rPh sb="7" eb="9">
      <t>シュクハク</t>
    </rPh>
    <rPh sb="9" eb="11">
      <t>リョコウ</t>
    </rPh>
    <rPh sb="20" eb="21">
      <t>ソウ</t>
    </rPh>
    <rPh sb="21" eb="23">
      <t>ハンバイ</t>
    </rPh>
    <rPh sb="23" eb="25">
      <t>キンガク</t>
    </rPh>
    <rPh sb="26" eb="27">
      <t>ノ</t>
    </rPh>
    <rPh sb="28" eb="30">
      <t>シュクハク</t>
    </rPh>
    <rPh sb="31" eb="33">
      <t>リョコウ</t>
    </rPh>
    <rPh sb="34" eb="35">
      <t>シャ</t>
    </rPh>
    <rPh sb="35" eb="36">
      <t>スウ</t>
    </rPh>
    <rPh sb="37" eb="39">
      <t>サンシュツ</t>
    </rPh>
    <phoneticPr fontId="2"/>
  </si>
  <si>
    <t>③</t>
    <phoneticPr fontId="2"/>
  </si>
  <si>
    <t>対象商品の販売時期及び利用可能時期</t>
    <rPh sb="5" eb="7">
      <t>ハンバイ</t>
    </rPh>
    <rPh sb="7" eb="9">
      <t>ジキ</t>
    </rPh>
    <rPh sb="9" eb="10">
      <t>オヨ</t>
    </rPh>
    <rPh sb="11" eb="13">
      <t>リヨウ</t>
    </rPh>
    <rPh sb="13" eb="15">
      <t>カノウ</t>
    </rPh>
    <rPh sb="15" eb="17">
      <t>ジキ</t>
    </rPh>
    <phoneticPr fontId="2"/>
  </si>
  <si>
    <t>自</t>
    <rPh sb="0" eb="1">
      <t>ジ</t>
    </rPh>
    <phoneticPr fontId="2"/>
  </si>
  <si>
    <t>至</t>
    <rPh sb="0" eb="1">
      <t>イタ</t>
    </rPh>
    <phoneticPr fontId="2"/>
  </si>
  <si>
    <t>③-1：販売期間</t>
    <rPh sb="4" eb="6">
      <t>ハンバイ</t>
    </rPh>
    <rPh sb="6" eb="8">
      <t>キカン</t>
    </rPh>
    <phoneticPr fontId="2"/>
  </si>
  <si>
    <t>③-2：割引の対象となる旅行期間</t>
    <rPh sb="4" eb="6">
      <t>ワリビキ</t>
    </rPh>
    <rPh sb="7" eb="9">
      <t>タイショウ</t>
    </rPh>
    <rPh sb="12" eb="14">
      <t>リョコウ</t>
    </rPh>
    <rPh sb="14" eb="16">
      <t>キカン</t>
    </rPh>
    <phoneticPr fontId="2"/>
  </si>
  <si>
    <t>③-3：延べ対象旅行期間（日）※3</t>
    <rPh sb="4" eb="5">
      <t>ノ</t>
    </rPh>
    <rPh sb="6" eb="8">
      <t>タイショウ</t>
    </rPh>
    <rPh sb="8" eb="10">
      <t>リョコウ</t>
    </rPh>
    <rPh sb="10" eb="12">
      <t>キカン</t>
    </rPh>
    <rPh sb="13" eb="14">
      <t>ニチ</t>
    </rPh>
    <phoneticPr fontId="2"/>
  </si>
  <si>
    <t>※3　③‐２のうち、実際に旅行割引の対象となっていた日数</t>
    <rPh sb="10" eb="12">
      <t>ジッサイ</t>
    </rPh>
    <rPh sb="13" eb="17">
      <t>リョコウワリビキ</t>
    </rPh>
    <rPh sb="18" eb="20">
      <t>タイショウ</t>
    </rPh>
    <rPh sb="26" eb="28">
      <t>ニッスウ</t>
    </rPh>
    <phoneticPr fontId="2"/>
  </si>
  <si>
    <t>④</t>
    <phoneticPr fontId="2"/>
  </si>
  <si>
    <t>対象商品の販売方法とその販売割合</t>
    <rPh sb="0" eb="2">
      <t>タイショウ</t>
    </rPh>
    <rPh sb="2" eb="4">
      <t>ショウヒン</t>
    </rPh>
    <rPh sb="5" eb="7">
      <t>ハンバイ</t>
    </rPh>
    <rPh sb="7" eb="9">
      <t>ホウホウ</t>
    </rPh>
    <rPh sb="12" eb="14">
      <t>ハンバイ</t>
    </rPh>
    <rPh sb="14" eb="16">
      <t>ワリアイ</t>
    </rPh>
    <phoneticPr fontId="2"/>
  </si>
  <si>
    <t>販路ごとの販売割合</t>
    <rPh sb="0" eb="2">
      <t>ハンロ</t>
    </rPh>
    <rPh sb="5" eb="7">
      <t>ハンバイ</t>
    </rPh>
    <rPh sb="7" eb="9">
      <t>ワリアイ</t>
    </rPh>
    <phoneticPr fontId="2"/>
  </si>
  <si>
    <t>④-1：旅行会社経由</t>
    <rPh sb="4" eb="6">
      <t>リョコウ</t>
    </rPh>
    <rPh sb="6" eb="8">
      <t>カイシャ</t>
    </rPh>
    <rPh sb="8" eb="10">
      <t>ケイユ</t>
    </rPh>
    <phoneticPr fontId="2"/>
  </si>
  <si>
    <t>④-2：宿直販等</t>
    <rPh sb="4" eb="5">
      <t>ヤド</t>
    </rPh>
    <rPh sb="5" eb="7">
      <t>チョクハン</t>
    </rPh>
    <rPh sb="7" eb="8">
      <t>トウ</t>
    </rPh>
    <phoneticPr fontId="2"/>
  </si>
  <si>
    <t>⑤</t>
    <phoneticPr fontId="2"/>
  </si>
  <si>
    <t>旅行需要の喚起効果を最大限発揮するとともに、不正を防止するために講じた措置</t>
    <rPh sb="0" eb="2">
      <t>リョコウ</t>
    </rPh>
    <rPh sb="2" eb="4">
      <t>ジュヨウ</t>
    </rPh>
    <rPh sb="5" eb="7">
      <t>カンキ</t>
    </rPh>
    <rPh sb="7" eb="9">
      <t>コウカ</t>
    </rPh>
    <rPh sb="10" eb="13">
      <t>サイダイゲン</t>
    </rPh>
    <rPh sb="13" eb="15">
      <t>ハッキ</t>
    </rPh>
    <rPh sb="22" eb="24">
      <t>フセイ</t>
    </rPh>
    <rPh sb="25" eb="27">
      <t>ボウシ</t>
    </rPh>
    <rPh sb="32" eb="33">
      <t>コウ</t>
    </rPh>
    <rPh sb="35" eb="37">
      <t>ソチ</t>
    </rPh>
    <phoneticPr fontId="2"/>
  </si>
  <si>
    <t>各都道府県において講じた措置を定性的に記載</t>
    <rPh sb="0" eb="1">
      <t>カク</t>
    </rPh>
    <rPh sb="1" eb="5">
      <t>トドウフケン</t>
    </rPh>
    <rPh sb="9" eb="10">
      <t>コウ</t>
    </rPh>
    <rPh sb="12" eb="14">
      <t>ソチ</t>
    </rPh>
    <rPh sb="15" eb="18">
      <t>テイセイテキ</t>
    </rPh>
    <rPh sb="19" eb="21">
      <t>キサイ</t>
    </rPh>
    <phoneticPr fontId="2"/>
  </si>
  <si>
    <t>効果検証様式（全国旅行支援）</t>
    <rPh sb="0" eb="2">
      <t>コウカ</t>
    </rPh>
    <rPh sb="2" eb="4">
      <t>ケンショウ</t>
    </rPh>
    <rPh sb="4" eb="6">
      <t>ヨウシキ</t>
    </rPh>
    <rPh sb="7" eb="9">
      <t>ゼンコク</t>
    </rPh>
    <rPh sb="9" eb="11">
      <t>リョコウ</t>
    </rPh>
    <rPh sb="11" eb="13">
      <t>シエン</t>
    </rPh>
    <phoneticPr fontId="2"/>
  </si>
  <si>
    <t>事業名</t>
    <rPh sb="0" eb="3">
      <t>ジギョウメイ</t>
    </rPh>
    <phoneticPr fontId="2"/>
  </si>
  <si>
    <t>旅行割引</t>
    <rPh sb="0" eb="2">
      <t>リョコウ</t>
    </rPh>
    <rPh sb="2" eb="4">
      <t>ワリビキ</t>
    </rPh>
    <phoneticPr fontId="2"/>
  </si>
  <si>
    <t>②-5：旅行会社経由（日帰り）</t>
    <rPh sb="4" eb="6">
      <t>リョコウ</t>
    </rPh>
    <rPh sb="6" eb="8">
      <t>カイシャ</t>
    </rPh>
    <rPh sb="8" eb="10">
      <t>ケイユ</t>
    </rPh>
    <rPh sb="11" eb="13">
      <t>ヒガエ</t>
    </rPh>
    <phoneticPr fontId="2"/>
  </si>
  <si>
    <t>②-8：延べ宿泊者数（人泊）※1</t>
    <rPh sb="4" eb="5">
      <t>ノ</t>
    </rPh>
    <rPh sb="6" eb="8">
      <t>シュクハク</t>
    </rPh>
    <rPh sb="8" eb="9">
      <t>シャ</t>
    </rPh>
    <rPh sb="9" eb="10">
      <t>スウ</t>
    </rPh>
    <rPh sb="10" eb="11">
      <t>ニンズウ</t>
    </rPh>
    <rPh sb="12" eb="13">
      <t>ハク</t>
    </rPh>
    <phoneticPr fontId="2"/>
  </si>
  <si>
    <t>②-11：1人あたりの平均旅行代金（日帰り）（円）※2</t>
    <rPh sb="6" eb="7">
      <t>ニン</t>
    </rPh>
    <rPh sb="11" eb="13">
      <t>ヘイキン</t>
    </rPh>
    <rPh sb="13" eb="15">
      <t>リョコウ</t>
    </rPh>
    <rPh sb="15" eb="17">
      <t>ダイキン</t>
    </rPh>
    <rPh sb="18" eb="20">
      <t>ヒガエ</t>
    </rPh>
    <rPh sb="23" eb="24">
      <t>エン</t>
    </rPh>
    <phoneticPr fontId="2"/>
  </si>
  <si>
    <t>※1　例：2泊3日、3名での旅行の場合、延べ宿泊者数「6人泊」でカウント</t>
    <rPh sb="22" eb="24">
      <t>シュクハク</t>
    </rPh>
    <rPh sb="24" eb="25">
      <t>モノ</t>
    </rPh>
    <rPh sb="28" eb="30">
      <t>ニンハク</t>
    </rPh>
    <phoneticPr fontId="2"/>
  </si>
  <si>
    <t>※2　日帰り・宿泊旅行それぞれについて、総販売金額÷延べ宿泊（旅行）者数で算出</t>
    <rPh sb="3" eb="5">
      <t>ヒガエ</t>
    </rPh>
    <rPh sb="7" eb="9">
      <t>シュクハク</t>
    </rPh>
    <rPh sb="9" eb="11">
      <t>リョコウ</t>
    </rPh>
    <rPh sb="20" eb="21">
      <t>ソウ</t>
    </rPh>
    <rPh sb="21" eb="23">
      <t>ハンバイ</t>
    </rPh>
    <rPh sb="23" eb="25">
      <t>キンガク</t>
    </rPh>
    <rPh sb="26" eb="27">
      <t>ノ</t>
    </rPh>
    <rPh sb="28" eb="30">
      <t>シュクハク</t>
    </rPh>
    <rPh sb="31" eb="33">
      <t>リョコウ</t>
    </rPh>
    <rPh sb="34" eb="35">
      <t>モノ</t>
    </rPh>
    <rPh sb="35" eb="36">
      <t>スウ</t>
    </rPh>
    <rPh sb="37" eb="39">
      <t>サンシュツ</t>
    </rPh>
    <phoneticPr fontId="2"/>
  </si>
  <si>
    <t>・宿泊時や旅行申込時に、本人確認及び利用者本人の同意確認書への署名を必須とした。
・クーポン券はＱＲコードを読み取って利用する方式とした。
・クーポン券の配布は、宿泊施設において、宿泊時に利用額を付与して旅行者に配布する仕組みとした。
・クーポン券の利用をチェックイン当日又は翌日までとし、利用日時が確認できるようにした。</t>
    <rPh sb="1" eb="3">
      <t>シュクハク</t>
    </rPh>
    <rPh sb="3" eb="4">
      <t>ジ</t>
    </rPh>
    <rPh sb="5" eb="7">
      <t>リョコウ</t>
    </rPh>
    <rPh sb="7" eb="9">
      <t>モウシコミ</t>
    </rPh>
    <rPh sb="9" eb="10">
      <t>ジ</t>
    </rPh>
    <rPh sb="12" eb="14">
      <t>ホンニン</t>
    </rPh>
    <rPh sb="14" eb="16">
      <t>カクニン</t>
    </rPh>
    <rPh sb="16" eb="17">
      <t>オヨ</t>
    </rPh>
    <rPh sb="18" eb="21">
      <t>リヨウシャ</t>
    </rPh>
    <rPh sb="21" eb="23">
      <t>ホンニン</t>
    </rPh>
    <rPh sb="24" eb="26">
      <t>ドウイ</t>
    </rPh>
    <rPh sb="26" eb="29">
      <t>カクニンショ</t>
    </rPh>
    <rPh sb="31" eb="33">
      <t>ショメイ</t>
    </rPh>
    <rPh sb="34" eb="36">
      <t>ヒッス</t>
    </rPh>
    <rPh sb="46" eb="47">
      <t>ケン</t>
    </rPh>
    <rPh sb="54" eb="55">
      <t>ヨ</t>
    </rPh>
    <rPh sb="56" eb="57">
      <t>ト</t>
    </rPh>
    <rPh sb="59" eb="61">
      <t>リヨウ</t>
    </rPh>
    <rPh sb="63" eb="65">
      <t>ホウシキ</t>
    </rPh>
    <rPh sb="75" eb="76">
      <t>ケン</t>
    </rPh>
    <rPh sb="77" eb="79">
      <t>ハイフ</t>
    </rPh>
    <rPh sb="81" eb="83">
      <t>シュクハク</t>
    </rPh>
    <rPh sb="83" eb="85">
      <t>シセツ</t>
    </rPh>
    <rPh sb="90" eb="92">
      <t>シュクハク</t>
    </rPh>
    <rPh sb="92" eb="93">
      <t>ジ</t>
    </rPh>
    <rPh sb="94" eb="96">
      <t>リヨウ</t>
    </rPh>
    <rPh sb="96" eb="97">
      <t>ガク</t>
    </rPh>
    <rPh sb="98" eb="100">
      <t>フヨ</t>
    </rPh>
    <rPh sb="102" eb="104">
      <t>リョコウ</t>
    </rPh>
    <rPh sb="104" eb="105">
      <t>シャ</t>
    </rPh>
    <rPh sb="106" eb="108">
      <t>ハイフ</t>
    </rPh>
    <rPh sb="110" eb="112">
      <t>シク</t>
    </rPh>
    <rPh sb="123" eb="124">
      <t>ケン</t>
    </rPh>
    <rPh sb="134" eb="136">
      <t>トウジツ</t>
    </rPh>
    <rPh sb="136" eb="137">
      <t>マタ</t>
    </rPh>
    <rPh sb="138" eb="140">
      <t>ヨクジツ</t>
    </rPh>
    <rPh sb="145" eb="147">
      <t>リヨウ</t>
    </rPh>
    <rPh sb="147" eb="149">
      <t>ニチジ</t>
    </rPh>
    <rPh sb="150" eb="152">
      <t>カクニン</t>
    </rPh>
    <phoneticPr fontId="2"/>
  </si>
  <si>
    <t>いいじゃん、あいち旅キャンペーン（R4.10～R4.12）
いいじゃん、あいち旅キャンペーン　第２弾（R5.1～R5.6）</t>
    <rPh sb="9" eb="10">
      <t>タビ</t>
    </rPh>
    <rPh sb="39" eb="40">
      <t>タビ</t>
    </rPh>
    <rPh sb="47" eb="48">
      <t>ダイ</t>
    </rPh>
    <rPh sb="49" eb="50">
      <t>ダン</t>
    </rPh>
    <phoneticPr fontId="2"/>
  </si>
  <si>
    <t>いいじゃん、あいち旅キャンペーン</t>
    <rPh sb="9" eb="10">
      <t>タビ</t>
    </rPh>
    <phoneticPr fontId="2"/>
  </si>
  <si>
    <t>いいじゃん、あいち旅キャンペーン 第2弾</t>
    <rPh sb="9" eb="10">
      <t>タビ</t>
    </rPh>
    <rPh sb="17" eb="18">
      <t>ダイ</t>
    </rPh>
    <rPh sb="19" eb="20">
      <t>ダン</t>
    </rPh>
    <phoneticPr fontId="2"/>
  </si>
  <si>
    <t>いいじゃん、あいち旅キャンペーン 第２弾</t>
    <rPh sb="9" eb="10">
      <t>タビ</t>
    </rPh>
    <rPh sb="17" eb="18">
      <t>ダイ</t>
    </rPh>
    <rPh sb="19" eb="20">
      <t>ダン</t>
    </rPh>
    <phoneticPr fontId="2"/>
  </si>
  <si>
    <t>③-3：延べ対象旅行期間（日）※3</t>
    <rPh sb="4" eb="5">
      <t>ノ</t>
    </rPh>
    <rPh sb="6" eb="8">
      <t>タイショウ</t>
    </rPh>
    <rPh sb="8" eb="10">
      <t>リョコウ</t>
    </rPh>
    <rPh sb="10" eb="12">
      <t>キカン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</si>
</sst>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);[Red]\(0\)"/>
  </numFmts>
  <fonts count="1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9" fillId="0" borderId="0"/>
    <xf numFmtId="38" fontId="1" fillId="0" borderId="0" applyFont="0" applyFill="0" applyBorder="0" applyAlignment="0" applyProtection="0">
      <alignment vertical="center"/>
    </xf>
  </cellStyleXfs>
  <cellXfs count="128">
    <xf numFmtId="0" fontId="0" fillId="0" borderId="0" xfId="0"/>
    <xf numFmtId="0" fontId="3" fillId="0" borderId="0" xfId="0" applyFont="1" applyAlignment="1">
      <alignment vertical="center"/>
    </xf>
    <xf numFmtId="0" fontId="7" fillId="0" borderId="6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9" fontId="6" fillId="0" borderId="0" xfId="0" applyNumberFormat="1" applyFont="1" applyAlignment="1">
      <alignment vertical="center"/>
    </xf>
    <xf numFmtId="57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7" xfId="0" applyFont="1" applyBorder="1" applyAlignment="1">
      <alignment vertical="top"/>
    </xf>
    <xf numFmtId="0" fontId="5" fillId="0" borderId="17" xfId="0" applyFont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17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57" fontId="3" fillId="0" borderId="1" xfId="0" applyNumberFormat="1" applyFont="1" applyBorder="1" applyAlignment="1">
      <alignment horizontal="center" vertical="center"/>
    </xf>
    <xf numFmtId="57" fontId="5" fillId="0" borderId="2" xfId="0" applyNumberFormat="1" applyFont="1" applyBorder="1" applyAlignment="1">
      <alignment horizontal="center" vertical="center"/>
    </xf>
    <xf numFmtId="57" fontId="5" fillId="0" borderId="3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3" fontId="5" fillId="0" borderId="24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32" xfId="0" applyFont="1" applyBorder="1" applyAlignment="1">
      <alignment horizontal="right" vertical="center"/>
    </xf>
    <xf numFmtId="0" fontId="5" fillId="0" borderId="33" xfId="0" applyFont="1" applyBorder="1" applyAlignment="1">
      <alignment horizontal="right" vertical="center"/>
    </xf>
    <xf numFmtId="3" fontId="5" fillId="0" borderId="34" xfId="0" applyNumberFormat="1" applyFont="1" applyBorder="1" applyAlignment="1">
      <alignment horizontal="right" vertical="center"/>
    </xf>
    <xf numFmtId="3" fontId="5" fillId="0" borderId="35" xfId="0" applyNumberFormat="1" applyFont="1" applyBorder="1" applyAlignment="1">
      <alignment horizontal="right" vertical="center"/>
    </xf>
    <xf numFmtId="3" fontId="5" fillId="0" borderId="36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1" xfId="0" applyFont="1" applyBorder="1" applyAlignment="1">
      <alignment horizontal="left" vertical="center" wrapText="1"/>
    </xf>
    <xf numFmtId="0" fontId="5" fillId="0" borderId="30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176" fontId="5" fillId="0" borderId="29" xfId="0" applyNumberFormat="1" applyFont="1" applyBorder="1" applyAlignment="1">
      <alignment horizontal="right" vertical="center"/>
    </xf>
    <xf numFmtId="176" fontId="5" fillId="0" borderId="31" xfId="0" applyNumberFormat="1" applyFont="1" applyBorder="1" applyAlignment="1">
      <alignment horizontal="right" vertical="center"/>
    </xf>
    <xf numFmtId="3" fontId="5" fillId="0" borderId="29" xfId="0" applyNumberFormat="1" applyFont="1" applyBorder="1" applyAlignment="1">
      <alignment horizontal="right" vertical="center"/>
    </xf>
    <xf numFmtId="3" fontId="5" fillId="0" borderId="31" xfId="0" applyNumberFormat="1" applyFont="1" applyBorder="1" applyAlignment="1">
      <alignment horizontal="right" vertical="center"/>
    </xf>
    <xf numFmtId="3" fontId="5" fillId="0" borderId="42" xfId="0" applyNumberFormat="1" applyFont="1" applyBorder="1" applyAlignment="1">
      <alignment horizontal="right" vertical="center"/>
    </xf>
    <xf numFmtId="3" fontId="5" fillId="0" borderId="43" xfId="0" applyNumberFormat="1" applyFont="1" applyBorder="1" applyAlignment="1">
      <alignment horizontal="right" vertical="center"/>
    </xf>
    <xf numFmtId="3" fontId="5" fillId="0" borderId="44" xfId="0" applyNumberFormat="1" applyFont="1" applyBorder="1" applyAlignment="1">
      <alignment horizontal="right" vertical="center"/>
    </xf>
    <xf numFmtId="176" fontId="5" fillId="0" borderId="24" xfId="0" applyNumberFormat="1" applyFont="1" applyBorder="1" applyAlignment="1">
      <alignment horizontal="right" vertical="center"/>
    </xf>
    <xf numFmtId="176" fontId="5" fillId="0" borderId="25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3" fontId="5" fillId="0" borderId="45" xfId="0" applyNumberFormat="1" applyFont="1" applyBorder="1" applyAlignment="1">
      <alignment horizontal="right" vertical="center"/>
    </xf>
    <xf numFmtId="3" fontId="5" fillId="0" borderId="46" xfId="0" applyNumberFormat="1" applyFont="1" applyBorder="1" applyAlignment="1">
      <alignment horizontal="right" vertical="center"/>
    </xf>
    <xf numFmtId="3" fontId="5" fillId="0" borderId="47" xfId="0" applyNumberFormat="1" applyFont="1" applyBorder="1" applyAlignment="1">
      <alignment horizontal="right" vertical="center"/>
    </xf>
    <xf numFmtId="3" fontId="5" fillId="0" borderId="42" xfId="0" applyNumberFormat="1" applyFont="1" applyFill="1" applyBorder="1" applyAlignment="1">
      <alignment horizontal="right" vertical="center"/>
    </xf>
    <xf numFmtId="3" fontId="5" fillId="0" borderId="43" xfId="0" applyNumberFormat="1" applyFont="1" applyFill="1" applyBorder="1" applyAlignment="1">
      <alignment horizontal="right" vertical="center"/>
    </xf>
    <xf numFmtId="3" fontId="5" fillId="0" borderId="44" xfId="0" applyNumberFormat="1" applyFont="1" applyFill="1" applyBorder="1" applyAlignment="1">
      <alignment horizontal="righ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57" fontId="5" fillId="0" borderId="2" xfId="0" applyNumberFormat="1" applyFont="1" applyBorder="1" applyAlignment="1">
      <alignment horizontal="center" vertical="center"/>
    </xf>
    <xf numFmtId="57" fontId="5" fillId="0" borderId="4" xfId="0" applyNumberFormat="1" applyFont="1" applyBorder="1" applyAlignment="1">
      <alignment horizontal="center" vertical="center"/>
    </xf>
    <xf numFmtId="57" fontId="5" fillId="0" borderId="3" xfId="0" applyNumberFormat="1" applyFont="1" applyBorder="1" applyAlignment="1">
      <alignment horizontal="center" vertical="center"/>
    </xf>
    <xf numFmtId="57" fontId="5" fillId="0" borderId="5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177" fontId="5" fillId="0" borderId="11" xfId="0" applyNumberFormat="1" applyFont="1" applyBorder="1" applyAlignment="1">
      <alignment horizontal="center" vertical="center"/>
    </xf>
    <xf numFmtId="177" fontId="5" fillId="0" borderId="12" xfId="0" applyNumberFormat="1" applyFont="1" applyBorder="1" applyAlignment="1">
      <alignment horizontal="center" vertical="center"/>
    </xf>
    <xf numFmtId="177" fontId="5" fillId="0" borderId="13" xfId="0" applyNumberFormat="1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57" fontId="5" fillId="2" borderId="14" xfId="0" applyNumberFormat="1" applyFont="1" applyFill="1" applyBorder="1" applyAlignment="1">
      <alignment horizontal="center" vertical="center"/>
    </xf>
    <xf numFmtId="57" fontId="5" fillId="2" borderId="16" xfId="0" applyNumberFormat="1" applyFont="1" applyFill="1" applyBorder="1" applyAlignment="1">
      <alignment horizontal="center" vertical="center"/>
    </xf>
    <xf numFmtId="57" fontId="5" fillId="2" borderId="2" xfId="0" applyNumberFormat="1" applyFont="1" applyFill="1" applyBorder="1" applyAlignment="1">
      <alignment horizontal="center" vertical="center"/>
    </xf>
    <xf numFmtId="57" fontId="5" fillId="2" borderId="4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38" xfId="0" applyFont="1" applyBorder="1" applyAlignment="1">
      <alignment horizontal="right" vertical="center"/>
    </xf>
    <xf numFmtId="0" fontId="5" fillId="0" borderId="39" xfId="0" applyFont="1" applyBorder="1" applyAlignment="1">
      <alignment horizontal="right"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3" fontId="5" fillId="0" borderId="39" xfId="0" applyNumberFormat="1" applyFont="1" applyBorder="1" applyAlignment="1">
      <alignment horizontal="right" vertical="center"/>
    </xf>
    <xf numFmtId="3" fontId="5" fillId="0" borderId="41" xfId="0" applyNumberFormat="1" applyFont="1" applyBorder="1" applyAlignment="1">
      <alignment horizontal="right" vertical="center"/>
    </xf>
    <xf numFmtId="176" fontId="5" fillId="0" borderId="19" xfId="0" applyNumberFormat="1" applyFont="1" applyBorder="1" applyAlignment="1">
      <alignment horizontal="right" vertical="center"/>
    </xf>
    <xf numFmtId="176" fontId="5" fillId="0" borderId="20" xfId="0" applyNumberFormat="1" applyFont="1" applyBorder="1" applyAlignment="1">
      <alignment horizontal="right" vertical="center"/>
    </xf>
    <xf numFmtId="176" fontId="5" fillId="0" borderId="27" xfId="0" applyNumberFormat="1" applyFont="1" applyBorder="1" applyAlignment="1">
      <alignment horizontal="right" vertical="center"/>
    </xf>
    <xf numFmtId="176" fontId="5" fillId="0" borderId="28" xfId="0" applyNumberFormat="1" applyFont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3" fontId="5" fillId="0" borderId="20" xfId="0" applyNumberFormat="1" applyFont="1" applyBorder="1" applyAlignment="1">
      <alignment horizontal="right" vertical="center"/>
    </xf>
    <xf numFmtId="3" fontId="5" fillId="0" borderId="17" xfId="0" applyNumberFormat="1" applyFont="1" applyBorder="1" applyAlignment="1">
      <alignment horizontal="right" vertical="center"/>
    </xf>
    <xf numFmtId="3" fontId="5" fillId="0" borderId="22" xfId="0" applyNumberFormat="1" applyFont="1" applyBorder="1" applyAlignment="1">
      <alignment horizontal="right" vertical="center"/>
    </xf>
    <xf numFmtId="3" fontId="5" fillId="0" borderId="17" xfId="0" applyNumberFormat="1" applyFont="1" applyFill="1" applyBorder="1" applyAlignment="1">
      <alignment horizontal="right" vertical="center"/>
    </xf>
    <xf numFmtId="3" fontId="5" fillId="0" borderId="22" xfId="0" applyNumberFormat="1" applyFont="1" applyFill="1" applyBorder="1" applyAlignment="1">
      <alignment horizontal="right" vertical="center"/>
    </xf>
    <xf numFmtId="3" fontId="5" fillId="0" borderId="27" xfId="0" applyNumberFormat="1" applyFont="1" applyBorder="1" applyAlignment="1">
      <alignment horizontal="right" vertical="center"/>
    </xf>
    <xf numFmtId="3" fontId="5" fillId="0" borderId="28" xfId="0" applyNumberFormat="1" applyFont="1" applyBorder="1" applyAlignment="1">
      <alignment horizontal="right" vertical="center"/>
    </xf>
    <xf numFmtId="0" fontId="5" fillId="0" borderId="26" xfId="0" applyFont="1" applyBorder="1" applyAlignment="1">
      <alignment horizontal="left" vertical="top"/>
    </xf>
    <xf numFmtId="0" fontId="5" fillId="0" borderId="27" xfId="0" applyFont="1" applyBorder="1" applyAlignment="1">
      <alignment horizontal="left" vertical="top"/>
    </xf>
    <xf numFmtId="0" fontId="5" fillId="0" borderId="18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3" fontId="5" fillId="0" borderId="27" xfId="0" applyNumberFormat="1" applyFont="1" applyFill="1" applyBorder="1" applyAlignment="1">
      <alignment horizontal="right" vertical="center"/>
    </xf>
    <xf numFmtId="3" fontId="5" fillId="0" borderId="28" xfId="0" applyNumberFormat="1" applyFont="1" applyFill="1" applyBorder="1" applyAlignment="1">
      <alignment horizontal="right" vertical="center"/>
    </xf>
  </cellXfs>
  <cellStyles count="3">
    <cellStyle name="桁区切り 2 2" xfId="2" xr:uid="{2B6AF77F-2B9C-4FAE-B628-50EB3A64AF2E}"/>
    <cellStyle name="標準" xfId="0" builtinId="0"/>
    <cellStyle name="標準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view="pageBreakPreview" topLeftCell="A3" zoomScale="140" zoomScaleNormal="100" zoomScaleSheetLayoutView="140" workbookViewId="0">
      <selection activeCell="I3" sqref="I3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0.58203125" style="1" customWidth="1"/>
    <col min="5" max="5" width="25.58203125" style="1" customWidth="1"/>
    <col min="6" max="6" width="10.58203125" style="1" customWidth="1"/>
    <col min="7" max="7" width="15.58203125" style="1" customWidth="1"/>
    <col min="8" max="8" width="0.75" style="1" customWidth="1"/>
    <col min="9" max="9" width="27.33203125" style="1" customWidth="1"/>
    <col min="10" max="10" width="9" style="1" customWidth="1"/>
    <col min="11" max="16384" width="9" style="1"/>
  </cols>
  <sheetData>
    <row r="1" spans="1:9" ht="18.75" customHeight="1" x14ac:dyDescent="0.55000000000000004">
      <c r="A1" s="54" t="s">
        <v>0</v>
      </c>
      <c r="B1" s="54"/>
      <c r="C1" s="54"/>
      <c r="D1" s="54"/>
      <c r="E1" s="54"/>
      <c r="F1" s="54"/>
      <c r="G1" s="54"/>
      <c r="H1" s="3"/>
    </row>
    <row r="2" spans="1:9" x14ac:dyDescent="0.55000000000000004">
      <c r="B2" s="18"/>
      <c r="C2" s="5" t="s">
        <v>1</v>
      </c>
      <c r="D2" s="23" t="s">
        <v>2</v>
      </c>
      <c r="E2" s="3"/>
      <c r="F2" s="5" t="s">
        <v>3</v>
      </c>
      <c r="G2" s="24">
        <v>45441</v>
      </c>
    </row>
    <row r="3" spans="1:9" ht="15" customHeight="1" x14ac:dyDescent="0.55000000000000004">
      <c r="B3" s="18"/>
      <c r="C3" s="3"/>
      <c r="D3" s="3"/>
      <c r="E3" s="3"/>
      <c r="F3" s="3"/>
      <c r="G3" s="3"/>
      <c r="H3" s="3"/>
    </row>
    <row r="4" spans="1:9" ht="15" customHeight="1" thickBot="1" x14ac:dyDescent="0.6">
      <c r="B4" s="1" t="s">
        <v>4</v>
      </c>
      <c r="C4" s="39" t="s">
        <v>5</v>
      </c>
      <c r="D4" s="39"/>
      <c r="E4" s="39"/>
      <c r="F4" s="39"/>
      <c r="G4" s="3"/>
    </row>
    <row r="5" spans="1:9" ht="32.25" customHeight="1" thickBot="1" x14ac:dyDescent="0.6">
      <c r="C5" s="55" t="s">
        <v>6</v>
      </c>
      <c r="D5" s="56"/>
      <c r="E5" s="57" t="s">
        <v>51</v>
      </c>
      <c r="F5" s="57"/>
      <c r="G5" s="58"/>
      <c r="H5" s="10"/>
    </row>
    <row r="6" spans="1:9" ht="15" customHeight="1" x14ac:dyDescent="0.55000000000000004"/>
    <row r="7" spans="1:9" ht="15" customHeight="1" thickBot="1" x14ac:dyDescent="0.6">
      <c r="B7" s="1" t="s">
        <v>7</v>
      </c>
      <c r="C7" s="39" t="s">
        <v>8</v>
      </c>
      <c r="D7" s="39"/>
      <c r="E7" s="39"/>
      <c r="F7" s="39"/>
    </row>
    <row r="8" spans="1:9" ht="15" customHeight="1" x14ac:dyDescent="0.55000000000000004">
      <c r="C8" s="59" t="s">
        <v>9</v>
      </c>
      <c r="D8" s="27" t="s">
        <v>10</v>
      </c>
      <c r="E8" s="61">
        <v>25474712311</v>
      </c>
      <c r="F8" s="62"/>
      <c r="G8" s="63"/>
      <c r="H8" s="6"/>
    </row>
    <row r="9" spans="1:9" ht="15" customHeight="1" x14ac:dyDescent="0.55000000000000004">
      <c r="C9" s="60"/>
      <c r="D9" s="11" t="s">
        <v>11</v>
      </c>
      <c r="E9" s="49">
        <v>1639583649</v>
      </c>
      <c r="F9" s="50"/>
      <c r="G9" s="51"/>
      <c r="H9" s="6"/>
    </row>
    <row r="10" spans="1:9" ht="15" customHeight="1" x14ac:dyDescent="0.55000000000000004">
      <c r="C10" s="60"/>
      <c r="D10" s="28" t="s">
        <v>12</v>
      </c>
      <c r="E10" s="64">
        <v>11280719447</v>
      </c>
      <c r="F10" s="65"/>
      <c r="G10" s="66"/>
      <c r="H10" s="6"/>
      <c r="I10" s="19"/>
    </row>
    <row r="11" spans="1:9" ht="15" customHeight="1" thickBot="1" x14ac:dyDescent="0.6">
      <c r="C11" s="34" t="s">
        <v>13</v>
      </c>
      <c r="D11" s="35"/>
      <c r="E11" s="36">
        <f>SUM(E8:G10)</f>
        <v>38395015407</v>
      </c>
      <c r="F11" s="37"/>
      <c r="G11" s="38"/>
      <c r="H11" s="6"/>
    </row>
    <row r="12" spans="1:9" ht="15" customHeight="1" x14ac:dyDescent="0.55000000000000004">
      <c r="C12" s="67" t="s">
        <v>14</v>
      </c>
      <c r="D12" s="68"/>
      <c r="E12" s="68"/>
      <c r="F12" s="68"/>
      <c r="G12" s="69"/>
      <c r="H12" s="9"/>
    </row>
    <row r="13" spans="1:9" ht="15" customHeight="1" x14ac:dyDescent="0.55000000000000004">
      <c r="C13" s="42" t="s">
        <v>15</v>
      </c>
      <c r="D13" s="11" t="s">
        <v>16</v>
      </c>
      <c r="E13" s="49">
        <v>6555563756</v>
      </c>
      <c r="F13" s="50"/>
      <c r="G13" s="51"/>
      <c r="H13" s="7"/>
    </row>
    <row r="14" spans="1:9" ht="15" customHeight="1" x14ac:dyDescent="0.55000000000000004">
      <c r="C14" s="42"/>
      <c r="D14" s="11" t="s">
        <v>17</v>
      </c>
      <c r="E14" s="49">
        <v>401487808</v>
      </c>
      <c r="F14" s="50"/>
      <c r="G14" s="51"/>
      <c r="H14" s="7"/>
    </row>
    <row r="15" spans="1:9" ht="15" customHeight="1" x14ac:dyDescent="0.55000000000000004">
      <c r="C15" s="42"/>
      <c r="D15" s="11" t="s">
        <v>18</v>
      </c>
      <c r="E15" s="49">
        <v>2719366618</v>
      </c>
      <c r="F15" s="50"/>
      <c r="G15" s="51"/>
      <c r="H15" s="7"/>
      <c r="I15" s="19"/>
    </row>
    <row r="16" spans="1:9" ht="15" customHeight="1" x14ac:dyDescent="0.55000000000000004">
      <c r="C16" s="32" t="s">
        <v>19</v>
      </c>
      <c r="D16" s="33"/>
      <c r="E16" s="49">
        <v>6736186947</v>
      </c>
      <c r="F16" s="50"/>
      <c r="G16" s="51"/>
      <c r="H16" s="7"/>
      <c r="I16" s="19"/>
    </row>
    <row r="17" spans="2:9" ht="15" customHeight="1" thickBot="1" x14ac:dyDescent="0.6">
      <c r="C17" s="34" t="s">
        <v>13</v>
      </c>
      <c r="D17" s="35"/>
      <c r="E17" s="36">
        <f>SUM(E13:G16)</f>
        <v>16412605129</v>
      </c>
      <c r="F17" s="37"/>
      <c r="G17" s="38"/>
      <c r="H17" s="7"/>
    </row>
    <row r="18" spans="2:9" ht="15" customHeight="1" x14ac:dyDescent="0.55000000000000004">
      <c r="C18" s="43" t="s">
        <v>20</v>
      </c>
      <c r="D18" s="44"/>
      <c r="E18" s="45">
        <v>3420213</v>
      </c>
      <c r="F18" s="45"/>
      <c r="G18" s="46"/>
      <c r="H18" s="7"/>
      <c r="I18" s="19"/>
    </row>
    <row r="19" spans="2:9" ht="15" customHeight="1" thickBot="1" x14ac:dyDescent="0.6">
      <c r="C19" s="40" t="s">
        <v>21</v>
      </c>
      <c r="D19" s="41"/>
      <c r="E19" s="52">
        <v>157658</v>
      </c>
      <c r="F19" s="52"/>
      <c r="G19" s="53"/>
      <c r="H19" s="6"/>
    </row>
    <row r="20" spans="2:9" ht="15" customHeight="1" x14ac:dyDescent="0.55000000000000004">
      <c r="C20" s="43" t="s">
        <v>22</v>
      </c>
      <c r="D20" s="44"/>
      <c r="E20" s="47">
        <f>(E8+E10)/E18</f>
        <v>10746.532966806453</v>
      </c>
      <c r="F20" s="47"/>
      <c r="G20" s="48"/>
      <c r="H20" s="6"/>
      <c r="I20" s="19"/>
    </row>
    <row r="21" spans="2:9" ht="15" customHeight="1" thickBot="1" x14ac:dyDescent="0.6">
      <c r="C21" s="40" t="s">
        <v>23</v>
      </c>
      <c r="D21" s="41"/>
      <c r="E21" s="30">
        <f>E9/E19</f>
        <v>10399.622277334483</v>
      </c>
      <c r="F21" s="30"/>
      <c r="G21" s="31"/>
      <c r="H21" s="6"/>
    </row>
    <row r="22" spans="2:9" ht="15" customHeight="1" x14ac:dyDescent="0.55000000000000004">
      <c r="C22" s="6" t="s">
        <v>24</v>
      </c>
      <c r="D22" s="6"/>
      <c r="E22" s="6"/>
      <c r="F22" s="6"/>
      <c r="G22" s="6"/>
      <c r="H22" s="6"/>
    </row>
    <row r="23" spans="2:9" ht="15" customHeight="1" x14ac:dyDescent="0.55000000000000004">
      <c r="C23" s="6" t="s">
        <v>25</v>
      </c>
      <c r="D23" s="6"/>
      <c r="E23" s="6"/>
      <c r="F23" s="6"/>
      <c r="G23" s="6"/>
      <c r="H23" s="6"/>
    </row>
    <row r="24" spans="2:9" ht="15" customHeight="1" x14ac:dyDescent="0.55000000000000004"/>
    <row r="25" spans="2:9" ht="15" customHeight="1" x14ac:dyDescent="0.55000000000000004">
      <c r="B25" s="1" t="s">
        <v>26</v>
      </c>
      <c r="C25" s="39" t="s">
        <v>27</v>
      </c>
      <c r="D25" s="39"/>
      <c r="E25" s="39"/>
      <c r="F25" s="39"/>
    </row>
    <row r="26" spans="2:9" ht="12.5" thickBot="1" x14ac:dyDescent="0.6">
      <c r="C26" s="3"/>
      <c r="D26" s="3"/>
      <c r="E26" s="4" t="s">
        <v>28</v>
      </c>
      <c r="F26" s="29" t="s">
        <v>29</v>
      </c>
      <c r="G26" s="29"/>
      <c r="H26" s="4"/>
    </row>
    <row r="27" spans="2:9" ht="15" customHeight="1" x14ac:dyDescent="0.55000000000000004">
      <c r="C27" s="80" t="s">
        <v>30</v>
      </c>
      <c r="D27" s="81"/>
      <c r="E27" s="25">
        <v>44833</v>
      </c>
      <c r="F27" s="72">
        <v>45107</v>
      </c>
      <c r="G27" s="73"/>
      <c r="H27" s="8"/>
    </row>
    <row r="28" spans="2:9" ht="15" customHeight="1" thickBot="1" x14ac:dyDescent="0.6">
      <c r="C28" s="82" t="s">
        <v>31</v>
      </c>
      <c r="D28" s="83"/>
      <c r="E28" s="26">
        <v>44845</v>
      </c>
      <c r="F28" s="74">
        <v>45107</v>
      </c>
      <c r="G28" s="75"/>
      <c r="H28" s="8"/>
    </row>
    <row r="29" spans="2:9" ht="15" customHeight="1" thickBot="1" x14ac:dyDescent="0.6">
      <c r="C29" s="82" t="s">
        <v>32</v>
      </c>
      <c r="D29" s="83"/>
      <c r="E29" s="86">
        <v>241</v>
      </c>
      <c r="F29" s="87"/>
      <c r="G29" s="88"/>
      <c r="H29" s="8"/>
    </row>
    <row r="30" spans="2:9" ht="15" customHeight="1" x14ac:dyDescent="0.55000000000000004">
      <c r="C30" s="6" t="s">
        <v>33</v>
      </c>
      <c r="D30" s="6"/>
      <c r="E30" s="20"/>
      <c r="F30" s="20"/>
      <c r="G30" s="20"/>
      <c r="H30" s="8"/>
    </row>
    <row r="31" spans="2:9" ht="15" customHeight="1" x14ac:dyDescent="0.55000000000000004"/>
    <row r="32" spans="2:9" ht="15" customHeight="1" thickBot="1" x14ac:dyDescent="0.6">
      <c r="B32" s="1" t="s">
        <v>34</v>
      </c>
      <c r="C32" s="39" t="s">
        <v>35</v>
      </c>
      <c r="D32" s="39"/>
      <c r="E32" s="39"/>
      <c r="F32" s="39"/>
    </row>
    <row r="33" spans="2:8" ht="15" customHeight="1" x14ac:dyDescent="0.55000000000000004">
      <c r="C33" s="84" t="s">
        <v>36</v>
      </c>
      <c r="D33" s="16" t="s">
        <v>37</v>
      </c>
      <c r="E33" s="76">
        <f>(E8+E9)/E11</f>
        <v>0.7061931261800366</v>
      </c>
      <c r="F33" s="76"/>
      <c r="G33" s="77"/>
    </row>
    <row r="34" spans="2:8" ht="15" customHeight="1" thickBot="1" x14ac:dyDescent="0.6">
      <c r="C34" s="85"/>
      <c r="D34" s="17" t="s">
        <v>38</v>
      </c>
      <c r="E34" s="78">
        <f>E10/E11</f>
        <v>0.2938068738199634</v>
      </c>
      <c r="F34" s="78"/>
      <c r="G34" s="79"/>
    </row>
    <row r="35" spans="2:8" ht="15" customHeight="1" x14ac:dyDescent="0.55000000000000004"/>
    <row r="36" spans="2:8" ht="15" customHeight="1" thickBot="1" x14ac:dyDescent="0.6">
      <c r="B36" s="1" t="s">
        <v>39</v>
      </c>
      <c r="C36" s="39" t="s">
        <v>40</v>
      </c>
      <c r="D36" s="39"/>
      <c r="E36" s="39"/>
      <c r="F36" s="39"/>
      <c r="G36" s="39"/>
      <c r="H36" s="39"/>
    </row>
    <row r="37" spans="2:8" ht="70.150000000000006" customHeight="1" thickBot="1" x14ac:dyDescent="0.6">
      <c r="C37" s="2" t="s">
        <v>41</v>
      </c>
      <c r="D37" s="57" t="s">
        <v>50</v>
      </c>
      <c r="E37" s="70"/>
      <c r="F37" s="70"/>
      <c r="G37" s="71"/>
      <c r="H37" s="10"/>
    </row>
  </sheetData>
  <mergeCells count="42">
    <mergeCell ref="D37:G37"/>
    <mergeCell ref="F27:G27"/>
    <mergeCell ref="F28:G28"/>
    <mergeCell ref="C36:H36"/>
    <mergeCell ref="E33:G33"/>
    <mergeCell ref="E34:G34"/>
    <mergeCell ref="C27:D27"/>
    <mergeCell ref="C28:D28"/>
    <mergeCell ref="C33:C34"/>
    <mergeCell ref="C29:D29"/>
    <mergeCell ref="E29:G29"/>
    <mergeCell ref="C32:F32"/>
    <mergeCell ref="C8:C10"/>
    <mergeCell ref="E8:G8"/>
    <mergeCell ref="E9:G9"/>
    <mergeCell ref="E10:G10"/>
    <mergeCell ref="C12:G12"/>
    <mergeCell ref="E11:G11"/>
    <mergeCell ref="C11:D11"/>
    <mergeCell ref="A1:G1"/>
    <mergeCell ref="C5:D5"/>
    <mergeCell ref="E5:G5"/>
    <mergeCell ref="C4:F4"/>
    <mergeCell ref="C7:F7"/>
    <mergeCell ref="C13:C15"/>
    <mergeCell ref="C18:D18"/>
    <mergeCell ref="E18:G18"/>
    <mergeCell ref="C20:D20"/>
    <mergeCell ref="E20:G20"/>
    <mergeCell ref="E14:G14"/>
    <mergeCell ref="E13:G13"/>
    <mergeCell ref="E15:G15"/>
    <mergeCell ref="E16:G16"/>
    <mergeCell ref="E19:G19"/>
    <mergeCell ref="F26:G26"/>
    <mergeCell ref="E21:G21"/>
    <mergeCell ref="C16:D16"/>
    <mergeCell ref="C17:D17"/>
    <mergeCell ref="E17:G17"/>
    <mergeCell ref="C25:F25"/>
    <mergeCell ref="C19:D19"/>
    <mergeCell ref="C21:D21"/>
  </mergeCells>
  <phoneticPr fontId="2"/>
  <pageMargins left="0.51181102362204722" right="0.11811023622047245" top="0.55118110236220474" bottom="0.15748031496062992" header="0.31496062992125984" footer="0.11811023622047245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5"/>
  <sheetViews>
    <sheetView view="pageBreakPreview" zoomScale="160" zoomScaleNormal="100" zoomScaleSheetLayoutView="160" workbookViewId="0">
      <selection activeCell="C27" sqref="C27:D27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2.58203125" style="1" customWidth="1"/>
    <col min="5" max="5" width="14.08203125" style="1" customWidth="1"/>
    <col min="6" max="6" width="10.58203125" style="1" customWidth="1"/>
    <col min="7" max="8" width="7.25" style="1" customWidth="1"/>
    <col min="9" max="9" width="10.58203125" style="1" customWidth="1"/>
    <col min="10" max="10" width="0.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55000000000000004">
      <c r="A1" s="54" t="s">
        <v>42</v>
      </c>
      <c r="B1" s="54"/>
      <c r="C1" s="54"/>
      <c r="D1" s="54"/>
      <c r="E1" s="54"/>
      <c r="F1" s="54"/>
      <c r="G1" s="54"/>
      <c r="H1" s="54"/>
      <c r="I1" s="54"/>
      <c r="J1" s="54"/>
    </row>
    <row r="2" spans="1:14" ht="15" customHeight="1" thickBot="1" x14ac:dyDescent="0.6">
      <c r="B2" s="1" t="s">
        <v>4</v>
      </c>
      <c r="C2" s="39" t="s">
        <v>5</v>
      </c>
      <c r="D2" s="39"/>
      <c r="E2" s="39"/>
      <c r="F2" s="39"/>
      <c r="G2" s="39"/>
      <c r="H2" s="3"/>
    </row>
    <row r="3" spans="1:14" ht="19.5" customHeight="1" thickBot="1" x14ac:dyDescent="0.6">
      <c r="C3" s="55" t="s">
        <v>43</v>
      </c>
      <c r="D3" s="56"/>
      <c r="E3" s="123" t="s">
        <v>52</v>
      </c>
      <c r="F3" s="124"/>
      <c r="G3" s="124"/>
      <c r="H3" s="124"/>
      <c r="I3" s="125"/>
    </row>
    <row r="4" spans="1:14" ht="15" customHeight="1" x14ac:dyDescent="0.55000000000000004"/>
    <row r="5" spans="1:14" ht="15" customHeight="1" thickBot="1" x14ac:dyDescent="0.6">
      <c r="B5" s="1" t="s">
        <v>7</v>
      </c>
      <c r="C5" s="39" t="s">
        <v>8</v>
      </c>
      <c r="D5" s="39"/>
      <c r="E5" s="39"/>
      <c r="F5" s="39"/>
      <c r="G5" s="39"/>
    </row>
    <row r="6" spans="1:14" ht="15" customHeight="1" x14ac:dyDescent="0.55000000000000004">
      <c r="C6" s="121" t="s">
        <v>9</v>
      </c>
      <c r="D6" s="27" t="s">
        <v>10</v>
      </c>
      <c r="E6" s="111">
        <v>2561675695</v>
      </c>
      <c r="F6" s="111"/>
      <c r="G6" s="111"/>
      <c r="H6" s="111"/>
      <c r="I6" s="112"/>
    </row>
    <row r="7" spans="1:14" ht="15" customHeight="1" x14ac:dyDescent="0.55000000000000004">
      <c r="C7" s="122"/>
      <c r="D7" s="11" t="s">
        <v>11</v>
      </c>
      <c r="E7" s="115">
        <v>61365151</v>
      </c>
      <c r="F7" s="115"/>
      <c r="G7" s="115"/>
      <c r="H7" s="115"/>
      <c r="I7" s="116"/>
    </row>
    <row r="8" spans="1:14" ht="15" customHeight="1" x14ac:dyDescent="0.55000000000000004">
      <c r="C8" s="103"/>
      <c r="D8" s="28" t="s">
        <v>12</v>
      </c>
      <c r="E8" s="126">
        <v>961252865</v>
      </c>
      <c r="F8" s="126"/>
      <c r="G8" s="126"/>
      <c r="H8" s="126"/>
      <c r="I8" s="127"/>
    </row>
    <row r="9" spans="1:14" ht="15" customHeight="1" thickBot="1" x14ac:dyDescent="0.6">
      <c r="C9" s="34" t="s">
        <v>13</v>
      </c>
      <c r="D9" s="35"/>
      <c r="E9" s="36">
        <f>SUM(E6:I8)</f>
        <v>3584293711</v>
      </c>
      <c r="F9" s="37"/>
      <c r="G9" s="37"/>
      <c r="H9" s="37"/>
      <c r="I9" s="38"/>
    </row>
    <row r="10" spans="1:14" ht="15" customHeight="1" x14ac:dyDescent="0.55000000000000004">
      <c r="C10" s="67" t="s">
        <v>14</v>
      </c>
      <c r="D10" s="68"/>
      <c r="E10" s="68"/>
      <c r="F10" s="68"/>
      <c r="G10" s="68"/>
      <c r="H10" s="68"/>
      <c r="I10" s="69"/>
    </row>
    <row r="11" spans="1:14" ht="15" customHeight="1" x14ac:dyDescent="0.55000000000000004">
      <c r="C11" s="42" t="s">
        <v>44</v>
      </c>
      <c r="D11" s="12" t="s">
        <v>16</v>
      </c>
      <c r="E11" s="113">
        <v>852773438</v>
      </c>
      <c r="F11" s="113"/>
      <c r="G11" s="113"/>
      <c r="H11" s="113"/>
      <c r="I11" s="114"/>
    </row>
    <row r="12" spans="1:14" ht="15" customHeight="1" x14ac:dyDescent="0.55000000000000004">
      <c r="C12" s="42"/>
      <c r="D12" s="12" t="s">
        <v>45</v>
      </c>
      <c r="E12" s="115">
        <v>20955012</v>
      </c>
      <c r="F12" s="115"/>
      <c r="G12" s="115"/>
      <c r="H12" s="115"/>
      <c r="I12" s="116"/>
    </row>
    <row r="13" spans="1:14" ht="15" customHeight="1" x14ac:dyDescent="0.55000000000000004">
      <c r="C13" s="42"/>
      <c r="D13" s="13" t="s">
        <v>18</v>
      </c>
      <c r="E13" s="113">
        <v>320860555</v>
      </c>
      <c r="F13" s="113"/>
      <c r="G13" s="113"/>
      <c r="H13" s="113"/>
      <c r="I13" s="114"/>
      <c r="M13" s="14"/>
      <c r="N13" s="14"/>
    </row>
    <row r="14" spans="1:14" ht="15" customHeight="1" x14ac:dyDescent="0.55000000000000004">
      <c r="C14" s="119" t="s">
        <v>19</v>
      </c>
      <c r="D14" s="120"/>
      <c r="E14" s="117">
        <v>697722724</v>
      </c>
      <c r="F14" s="117"/>
      <c r="G14" s="117"/>
      <c r="H14" s="117"/>
      <c r="I14" s="118"/>
    </row>
    <row r="15" spans="1:14" ht="15" customHeight="1" thickBot="1" x14ac:dyDescent="0.6">
      <c r="C15" s="99" t="s">
        <v>13</v>
      </c>
      <c r="D15" s="100"/>
      <c r="E15" s="105">
        <f>SUM(E11:I14)</f>
        <v>1892311729</v>
      </c>
      <c r="F15" s="105"/>
      <c r="G15" s="105"/>
      <c r="H15" s="105"/>
      <c r="I15" s="106"/>
    </row>
    <row r="16" spans="1:14" ht="15" customHeight="1" x14ac:dyDescent="0.55000000000000004">
      <c r="C16" s="101" t="s">
        <v>46</v>
      </c>
      <c r="D16" s="102"/>
      <c r="E16" s="107">
        <v>319032</v>
      </c>
      <c r="F16" s="107"/>
      <c r="G16" s="107"/>
      <c r="H16" s="107"/>
      <c r="I16" s="108"/>
    </row>
    <row r="17" spans="2:9" ht="15" customHeight="1" thickBot="1" x14ac:dyDescent="0.6">
      <c r="C17" s="103" t="s">
        <v>21</v>
      </c>
      <c r="D17" s="104"/>
      <c r="E17" s="109">
        <v>5693</v>
      </c>
      <c r="F17" s="109"/>
      <c r="G17" s="109"/>
      <c r="H17" s="109"/>
      <c r="I17" s="110"/>
    </row>
    <row r="18" spans="2:9" ht="15" customHeight="1" x14ac:dyDescent="0.55000000000000004">
      <c r="C18" s="101" t="s">
        <v>22</v>
      </c>
      <c r="D18" s="102"/>
      <c r="E18" s="111">
        <f>(E6+E8)/E16</f>
        <v>11042.555480327992</v>
      </c>
      <c r="F18" s="111"/>
      <c r="G18" s="111"/>
      <c r="H18" s="111"/>
      <c r="I18" s="112"/>
    </row>
    <row r="19" spans="2:9" ht="15" customHeight="1" thickBot="1" x14ac:dyDescent="0.6">
      <c r="C19" s="40" t="s">
        <v>47</v>
      </c>
      <c r="D19" s="41"/>
      <c r="E19" s="30">
        <f>E7/E17</f>
        <v>10779.053398910943</v>
      </c>
      <c r="F19" s="30"/>
      <c r="G19" s="30"/>
      <c r="H19" s="30"/>
      <c r="I19" s="31"/>
    </row>
    <row r="20" spans="2:9" ht="15" customHeight="1" x14ac:dyDescent="0.55000000000000004">
      <c r="C20" s="6" t="s">
        <v>48</v>
      </c>
      <c r="D20" s="6"/>
      <c r="E20" s="6"/>
      <c r="F20" s="6"/>
      <c r="G20" s="6"/>
      <c r="H20" s="6"/>
      <c r="I20" s="6"/>
    </row>
    <row r="21" spans="2:9" ht="15" customHeight="1" x14ac:dyDescent="0.55000000000000004">
      <c r="C21" s="6" t="s">
        <v>49</v>
      </c>
      <c r="D21" s="6"/>
      <c r="E21" s="6"/>
      <c r="F21" s="6"/>
      <c r="G21" s="6"/>
      <c r="I21" s="6"/>
    </row>
    <row r="22" spans="2:9" ht="15" customHeight="1" x14ac:dyDescent="0.55000000000000004"/>
    <row r="23" spans="2:9" ht="15" customHeight="1" x14ac:dyDescent="0.55000000000000004">
      <c r="B23" s="1" t="s">
        <v>26</v>
      </c>
      <c r="C23" s="39" t="s">
        <v>27</v>
      </c>
      <c r="D23" s="39"/>
      <c r="E23" s="39"/>
      <c r="F23" s="39"/>
      <c r="G23" s="39"/>
    </row>
    <row r="24" spans="2:9" ht="12.5" thickBot="1" x14ac:dyDescent="0.6">
      <c r="C24" s="3"/>
      <c r="D24" s="3"/>
      <c r="E24" s="92" t="s">
        <v>28</v>
      </c>
      <c r="F24" s="92"/>
      <c r="G24" s="92" t="s">
        <v>29</v>
      </c>
      <c r="H24" s="92"/>
      <c r="I24" s="92"/>
    </row>
    <row r="25" spans="2:9" ht="15" customHeight="1" x14ac:dyDescent="0.55000000000000004">
      <c r="C25" s="80" t="s">
        <v>30</v>
      </c>
      <c r="D25" s="81"/>
      <c r="E25" s="93"/>
      <c r="F25" s="94"/>
      <c r="G25" s="95"/>
      <c r="H25" s="95"/>
      <c r="I25" s="96"/>
    </row>
    <row r="26" spans="2:9" ht="15" customHeight="1" thickBot="1" x14ac:dyDescent="0.6">
      <c r="C26" s="82" t="s">
        <v>31</v>
      </c>
      <c r="D26" s="83"/>
      <c r="E26" s="74">
        <v>44845</v>
      </c>
      <c r="F26" s="74"/>
      <c r="G26" s="74">
        <v>44865</v>
      </c>
      <c r="H26" s="74"/>
      <c r="I26" s="75"/>
    </row>
    <row r="27" spans="2:9" ht="15" customHeight="1" thickBot="1" x14ac:dyDescent="0.6">
      <c r="C27" s="97" t="s">
        <v>55</v>
      </c>
      <c r="D27" s="98"/>
      <c r="E27" s="86">
        <v>21</v>
      </c>
      <c r="F27" s="87"/>
      <c r="G27" s="87"/>
      <c r="H27" s="87"/>
      <c r="I27" s="88"/>
    </row>
    <row r="28" spans="2:9" ht="15" customHeight="1" x14ac:dyDescent="0.55000000000000004">
      <c r="C28" s="6" t="s">
        <v>33</v>
      </c>
      <c r="D28" s="6"/>
      <c r="E28" s="20"/>
      <c r="F28" s="20"/>
      <c r="G28" s="20"/>
      <c r="H28" s="20"/>
      <c r="I28" s="20"/>
    </row>
    <row r="29" spans="2:9" ht="15" customHeight="1" x14ac:dyDescent="0.55000000000000004"/>
    <row r="30" spans="2:9" ht="15" customHeight="1" thickBot="1" x14ac:dyDescent="0.6">
      <c r="B30" s="1" t="s">
        <v>34</v>
      </c>
      <c r="C30" s="39" t="s">
        <v>35</v>
      </c>
      <c r="D30" s="39"/>
      <c r="E30" s="39"/>
      <c r="F30" s="39"/>
      <c r="G30" s="39"/>
    </row>
    <row r="31" spans="2:9" ht="15" customHeight="1" x14ac:dyDescent="0.55000000000000004">
      <c r="C31" s="84" t="s">
        <v>36</v>
      </c>
      <c r="D31" s="16" t="s">
        <v>37</v>
      </c>
      <c r="E31" s="76">
        <f>(E6+E7)/E9</f>
        <v>0.73181526333905955</v>
      </c>
      <c r="F31" s="76"/>
      <c r="G31" s="76"/>
      <c r="H31" s="76"/>
      <c r="I31" s="77"/>
    </row>
    <row r="32" spans="2:9" ht="15" customHeight="1" thickBot="1" x14ac:dyDescent="0.6">
      <c r="C32" s="85"/>
      <c r="D32" s="17" t="s">
        <v>38</v>
      </c>
      <c r="E32" s="78">
        <f>E8/E9</f>
        <v>0.26818473666094045</v>
      </c>
      <c r="F32" s="78"/>
      <c r="G32" s="78"/>
      <c r="H32" s="78"/>
      <c r="I32" s="79"/>
    </row>
    <row r="33" spans="2:9" ht="15" customHeight="1" x14ac:dyDescent="0.55000000000000004"/>
    <row r="34" spans="2:9" ht="15" customHeight="1" thickBot="1" x14ac:dyDescent="0.6">
      <c r="B34" s="1" t="s">
        <v>39</v>
      </c>
      <c r="C34" s="39" t="s">
        <v>40</v>
      </c>
      <c r="D34" s="39"/>
      <c r="E34" s="39"/>
      <c r="F34" s="39"/>
      <c r="G34" s="39"/>
      <c r="H34" s="39"/>
      <c r="I34" s="39"/>
    </row>
    <row r="35" spans="2:9" ht="70.150000000000006" customHeight="1" thickBot="1" x14ac:dyDescent="0.6">
      <c r="C35" s="2" t="s">
        <v>41</v>
      </c>
      <c r="D35" s="89"/>
      <c r="E35" s="90"/>
      <c r="F35" s="90"/>
      <c r="G35" s="90"/>
      <c r="H35" s="90"/>
      <c r="I35" s="91"/>
    </row>
  </sheetData>
  <mergeCells count="45">
    <mergeCell ref="C6:C8"/>
    <mergeCell ref="A1:J1"/>
    <mergeCell ref="C2:G2"/>
    <mergeCell ref="C3:D3"/>
    <mergeCell ref="E3:I3"/>
    <mergeCell ref="C5:G5"/>
    <mergeCell ref="E6:I6"/>
    <mergeCell ref="E7:I7"/>
    <mergeCell ref="E8:I8"/>
    <mergeCell ref="C10:I10"/>
    <mergeCell ref="E11:I11"/>
    <mergeCell ref="E12:I12"/>
    <mergeCell ref="E13:I13"/>
    <mergeCell ref="E14:I14"/>
    <mergeCell ref="C14:D14"/>
    <mergeCell ref="C27:D27"/>
    <mergeCell ref="E27:I27"/>
    <mergeCell ref="C11:C13"/>
    <mergeCell ref="C15:D15"/>
    <mergeCell ref="C16:D16"/>
    <mergeCell ref="C17:D17"/>
    <mergeCell ref="C18:D18"/>
    <mergeCell ref="C23:G23"/>
    <mergeCell ref="C19:D19"/>
    <mergeCell ref="E19:I19"/>
    <mergeCell ref="E15:I15"/>
    <mergeCell ref="E16:I16"/>
    <mergeCell ref="E17:I17"/>
    <mergeCell ref="E18:I18"/>
    <mergeCell ref="C9:D9"/>
    <mergeCell ref="E9:I9"/>
    <mergeCell ref="D35:I35"/>
    <mergeCell ref="E24:F24"/>
    <mergeCell ref="G24:I24"/>
    <mergeCell ref="C25:D25"/>
    <mergeCell ref="E25:F25"/>
    <mergeCell ref="G25:I25"/>
    <mergeCell ref="C26:D26"/>
    <mergeCell ref="E26:F26"/>
    <mergeCell ref="G26:I26"/>
    <mergeCell ref="C30:G30"/>
    <mergeCell ref="C31:C32"/>
    <mergeCell ref="E31:I31"/>
    <mergeCell ref="E32:I32"/>
    <mergeCell ref="C34:I34"/>
  </mergeCells>
  <phoneticPr fontId="2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BE121-69EA-46A6-B3BC-1794295C1E42}">
  <dimension ref="A1:N35"/>
  <sheetViews>
    <sheetView view="pageBreakPreview" zoomScale="140" zoomScaleNormal="100" zoomScaleSheetLayoutView="140" workbookViewId="0">
      <selection activeCell="C27" sqref="C27:D27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2.58203125" style="1" customWidth="1"/>
    <col min="5" max="5" width="14.08203125" style="1" customWidth="1"/>
    <col min="6" max="6" width="10.58203125" style="1" customWidth="1"/>
    <col min="7" max="8" width="7.25" style="1" customWidth="1"/>
    <col min="9" max="9" width="10.58203125" style="1" customWidth="1"/>
    <col min="10" max="10" width="0.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55000000000000004">
      <c r="A1" s="54" t="s">
        <v>42</v>
      </c>
      <c r="B1" s="54"/>
      <c r="C1" s="54"/>
      <c r="D1" s="54"/>
      <c r="E1" s="54"/>
      <c r="F1" s="54"/>
      <c r="G1" s="54"/>
      <c r="H1" s="54"/>
      <c r="I1" s="54"/>
      <c r="J1" s="54"/>
    </row>
    <row r="2" spans="1:14" ht="15" customHeight="1" thickBot="1" x14ac:dyDescent="0.6">
      <c r="B2" s="1" t="s">
        <v>4</v>
      </c>
      <c r="C2" s="39" t="s">
        <v>5</v>
      </c>
      <c r="D2" s="39"/>
      <c r="E2" s="39"/>
      <c r="F2" s="39"/>
      <c r="G2" s="39"/>
      <c r="H2" s="3"/>
    </row>
    <row r="3" spans="1:14" ht="19.5" customHeight="1" thickBot="1" x14ac:dyDescent="0.6">
      <c r="C3" s="55" t="s">
        <v>43</v>
      </c>
      <c r="D3" s="56"/>
      <c r="E3" s="123" t="s">
        <v>52</v>
      </c>
      <c r="F3" s="124"/>
      <c r="G3" s="124"/>
      <c r="H3" s="124"/>
      <c r="I3" s="125"/>
    </row>
    <row r="4" spans="1:14" ht="15" customHeight="1" x14ac:dyDescent="0.55000000000000004"/>
    <row r="5" spans="1:14" ht="15" customHeight="1" thickBot="1" x14ac:dyDescent="0.6">
      <c r="B5" s="1" t="s">
        <v>7</v>
      </c>
      <c r="C5" s="39" t="s">
        <v>8</v>
      </c>
      <c r="D5" s="39"/>
      <c r="E5" s="39"/>
      <c r="F5" s="39"/>
      <c r="G5" s="39"/>
    </row>
    <row r="6" spans="1:14" ht="15" customHeight="1" x14ac:dyDescent="0.55000000000000004">
      <c r="C6" s="121" t="s">
        <v>9</v>
      </c>
      <c r="D6" s="27" t="s">
        <v>10</v>
      </c>
      <c r="E6" s="111">
        <v>5263050944</v>
      </c>
      <c r="F6" s="111"/>
      <c r="G6" s="111"/>
      <c r="H6" s="111"/>
      <c r="I6" s="112"/>
    </row>
    <row r="7" spans="1:14" ht="15" customHeight="1" x14ac:dyDescent="0.55000000000000004">
      <c r="C7" s="122"/>
      <c r="D7" s="11" t="s">
        <v>11</v>
      </c>
      <c r="E7" s="115">
        <v>276044641</v>
      </c>
      <c r="F7" s="115"/>
      <c r="G7" s="115"/>
      <c r="H7" s="115"/>
      <c r="I7" s="116"/>
    </row>
    <row r="8" spans="1:14" ht="15" customHeight="1" x14ac:dyDescent="0.55000000000000004">
      <c r="C8" s="103"/>
      <c r="D8" s="28" t="s">
        <v>12</v>
      </c>
      <c r="E8" s="126">
        <v>1932905769</v>
      </c>
      <c r="F8" s="126"/>
      <c r="G8" s="126"/>
      <c r="H8" s="126"/>
      <c r="I8" s="127"/>
    </row>
    <row r="9" spans="1:14" ht="15" customHeight="1" thickBot="1" x14ac:dyDescent="0.6">
      <c r="C9" s="34" t="s">
        <v>13</v>
      </c>
      <c r="D9" s="35"/>
      <c r="E9" s="36">
        <f>SUM(E6:I8)</f>
        <v>7472001354</v>
      </c>
      <c r="F9" s="37"/>
      <c r="G9" s="37"/>
      <c r="H9" s="37"/>
      <c r="I9" s="38"/>
    </row>
    <row r="10" spans="1:14" ht="15" customHeight="1" x14ac:dyDescent="0.55000000000000004">
      <c r="C10" s="67" t="s">
        <v>14</v>
      </c>
      <c r="D10" s="68"/>
      <c r="E10" s="68"/>
      <c r="F10" s="68"/>
      <c r="G10" s="68"/>
      <c r="H10" s="68"/>
      <c r="I10" s="69"/>
    </row>
    <row r="11" spans="1:14" ht="15" customHeight="1" x14ac:dyDescent="0.55000000000000004">
      <c r="C11" s="42" t="s">
        <v>44</v>
      </c>
      <c r="D11" s="12" t="s">
        <v>16</v>
      </c>
      <c r="E11" s="113">
        <v>1699190362</v>
      </c>
      <c r="F11" s="113"/>
      <c r="G11" s="113"/>
      <c r="H11" s="113"/>
      <c r="I11" s="114"/>
    </row>
    <row r="12" spans="1:14" ht="15" customHeight="1" x14ac:dyDescent="0.55000000000000004">
      <c r="C12" s="42"/>
      <c r="D12" s="12" t="s">
        <v>45</v>
      </c>
      <c r="E12" s="115">
        <v>98456406</v>
      </c>
      <c r="F12" s="115"/>
      <c r="G12" s="115"/>
      <c r="H12" s="115"/>
      <c r="I12" s="116"/>
    </row>
    <row r="13" spans="1:14" ht="15" customHeight="1" x14ac:dyDescent="0.55000000000000004">
      <c r="C13" s="42"/>
      <c r="D13" s="13" t="s">
        <v>18</v>
      </c>
      <c r="E13" s="113">
        <v>645964790</v>
      </c>
      <c r="F13" s="113"/>
      <c r="G13" s="113"/>
      <c r="H13" s="113"/>
      <c r="I13" s="114"/>
      <c r="M13" s="14"/>
      <c r="N13" s="14"/>
    </row>
    <row r="14" spans="1:14" ht="15" customHeight="1" x14ac:dyDescent="0.55000000000000004">
      <c r="C14" s="119" t="s">
        <v>19</v>
      </c>
      <c r="D14" s="120"/>
      <c r="E14" s="117">
        <v>1440528526</v>
      </c>
      <c r="F14" s="117"/>
      <c r="G14" s="117"/>
      <c r="H14" s="117"/>
      <c r="I14" s="118"/>
    </row>
    <row r="15" spans="1:14" ht="15" customHeight="1" thickBot="1" x14ac:dyDescent="0.6">
      <c r="C15" s="99" t="s">
        <v>13</v>
      </c>
      <c r="D15" s="100"/>
      <c r="E15" s="105">
        <f>SUM(E11:I14)</f>
        <v>3884140084</v>
      </c>
      <c r="F15" s="105"/>
      <c r="G15" s="105"/>
      <c r="H15" s="105"/>
      <c r="I15" s="106"/>
    </row>
    <row r="16" spans="1:14" ht="15" customHeight="1" x14ac:dyDescent="0.55000000000000004">
      <c r="C16" s="101" t="s">
        <v>46</v>
      </c>
      <c r="D16" s="102"/>
      <c r="E16" s="107">
        <v>598771</v>
      </c>
      <c r="F16" s="107"/>
      <c r="G16" s="107"/>
      <c r="H16" s="107"/>
      <c r="I16" s="108"/>
    </row>
    <row r="17" spans="2:9" ht="15" customHeight="1" thickBot="1" x14ac:dyDescent="0.6">
      <c r="C17" s="103" t="s">
        <v>21</v>
      </c>
      <c r="D17" s="104"/>
      <c r="E17" s="109">
        <v>24770</v>
      </c>
      <c r="F17" s="109"/>
      <c r="G17" s="109"/>
      <c r="H17" s="109"/>
      <c r="I17" s="110"/>
    </row>
    <row r="18" spans="2:9" ht="15" customHeight="1" x14ac:dyDescent="0.55000000000000004">
      <c r="C18" s="101" t="s">
        <v>22</v>
      </c>
      <c r="D18" s="102"/>
      <c r="E18" s="111">
        <f>(E6+E8)/E16</f>
        <v>12017.877808043475</v>
      </c>
      <c r="F18" s="111"/>
      <c r="G18" s="111"/>
      <c r="H18" s="111"/>
      <c r="I18" s="112"/>
    </row>
    <row r="19" spans="2:9" ht="15" customHeight="1" thickBot="1" x14ac:dyDescent="0.6">
      <c r="C19" s="40" t="s">
        <v>47</v>
      </c>
      <c r="D19" s="41"/>
      <c r="E19" s="30">
        <f>E7/E17</f>
        <v>11144.313322567623</v>
      </c>
      <c r="F19" s="30"/>
      <c r="G19" s="30"/>
      <c r="H19" s="30"/>
      <c r="I19" s="31"/>
    </row>
    <row r="20" spans="2:9" ht="15" customHeight="1" x14ac:dyDescent="0.55000000000000004">
      <c r="C20" s="6" t="s">
        <v>48</v>
      </c>
      <c r="D20" s="6"/>
      <c r="E20" s="6"/>
      <c r="F20" s="6"/>
      <c r="G20" s="6"/>
      <c r="H20" s="6"/>
      <c r="I20" s="6"/>
    </row>
    <row r="21" spans="2:9" ht="15" customHeight="1" x14ac:dyDescent="0.55000000000000004">
      <c r="C21" s="6" t="s">
        <v>49</v>
      </c>
      <c r="D21" s="6"/>
      <c r="E21" s="6"/>
      <c r="F21" s="6"/>
      <c r="G21" s="6"/>
      <c r="H21" s="6"/>
      <c r="I21" s="6"/>
    </row>
    <row r="22" spans="2:9" ht="15" customHeight="1" x14ac:dyDescent="0.55000000000000004"/>
    <row r="23" spans="2:9" ht="15" customHeight="1" x14ac:dyDescent="0.55000000000000004">
      <c r="B23" s="1" t="s">
        <v>26</v>
      </c>
      <c r="C23" s="39" t="s">
        <v>27</v>
      </c>
      <c r="D23" s="39"/>
      <c r="E23" s="39"/>
      <c r="F23" s="39"/>
      <c r="G23" s="39"/>
    </row>
    <row r="24" spans="2:9" ht="12.5" thickBot="1" x14ac:dyDescent="0.6">
      <c r="C24" s="3"/>
      <c r="D24" s="3"/>
      <c r="E24" s="92" t="s">
        <v>28</v>
      </c>
      <c r="F24" s="92"/>
      <c r="G24" s="92" t="s">
        <v>29</v>
      </c>
      <c r="H24" s="92"/>
      <c r="I24" s="92"/>
    </row>
    <row r="25" spans="2:9" ht="15" customHeight="1" x14ac:dyDescent="0.55000000000000004">
      <c r="C25" s="80" t="s">
        <v>30</v>
      </c>
      <c r="D25" s="81"/>
      <c r="E25" s="93"/>
      <c r="F25" s="94"/>
      <c r="G25" s="95"/>
      <c r="H25" s="95"/>
      <c r="I25" s="96"/>
    </row>
    <row r="26" spans="2:9" ht="15" customHeight="1" thickBot="1" x14ac:dyDescent="0.6">
      <c r="C26" s="82" t="s">
        <v>31</v>
      </c>
      <c r="D26" s="83"/>
      <c r="E26" s="74">
        <v>44866</v>
      </c>
      <c r="F26" s="74"/>
      <c r="G26" s="74">
        <v>44895</v>
      </c>
      <c r="H26" s="74"/>
      <c r="I26" s="75"/>
    </row>
    <row r="27" spans="2:9" ht="15" customHeight="1" thickBot="1" x14ac:dyDescent="0.6">
      <c r="C27" s="97" t="s">
        <v>55</v>
      </c>
      <c r="D27" s="98"/>
      <c r="E27" s="86">
        <v>30</v>
      </c>
      <c r="F27" s="87"/>
      <c r="G27" s="87"/>
      <c r="H27" s="87"/>
      <c r="I27" s="88"/>
    </row>
    <row r="28" spans="2:9" ht="15" customHeight="1" x14ac:dyDescent="0.55000000000000004">
      <c r="C28" s="6" t="s">
        <v>33</v>
      </c>
      <c r="D28" s="6"/>
      <c r="E28" s="20"/>
      <c r="F28" s="20"/>
      <c r="G28" s="20"/>
      <c r="H28" s="20"/>
      <c r="I28" s="20"/>
    </row>
    <row r="29" spans="2:9" ht="15" customHeight="1" x14ac:dyDescent="0.55000000000000004"/>
    <row r="30" spans="2:9" ht="15" customHeight="1" thickBot="1" x14ac:dyDescent="0.6">
      <c r="B30" s="1" t="s">
        <v>34</v>
      </c>
      <c r="C30" s="39" t="s">
        <v>35</v>
      </c>
      <c r="D30" s="39"/>
      <c r="E30" s="39"/>
      <c r="F30" s="39"/>
      <c r="G30" s="39"/>
    </row>
    <row r="31" spans="2:9" ht="15" customHeight="1" x14ac:dyDescent="0.55000000000000004">
      <c r="C31" s="84" t="s">
        <v>36</v>
      </c>
      <c r="D31" s="16" t="s">
        <v>37</v>
      </c>
      <c r="E31" s="76">
        <f>(E6+E7)/E9</f>
        <v>0.74131351462279194</v>
      </c>
      <c r="F31" s="76"/>
      <c r="G31" s="76"/>
      <c r="H31" s="76"/>
      <c r="I31" s="77"/>
    </row>
    <row r="32" spans="2:9" ht="15" customHeight="1" thickBot="1" x14ac:dyDescent="0.6">
      <c r="C32" s="85"/>
      <c r="D32" s="17" t="s">
        <v>38</v>
      </c>
      <c r="E32" s="78">
        <f>E8/E9</f>
        <v>0.25868648537720806</v>
      </c>
      <c r="F32" s="78"/>
      <c r="G32" s="78"/>
      <c r="H32" s="78"/>
      <c r="I32" s="79"/>
    </row>
    <row r="33" spans="2:9" ht="15" customHeight="1" x14ac:dyDescent="0.55000000000000004"/>
    <row r="34" spans="2:9" ht="15" customHeight="1" thickBot="1" x14ac:dyDescent="0.6">
      <c r="B34" s="1" t="s">
        <v>39</v>
      </c>
      <c r="C34" s="39" t="s">
        <v>40</v>
      </c>
      <c r="D34" s="39"/>
      <c r="E34" s="39"/>
      <c r="F34" s="39"/>
      <c r="G34" s="39"/>
      <c r="H34" s="39"/>
      <c r="I34" s="39"/>
    </row>
    <row r="35" spans="2:9" ht="70.150000000000006" customHeight="1" thickBot="1" x14ac:dyDescent="0.6">
      <c r="C35" s="2" t="s">
        <v>41</v>
      </c>
      <c r="D35" s="89"/>
      <c r="E35" s="90"/>
      <c r="F35" s="90"/>
      <c r="G35" s="90"/>
      <c r="H35" s="90"/>
      <c r="I35" s="91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2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0F6E9-91DA-4535-8654-FF6AD3AC3ECB}">
  <dimension ref="A1:N35"/>
  <sheetViews>
    <sheetView view="pageBreakPreview" zoomScale="184" zoomScaleNormal="100" zoomScaleSheetLayoutView="184" workbookViewId="0">
      <selection activeCell="C27" sqref="C27:D27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2.58203125" style="1" customWidth="1"/>
    <col min="5" max="5" width="14.08203125" style="1" customWidth="1"/>
    <col min="6" max="6" width="10.58203125" style="1" customWidth="1"/>
    <col min="7" max="8" width="7.25" style="1" customWidth="1"/>
    <col min="9" max="9" width="10.58203125" style="1" customWidth="1"/>
    <col min="10" max="10" width="0.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55000000000000004">
      <c r="A1" s="54" t="s">
        <v>42</v>
      </c>
      <c r="B1" s="54"/>
      <c r="C1" s="54"/>
      <c r="D1" s="54"/>
      <c r="E1" s="54"/>
      <c r="F1" s="54"/>
      <c r="G1" s="54"/>
      <c r="H1" s="54"/>
      <c r="I1" s="54"/>
      <c r="J1" s="54"/>
    </row>
    <row r="2" spans="1:14" ht="15" customHeight="1" thickBot="1" x14ac:dyDescent="0.6">
      <c r="B2" s="1" t="s">
        <v>4</v>
      </c>
      <c r="C2" s="39" t="s">
        <v>5</v>
      </c>
      <c r="D2" s="39"/>
      <c r="E2" s="39"/>
      <c r="F2" s="39"/>
      <c r="G2" s="39"/>
      <c r="H2" s="3"/>
    </row>
    <row r="3" spans="1:14" ht="19.5" customHeight="1" thickBot="1" x14ac:dyDescent="0.6">
      <c r="C3" s="55" t="s">
        <v>43</v>
      </c>
      <c r="D3" s="56"/>
      <c r="E3" s="123" t="s">
        <v>52</v>
      </c>
      <c r="F3" s="124"/>
      <c r="G3" s="124"/>
      <c r="H3" s="124"/>
      <c r="I3" s="125"/>
    </row>
    <row r="4" spans="1:14" ht="15" customHeight="1" x14ac:dyDescent="0.55000000000000004"/>
    <row r="5" spans="1:14" ht="15" customHeight="1" thickBot="1" x14ac:dyDescent="0.6">
      <c r="B5" s="1" t="s">
        <v>7</v>
      </c>
      <c r="C5" s="39" t="s">
        <v>8</v>
      </c>
      <c r="D5" s="39"/>
      <c r="E5" s="39"/>
      <c r="F5" s="39"/>
      <c r="G5" s="39"/>
    </row>
    <row r="6" spans="1:14" ht="15" customHeight="1" x14ac:dyDescent="0.55000000000000004">
      <c r="C6" s="121" t="s">
        <v>9</v>
      </c>
      <c r="D6" s="27" t="s">
        <v>10</v>
      </c>
      <c r="E6" s="111">
        <v>5057887525</v>
      </c>
      <c r="F6" s="111"/>
      <c r="G6" s="111"/>
      <c r="H6" s="111"/>
      <c r="I6" s="112"/>
    </row>
    <row r="7" spans="1:14" ht="15" customHeight="1" x14ac:dyDescent="0.55000000000000004">
      <c r="C7" s="122"/>
      <c r="D7" s="11" t="s">
        <v>11</v>
      </c>
      <c r="E7" s="115">
        <v>182819718</v>
      </c>
      <c r="F7" s="115"/>
      <c r="G7" s="115"/>
      <c r="H7" s="115"/>
      <c r="I7" s="116"/>
    </row>
    <row r="8" spans="1:14" ht="15" customHeight="1" x14ac:dyDescent="0.55000000000000004">
      <c r="C8" s="103"/>
      <c r="D8" s="28" t="s">
        <v>12</v>
      </c>
      <c r="E8" s="126">
        <v>1699455431</v>
      </c>
      <c r="F8" s="126"/>
      <c r="G8" s="126"/>
      <c r="H8" s="126"/>
      <c r="I8" s="127"/>
    </row>
    <row r="9" spans="1:14" ht="15" customHeight="1" thickBot="1" x14ac:dyDescent="0.6">
      <c r="C9" s="34" t="s">
        <v>13</v>
      </c>
      <c r="D9" s="35"/>
      <c r="E9" s="36">
        <f>SUM(E6:I8)</f>
        <v>6940162674</v>
      </c>
      <c r="F9" s="37"/>
      <c r="G9" s="37"/>
      <c r="H9" s="37"/>
      <c r="I9" s="38"/>
    </row>
    <row r="10" spans="1:14" ht="15" customHeight="1" x14ac:dyDescent="0.55000000000000004">
      <c r="C10" s="67" t="s">
        <v>14</v>
      </c>
      <c r="D10" s="68"/>
      <c r="E10" s="68"/>
      <c r="F10" s="68"/>
      <c r="G10" s="68"/>
      <c r="H10" s="68"/>
      <c r="I10" s="69"/>
    </row>
    <row r="11" spans="1:14" ht="15" customHeight="1" x14ac:dyDescent="0.55000000000000004">
      <c r="C11" s="42" t="s">
        <v>44</v>
      </c>
      <c r="D11" s="12" t="s">
        <v>16</v>
      </c>
      <c r="E11" s="113">
        <v>1725044452</v>
      </c>
      <c r="F11" s="113"/>
      <c r="G11" s="113"/>
      <c r="H11" s="113"/>
      <c r="I11" s="114"/>
    </row>
    <row r="12" spans="1:14" ht="15" customHeight="1" x14ac:dyDescent="0.55000000000000004">
      <c r="C12" s="42"/>
      <c r="D12" s="12" t="s">
        <v>45</v>
      </c>
      <c r="E12" s="115">
        <v>65459071</v>
      </c>
      <c r="F12" s="115"/>
      <c r="G12" s="115"/>
      <c r="H12" s="115"/>
      <c r="I12" s="116"/>
    </row>
    <row r="13" spans="1:14" ht="15" customHeight="1" x14ac:dyDescent="0.55000000000000004">
      <c r="C13" s="42"/>
      <c r="D13" s="13" t="s">
        <v>18</v>
      </c>
      <c r="E13" s="113">
        <v>564943552</v>
      </c>
      <c r="F13" s="113"/>
      <c r="G13" s="113"/>
      <c r="H13" s="113"/>
      <c r="I13" s="114"/>
      <c r="M13" s="14"/>
      <c r="N13" s="14"/>
    </row>
    <row r="14" spans="1:14" ht="15" customHeight="1" x14ac:dyDescent="0.55000000000000004">
      <c r="C14" s="119" t="s">
        <v>19</v>
      </c>
      <c r="D14" s="120"/>
      <c r="E14" s="117">
        <v>1490881201</v>
      </c>
      <c r="F14" s="117"/>
      <c r="G14" s="117"/>
      <c r="H14" s="117"/>
      <c r="I14" s="118"/>
    </row>
    <row r="15" spans="1:14" ht="15" customHeight="1" thickBot="1" x14ac:dyDescent="0.6">
      <c r="C15" s="99" t="s">
        <v>13</v>
      </c>
      <c r="D15" s="100"/>
      <c r="E15" s="105">
        <f>SUM(E11:I14)</f>
        <v>3846328276</v>
      </c>
      <c r="F15" s="105"/>
      <c r="G15" s="105"/>
      <c r="H15" s="105"/>
      <c r="I15" s="106"/>
    </row>
    <row r="16" spans="1:14" ht="15" customHeight="1" x14ac:dyDescent="0.55000000000000004">
      <c r="C16" s="101" t="s">
        <v>46</v>
      </c>
      <c r="D16" s="102"/>
      <c r="E16" s="107">
        <v>611143</v>
      </c>
      <c r="F16" s="107"/>
      <c r="G16" s="107"/>
      <c r="H16" s="107"/>
      <c r="I16" s="108"/>
    </row>
    <row r="17" spans="2:9" ht="15" customHeight="1" thickBot="1" x14ac:dyDescent="0.6">
      <c r="C17" s="103" t="s">
        <v>21</v>
      </c>
      <c r="D17" s="104"/>
      <c r="E17" s="109">
        <v>15462</v>
      </c>
      <c r="F17" s="109"/>
      <c r="G17" s="109"/>
      <c r="H17" s="109"/>
      <c r="I17" s="110"/>
    </row>
    <row r="18" spans="2:9" ht="15" customHeight="1" x14ac:dyDescent="0.55000000000000004">
      <c r="C18" s="101" t="s">
        <v>22</v>
      </c>
      <c r="D18" s="102"/>
      <c r="E18" s="111">
        <f>(E6+E8)/E16</f>
        <v>11056.893322839336</v>
      </c>
      <c r="F18" s="111"/>
      <c r="G18" s="111"/>
      <c r="H18" s="111"/>
      <c r="I18" s="112"/>
    </row>
    <row r="19" spans="2:9" ht="15" customHeight="1" thickBot="1" x14ac:dyDescent="0.6">
      <c r="C19" s="40" t="s">
        <v>47</v>
      </c>
      <c r="D19" s="41"/>
      <c r="E19" s="30">
        <f>E7/E17</f>
        <v>11823.807916181606</v>
      </c>
      <c r="F19" s="30"/>
      <c r="G19" s="30"/>
      <c r="H19" s="30"/>
      <c r="I19" s="31"/>
    </row>
    <row r="20" spans="2:9" ht="15" customHeight="1" x14ac:dyDescent="0.55000000000000004">
      <c r="C20" s="6" t="s">
        <v>48</v>
      </c>
      <c r="D20" s="6"/>
      <c r="E20" s="6"/>
      <c r="F20" s="6"/>
      <c r="G20" s="6"/>
      <c r="H20" s="6"/>
      <c r="I20" s="6"/>
    </row>
    <row r="21" spans="2:9" ht="15" customHeight="1" x14ac:dyDescent="0.55000000000000004">
      <c r="C21" s="6" t="s">
        <v>49</v>
      </c>
      <c r="D21" s="6"/>
      <c r="E21" s="6"/>
      <c r="F21" s="6"/>
      <c r="G21" s="6"/>
      <c r="H21" s="6"/>
      <c r="I21" s="6"/>
    </row>
    <row r="22" spans="2:9" ht="15" customHeight="1" x14ac:dyDescent="0.55000000000000004"/>
    <row r="23" spans="2:9" ht="15" customHeight="1" x14ac:dyDescent="0.55000000000000004">
      <c r="B23" s="1" t="s">
        <v>26</v>
      </c>
      <c r="C23" s="39" t="s">
        <v>27</v>
      </c>
      <c r="D23" s="39"/>
      <c r="E23" s="39"/>
      <c r="F23" s="39"/>
      <c r="G23" s="39"/>
    </row>
    <row r="24" spans="2:9" ht="12.5" thickBot="1" x14ac:dyDescent="0.6">
      <c r="C24" s="3"/>
      <c r="D24" s="3"/>
      <c r="E24" s="92" t="s">
        <v>28</v>
      </c>
      <c r="F24" s="92"/>
      <c r="G24" s="92" t="s">
        <v>29</v>
      </c>
      <c r="H24" s="92"/>
      <c r="I24" s="92"/>
    </row>
    <row r="25" spans="2:9" ht="15" customHeight="1" x14ac:dyDescent="0.55000000000000004">
      <c r="C25" s="80" t="s">
        <v>30</v>
      </c>
      <c r="D25" s="81"/>
      <c r="E25" s="93"/>
      <c r="F25" s="94"/>
      <c r="G25" s="95"/>
      <c r="H25" s="95"/>
      <c r="I25" s="96"/>
    </row>
    <row r="26" spans="2:9" ht="15" customHeight="1" thickBot="1" x14ac:dyDescent="0.6">
      <c r="C26" s="82" t="s">
        <v>31</v>
      </c>
      <c r="D26" s="83"/>
      <c r="E26" s="74">
        <v>44896</v>
      </c>
      <c r="F26" s="74"/>
      <c r="G26" s="74">
        <v>44922</v>
      </c>
      <c r="H26" s="74"/>
      <c r="I26" s="75"/>
    </row>
    <row r="27" spans="2:9" ht="15" customHeight="1" thickBot="1" x14ac:dyDescent="0.6">
      <c r="C27" s="97" t="s">
        <v>55</v>
      </c>
      <c r="D27" s="98"/>
      <c r="E27" s="86">
        <v>27</v>
      </c>
      <c r="F27" s="87"/>
      <c r="G27" s="87"/>
      <c r="H27" s="87"/>
      <c r="I27" s="88"/>
    </row>
    <row r="28" spans="2:9" ht="15" customHeight="1" x14ac:dyDescent="0.55000000000000004">
      <c r="C28" s="6" t="s">
        <v>33</v>
      </c>
      <c r="D28" s="6"/>
      <c r="E28" s="20"/>
      <c r="F28" s="20"/>
      <c r="G28" s="20"/>
      <c r="H28" s="20"/>
      <c r="I28" s="20"/>
    </row>
    <row r="29" spans="2:9" ht="15" customHeight="1" x14ac:dyDescent="0.55000000000000004"/>
    <row r="30" spans="2:9" ht="15" customHeight="1" thickBot="1" x14ac:dyDescent="0.6">
      <c r="B30" s="1" t="s">
        <v>34</v>
      </c>
      <c r="C30" s="39" t="s">
        <v>35</v>
      </c>
      <c r="D30" s="39"/>
      <c r="E30" s="39"/>
      <c r="F30" s="39"/>
      <c r="G30" s="39"/>
    </row>
    <row r="31" spans="2:9" ht="15" customHeight="1" x14ac:dyDescent="0.55000000000000004">
      <c r="C31" s="84" t="s">
        <v>36</v>
      </c>
      <c r="D31" s="16" t="s">
        <v>37</v>
      </c>
      <c r="E31" s="76">
        <f>(E6+E7)/E9</f>
        <v>0.75512743564834772</v>
      </c>
      <c r="F31" s="76"/>
      <c r="G31" s="76"/>
      <c r="H31" s="76"/>
      <c r="I31" s="77"/>
    </row>
    <row r="32" spans="2:9" ht="15" customHeight="1" thickBot="1" x14ac:dyDescent="0.6">
      <c r="C32" s="85"/>
      <c r="D32" s="17" t="s">
        <v>38</v>
      </c>
      <c r="E32" s="78">
        <f>E8/E9</f>
        <v>0.24487256435165225</v>
      </c>
      <c r="F32" s="78"/>
      <c r="G32" s="78"/>
      <c r="H32" s="78"/>
      <c r="I32" s="79"/>
    </row>
    <row r="33" spans="2:9" ht="15" customHeight="1" x14ac:dyDescent="0.55000000000000004"/>
    <row r="34" spans="2:9" ht="15" customHeight="1" thickBot="1" x14ac:dyDescent="0.6">
      <c r="B34" s="1" t="s">
        <v>39</v>
      </c>
      <c r="C34" s="39" t="s">
        <v>40</v>
      </c>
      <c r="D34" s="39"/>
      <c r="E34" s="39"/>
      <c r="F34" s="39"/>
      <c r="G34" s="39"/>
      <c r="H34" s="39"/>
      <c r="I34" s="39"/>
    </row>
    <row r="35" spans="2:9" ht="70.150000000000006" customHeight="1" thickBot="1" x14ac:dyDescent="0.6">
      <c r="C35" s="2" t="s">
        <v>41</v>
      </c>
      <c r="D35" s="89"/>
      <c r="E35" s="90"/>
      <c r="F35" s="90"/>
      <c r="G35" s="90"/>
      <c r="H35" s="90"/>
      <c r="I35" s="91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2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2D308-38D2-476E-98FB-1EBBA43AC080}">
  <dimension ref="A1:N35"/>
  <sheetViews>
    <sheetView view="pageBreakPreview" topLeftCell="C1" zoomScale="144" zoomScaleNormal="100" zoomScaleSheetLayoutView="144" workbookViewId="0">
      <selection activeCell="C27" sqref="C27:D27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2.58203125" style="1" customWidth="1"/>
    <col min="5" max="5" width="14.08203125" style="1" customWidth="1"/>
    <col min="6" max="6" width="10.58203125" style="1" customWidth="1"/>
    <col min="7" max="8" width="7.25" style="1" customWidth="1"/>
    <col min="9" max="9" width="10.58203125" style="1" customWidth="1"/>
    <col min="10" max="10" width="0.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55000000000000004">
      <c r="A1" s="54" t="s">
        <v>42</v>
      </c>
      <c r="B1" s="54"/>
      <c r="C1" s="54"/>
      <c r="D1" s="54"/>
      <c r="E1" s="54"/>
      <c r="F1" s="54"/>
      <c r="G1" s="54"/>
      <c r="H1" s="54"/>
      <c r="I1" s="54"/>
      <c r="J1" s="54"/>
    </row>
    <row r="2" spans="1:14" ht="15" customHeight="1" thickBot="1" x14ac:dyDescent="0.6">
      <c r="B2" s="1" t="s">
        <v>4</v>
      </c>
      <c r="C2" s="39" t="s">
        <v>5</v>
      </c>
      <c r="D2" s="39"/>
      <c r="E2" s="39"/>
      <c r="F2" s="39"/>
      <c r="G2" s="39"/>
      <c r="H2" s="3"/>
    </row>
    <row r="3" spans="1:14" ht="19.5" customHeight="1" thickBot="1" x14ac:dyDescent="0.6">
      <c r="C3" s="55" t="s">
        <v>43</v>
      </c>
      <c r="D3" s="56"/>
      <c r="E3" s="123" t="s">
        <v>53</v>
      </c>
      <c r="F3" s="124"/>
      <c r="G3" s="124"/>
      <c r="H3" s="124"/>
      <c r="I3" s="125"/>
    </row>
    <row r="4" spans="1:14" ht="15" customHeight="1" x14ac:dyDescent="0.55000000000000004"/>
    <row r="5" spans="1:14" ht="15" customHeight="1" thickBot="1" x14ac:dyDescent="0.6">
      <c r="B5" s="1" t="s">
        <v>7</v>
      </c>
      <c r="C5" s="39" t="s">
        <v>8</v>
      </c>
      <c r="D5" s="39"/>
      <c r="E5" s="39"/>
      <c r="F5" s="39"/>
      <c r="G5" s="39"/>
    </row>
    <row r="6" spans="1:14" ht="15" customHeight="1" x14ac:dyDescent="0.55000000000000004">
      <c r="C6" s="121" t="s">
        <v>9</v>
      </c>
      <c r="D6" s="27" t="s">
        <v>10</v>
      </c>
      <c r="E6" s="111">
        <v>2129558528</v>
      </c>
      <c r="F6" s="111"/>
      <c r="G6" s="111"/>
      <c r="H6" s="111"/>
      <c r="I6" s="112"/>
    </row>
    <row r="7" spans="1:14" ht="15" customHeight="1" x14ac:dyDescent="0.55000000000000004">
      <c r="C7" s="122"/>
      <c r="D7" s="11" t="s">
        <v>11</v>
      </c>
      <c r="E7" s="115">
        <v>48707286</v>
      </c>
      <c r="F7" s="115"/>
      <c r="G7" s="115"/>
      <c r="H7" s="115"/>
      <c r="I7" s="116"/>
    </row>
    <row r="8" spans="1:14" ht="15" customHeight="1" x14ac:dyDescent="0.55000000000000004">
      <c r="C8" s="103"/>
      <c r="D8" s="28" t="s">
        <v>12</v>
      </c>
      <c r="E8" s="115">
        <v>806846114</v>
      </c>
      <c r="F8" s="115"/>
      <c r="G8" s="115"/>
      <c r="H8" s="115"/>
      <c r="I8" s="116"/>
    </row>
    <row r="9" spans="1:14" ht="15" customHeight="1" thickBot="1" x14ac:dyDescent="0.6">
      <c r="C9" s="34" t="s">
        <v>13</v>
      </c>
      <c r="D9" s="35"/>
      <c r="E9" s="36">
        <f>SUM(E6:I8)</f>
        <v>2985111928</v>
      </c>
      <c r="F9" s="37"/>
      <c r="G9" s="37"/>
      <c r="H9" s="37"/>
      <c r="I9" s="38"/>
    </row>
    <row r="10" spans="1:14" ht="15" customHeight="1" x14ac:dyDescent="0.55000000000000004">
      <c r="C10" s="67" t="s">
        <v>14</v>
      </c>
      <c r="D10" s="68"/>
      <c r="E10" s="68"/>
      <c r="F10" s="68"/>
      <c r="G10" s="68"/>
      <c r="H10" s="68"/>
      <c r="I10" s="69"/>
    </row>
    <row r="11" spans="1:14" ht="15" customHeight="1" x14ac:dyDescent="0.55000000000000004">
      <c r="C11" s="42" t="s">
        <v>44</v>
      </c>
      <c r="D11" s="12" t="s">
        <v>16</v>
      </c>
      <c r="E11" s="113">
        <v>402946499</v>
      </c>
      <c r="F11" s="113"/>
      <c r="G11" s="113"/>
      <c r="H11" s="113"/>
      <c r="I11" s="114"/>
    </row>
    <row r="12" spans="1:14" ht="15" customHeight="1" x14ac:dyDescent="0.55000000000000004">
      <c r="C12" s="42"/>
      <c r="D12" s="12" t="s">
        <v>45</v>
      </c>
      <c r="E12" s="115">
        <v>9281861</v>
      </c>
      <c r="F12" s="115"/>
      <c r="G12" s="115"/>
      <c r="H12" s="115"/>
      <c r="I12" s="116"/>
    </row>
    <row r="13" spans="1:14" ht="15" customHeight="1" x14ac:dyDescent="0.55000000000000004">
      <c r="C13" s="42"/>
      <c r="D13" s="13" t="s">
        <v>18</v>
      </c>
      <c r="E13" s="113">
        <v>144004414</v>
      </c>
      <c r="F13" s="113"/>
      <c r="G13" s="113"/>
      <c r="H13" s="113"/>
      <c r="I13" s="114"/>
      <c r="M13" s="14"/>
      <c r="N13" s="14"/>
    </row>
    <row r="14" spans="1:14" ht="15" customHeight="1" x14ac:dyDescent="0.55000000000000004">
      <c r="C14" s="119" t="s">
        <v>19</v>
      </c>
      <c r="D14" s="120"/>
      <c r="E14" s="117">
        <v>503339101</v>
      </c>
      <c r="F14" s="117"/>
      <c r="G14" s="117"/>
      <c r="H14" s="117"/>
      <c r="I14" s="118"/>
    </row>
    <row r="15" spans="1:14" ht="15" customHeight="1" thickBot="1" x14ac:dyDescent="0.6">
      <c r="C15" s="99" t="s">
        <v>13</v>
      </c>
      <c r="D15" s="100"/>
      <c r="E15" s="105">
        <f>SUM(E11:I14)</f>
        <v>1059571875</v>
      </c>
      <c r="F15" s="105"/>
      <c r="G15" s="105"/>
      <c r="H15" s="105"/>
      <c r="I15" s="106"/>
    </row>
    <row r="16" spans="1:14" ht="15" customHeight="1" x14ac:dyDescent="0.55000000000000004">
      <c r="C16" s="101" t="s">
        <v>46</v>
      </c>
      <c r="D16" s="102"/>
      <c r="E16" s="107">
        <v>327917</v>
      </c>
      <c r="F16" s="107"/>
      <c r="G16" s="107"/>
      <c r="H16" s="107"/>
      <c r="I16" s="108"/>
    </row>
    <row r="17" spans="2:12" ht="15" customHeight="1" thickBot="1" x14ac:dyDescent="0.6">
      <c r="C17" s="103" t="s">
        <v>21</v>
      </c>
      <c r="D17" s="104"/>
      <c r="E17" s="109">
        <v>4809</v>
      </c>
      <c r="F17" s="109"/>
      <c r="G17" s="109"/>
      <c r="H17" s="109"/>
      <c r="I17" s="110"/>
      <c r="L17" s="15"/>
    </row>
    <row r="18" spans="2:12" ht="15" customHeight="1" x14ac:dyDescent="0.55000000000000004">
      <c r="C18" s="101" t="s">
        <v>22</v>
      </c>
      <c r="D18" s="102"/>
      <c r="E18" s="111">
        <f>(E6+E8)/E16</f>
        <v>8954.7191575917077</v>
      </c>
      <c r="F18" s="111"/>
      <c r="G18" s="111"/>
      <c r="H18" s="111"/>
      <c r="I18" s="112"/>
    </row>
    <row r="19" spans="2:12" ht="15" customHeight="1" thickBot="1" x14ac:dyDescent="0.6">
      <c r="C19" s="40" t="s">
        <v>47</v>
      </c>
      <c r="D19" s="41"/>
      <c r="E19" s="30">
        <f>E7/E17</f>
        <v>10128.360573923892</v>
      </c>
      <c r="F19" s="30"/>
      <c r="G19" s="30"/>
      <c r="H19" s="30"/>
      <c r="I19" s="31"/>
    </row>
    <row r="20" spans="2:12" ht="15" customHeight="1" x14ac:dyDescent="0.55000000000000004">
      <c r="C20" s="6" t="s">
        <v>48</v>
      </c>
      <c r="D20" s="6"/>
      <c r="E20" s="6"/>
      <c r="F20" s="6"/>
      <c r="G20" s="6"/>
      <c r="H20" s="6"/>
      <c r="I20" s="6"/>
    </row>
    <row r="21" spans="2:12" ht="15" customHeight="1" x14ac:dyDescent="0.55000000000000004">
      <c r="C21" s="6" t="s">
        <v>49</v>
      </c>
      <c r="D21" s="6"/>
      <c r="E21" s="6"/>
      <c r="F21" s="6"/>
      <c r="G21" s="6"/>
      <c r="H21" s="6"/>
      <c r="I21" s="6"/>
    </row>
    <row r="22" spans="2:12" ht="15" customHeight="1" x14ac:dyDescent="0.55000000000000004"/>
    <row r="23" spans="2:12" ht="15" customHeight="1" x14ac:dyDescent="0.55000000000000004">
      <c r="B23" s="1" t="s">
        <v>26</v>
      </c>
      <c r="C23" s="39" t="s">
        <v>27</v>
      </c>
      <c r="D23" s="39"/>
      <c r="E23" s="39"/>
      <c r="F23" s="39"/>
      <c r="G23" s="39"/>
    </row>
    <row r="24" spans="2:12" ht="12.5" thickBot="1" x14ac:dyDescent="0.6">
      <c r="C24" s="3"/>
      <c r="D24" s="3"/>
      <c r="E24" s="92" t="s">
        <v>28</v>
      </c>
      <c r="F24" s="92"/>
      <c r="G24" s="92" t="s">
        <v>29</v>
      </c>
      <c r="H24" s="92"/>
      <c r="I24" s="92"/>
    </row>
    <row r="25" spans="2:12" ht="15" customHeight="1" x14ac:dyDescent="0.55000000000000004">
      <c r="C25" s="80" t="s">
        <v>30</v>
      </c>
      <c r="D25" s="81"/>
      <c r="E25" s="93"/>
      <c r="F25" s="94"/>
      <c r="G25" s="95"/>
      <c r="H25" s="95"/>
      <c r="I25" s="96"/>
    </row>
    <row r="26" spans="2:12" ht="15" customHeight="1" thickBot="1" x14ac:dyDescent="0.6">
      <c r="C26" s="82" t="s">
        <v>31</v>
      </c>
      <c r="D26" s="83"/>
      <c r="E26" s="74">
        <v>44936</v>
      </c>
      <c r="F26" s="74"/>
      <c r="G26" s="74">
        <v>44957</v>
      </c>
      <c r="H26" s="74"/>
      <c r="I26" s="75"/>
    </row>
    <row r="27" spans="2:12" ht="15" customHeight="1" thickBot="1" x14ac:dyDescent="0.6">
      <c r="C27" s="97" t="s">
        <v>55</v>
      </c>
      <c r="D27" s="98"/>
      <c r="E27" s="86">
        <v>22</v>
      </c>
      <c r="F27" s="87"/>
      <c r="G27" s="87"/>
      <c r="H27" s="87"/>
      <c r="I27" s="88"/>
    </row>
    <row r="28" spans="2:12" ht="15" customHeight="1" x14ac:dyDescent="0.55000000000000004">
      <c r="C28" s="6" t="s">
        <v>33</v>
      </c>
      <c r="D28" s="6"/>
      <c r="E28" s="20"/>
      <c r="F28" s="20"/>
      <c r="G28" s="20"/>
      <c r="H28" s="20"/>
      <c r="I28" s="20"/>
    </row>
    <row r="29" spans="2:12" ht="15" customHeight="1" x14ac:dyDescent="0.55000000000000004"/>
    <row r="30" spans="2:12" ht="15" customHeight="1" thickBot="1" x14ac:dyDescent="0.6">
      <c r="B30" s="1" t="s">
        <v>34</v>
      </c>
      <c r="C30" s="39" t="s">
        <v>35</v>
      </c>
      <c r="D30" s="39"/>
      <c r="E30" s="39"/>
      <c r="F30" s="39"/>
      <c r="G30" s="39"/>
    </row>
    <row r="31" spans="2:12" ht="15" customHeight="1" x14ac:dyDescent="0.55000000000000004">
      <c r="C31" s="84" t="s">
        <v>36</v>
      </c>
      <c r="D31" s="16" t="s">
        <v>37</v>
      </c>
      <c r="E31" s="76">
        <f>(E6+E7)/E9</f>
        <v>0.7297099293222884</v>
      </c>
      <c r="F31" s="76"/>
      <c r="G31" s="76"/>
      <c r="H31" s="76"/>
      <c r="I31" s="77"/>
    </row>
    <row r="32" spans="2:12" ht="15" customHeight="1" thickBot="1" x14ac:dyDescent="0.6">
      <c r="C32" s="85"/>
      <c r="D32" s="17" t="s">
        <v>38</v>
      </c>
      <c r="E32" s="78">
        <f>E8/E9</f>
        <v>0.2702900706777116</v>
      </c>
      <c r="F32" s="78"/>
      <c r="G32" s="78"/>
      <c r="H32" s="78"/>
      <c r="I32" s="79"/>
    </row>
    <row r="33" spans="2:9" ht="15" customHeight="1" x14ac:dyDescent="0.55000000000000004"/>
    <row r="34" spans="2:9" ht="15" customHeight="1" thickBot="1" x14ac:dyDescent="0.6">
      <c r="B34" s="1" t="s">
        <v>39</v>
      </c>
      <c r="C34" s="39" t="s">
        <v>40</v>
      </c>
      <c r="D34" s="39"/>
      <c r="E34" s="39"/>
      <c r="F34" s="39"/>
      <c r="G34" s="39"/>
      <c r="H34" s="39"/>
      <c r="I34" s="39"/>
    </row>
    <row r="35" spans="2:9" ht="70.150000000000006" customHeight="1" thickBot="1" x14ac:dyDescent="0.6">
      <c r="C35" s="2" t="s">
        <v>41</v>
      </c>
      <c r="D35" s="89"/>
      <c r="E35" s="90"/>
      <c r="F35" s="90"/>
      <c r="G35" s="90"/>
      <c r="H35" s="90"/>
      <c r="I35" s="91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2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E2628-484A-40CD-A302-EA7AFB3CA7D5}">
  <dimension ref="A1:N35"/>
  <sheetViews>
    <sheetView view="pageBreakPreview" zoomScale="144" zoomScaleNormal="100" zoomScaleSheetLayoutView="144" workbookViewId="0">
      <selection activeCell="C27" sqref="C27:D27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2.58203125" style="1" customWidth="1"/>
    <col min="5" max="5" width="14.08203125" style="1" customWidth="1"/>
    <col min="6" max="6" width="10.58203125" style="1" customWidth="1"/>
    <col min="7" max="8" width="7.25" style="1" customWidth="1"/>
    <col min="9" max="9" width="10.58203125" style="1" customWidth="1"/>
    <col min="10" max="10" width="0.75" style="1" customWidth="1"/>
    <col min="11" max="12" width="9" style="1" customWidth="1"/>
    <col min="13" max="13" width="9" style="2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55000000000000004">
      <c r="A1" s="54" t="s">
        <v>42</v>
      </c>
      <c r="B1" s="54"/>
      <c r="C1" s="54"/>
      <c r="D1" s="54"/>
      <c r="E1" s="54"/>
      <c r="F1" s="54"/>
      <c r="G1" s="54"/>
      <c r="H1" s="54"/>
      <c r="I1" s="54"/>
      <c r="J1" s="54"/>
    </row>
    <row r="2" spans="1:14" ht="15" customHeight="1" thickBot="1" x14ac:dyDescent="0.6">
      <c r="B2" s="1" t="s">
        <v>4</v>
      </c>
      <c r="C2" s="39" t="s">
        <v>5</v>
      </c>
      <c r="D2" s="39"/>
      <c r="E2" s="39"/>
      <c r="F2" s="39"/>
      <c r="G2" s="39"/>
      <c r="H2" s="3"/>
    </row>
    <row r="3" spans="1:14" ht="19.5" customHeight="1" thickBot="1" x14ac:dyDescent="0.6">
      <c r="C3" s="55" t="s">
        <v>43</v>
      </c>
      <c r="D3" s="56"/>
      <c r="E3" s="123" t="s">
        <v>53</v>
      </c>
      <c r="F3" s="124"/>
      <c r="G3" s="124"/>
      <c r="H3" s="124"/>
      <c r="I3" s="125"/>
    </row>
    <row r="4" spans="1:14" ht="15" customHeight="1" x14ac:dyDescent="0.55000000000000004"/>
    <row r="5" spans="1:14" ht="15" customHeight="1" thickBot="1" x14ac:dyDescent="0.6">
      <c r="B5" s="1" t="s">
        <v>7</v>
      </c>
      <c r="C5" s="39" t="s">
        <v>8</v>
      </c>
      <c r="D5" s="39"/>
      <c r="E5" s="39"/>
      <c r="F5" s="39"/>
      <c r="G5" s="39"/>
    </row>
    <row r="6" spans="1:14" ht="15" customHeight="1" x14ac:dyDescent="0.55000000000000004">
      <c r="C6" s="121" t="s">
        <v>9</v>
      </c>
      <c r="D6" s="27" t="s">
        <v>10</v>
      </c>
      <c r="E6" s="111">
        <v>2749283294</v>
      </c>
      <c r="F6" s="111"/>
      <c r="G6" s="111"/>
      <c r="H6" s="111"/>
      <c r="I6" s="112"/>
    </row>
    <row r="7" spans="1:14" ht="15" customHeight="1" x14ac:dyDescent="0.55000000000000004">
      <c r="C7" s="122"/>
      <c r="D7" s="11" t="s">
        <v>11</v>
      </c>
      <c r="E7" s="113">
        <v>136068344</v>
      </c>
      <c r="F7" s="113"/>
      <c r="G7" s="113"/>
      <c r="H7" s="113"/>
      <c r="I7" s="114"/>
    </row>
    <row r="8" spans="1:14" ht="15" customHeight="1" x14ac:dyDescent="0.55000000000000004">
      <c r="C8" s="103"/>
      <c r="D8" s="28" t="s">
        <v>12</v>
      </c>
      <c r="E8" s="126">
        <v>1418073635</v>
      </c>
      <c r="F8" s="126"/>
      <c r="G8" s="126"/>
      <c r="H8" s="126"/>
      <c r="I8" s="127"/>
    </row>
    <row r="9" spans="1:14" ht="15" customHeight="1" thickBot="1" x14ac:dyDescent="0.6">
      <c r="C9" s="34" t="s">
        <v>13</v>
      </c>
      <c r="D9" s="35"/>
      <c r="E9" s="36">
        <f>SUM(E6:I8)</f>
        <v>4303425273</v>
      </c>
      <c r="F9" s="37"/>
      <c r="G9" s="37"/>
      <c r="H9" s="37"/>
      <c r="I9" s="38"/>
    </row>
    <row r="10" spans="1:14" ht="15" customHeight="1" x14ac:dyDescent="0.55000000000000004">
      <c r="C10" s="67" t="s">
        <v>14</v>
      </c>
      <c r="D10" s="68"/>
      <c r="E10" s="68"/>
      <c r="F10" s="68"/>
      <c r="G10" s="68"/>
      <c r="H10" s="68"/>
      <c r="I10" s="69"/>
    </row>
    <row r="11" spans="1:14" ht="15" customHeight="1" x14ac:dyDescent="0.55000000000000004">
      <c r="C11" s="42" t="s">
        <v>44</v>
      </c>
      <c r="D11" s="12" t="s">
        <v>16</v>
      </c>
      <c r="E11" s="113">
        <v>491916888</v>
      </c>
      <c r="F11" s="113"/>
      <c r="G11" s="113"/>
      <c r="H11" s="113"/>
      <c r="I11" s="114"/>
    </row>
    <row r="12" spans="1:14" ht="15" customHeight="1" x14ac:dyDescent="0.55000000000000004">
      <c r="C12" s="42"/>
      <c r="D12" s="12" t="s">
        <v>45</v>
      </c>
      <c r="E12" s="113">
        <v>25647499</v>
      </c>
      <c r="F12" s="113"/>
      <c r="G12" s="113"/>
      <c r="H12" s="113"/>
      <c r="I12" s="114"/>
    </row>
    <row r="13" spans="1:14" ht="15" customHeight="1" x14ac:dyDescent="0.55000000000000004">
      <c r="C13" s="42"/>
      <c r="D13" s="13" t="s">
        <v>18</v>
      </c>
      <c r="E13" s="113">
        <v>251812748</v>
      </c>
      <c r="F13" s="113"/>
      <c r="G13" s="113"/>
      <c r="H13" s="113"/>
      <c r="I13" s="114"/>
      <c r="M13" s="22"/>
      <c r="N13" s="14"/>
    </row>
    <row r="14" spans="1:14" ht="15" customHeight="1" x14ac:dyDescent="0.55000000000000004">
      <c r="C14" s="119" t="s">
        <v>19</v>
      </c>
      <c r="D14" s="120"/>
      <c r="E14" s="117">
        <v>666705811</v>
      </c>
      <c r="F14" s="117"/>
      <c r="G14" s="117"/>
      <c r="H14" s="117"/>
      <c r="I14" s="118"/>
    </row>
    <row r="15" spans="1:14" ht="15" customHeight="1" thickBot="1" x14ac:dyDescent="0.6">
      <c r="C15" s="99" t="s">
        <v>13</v>
      </c>
      <c r="D15" s="100"/>
      <c r="E15" s="105">
        <f>SUM(E11:I14)</f>
        <v>1436082946</v>
      </c>
      <c r="F15" s="105"/>
      <c r="G15" s="105"/>
      <c r="H15" s="105"/>
      <c r="I15" s="106"/>
    </row>
    <row r="16" spans="1:14" ht="15" customHeight="1" x14ac:dyDescent="0.55000000000000004">
      <c r="C16" s="101" t="s">
        <v>46</v>
      </c>
      <c r="D16" s="102"/>
      <c r="E16" s="107">
        <v>400294</v>
      </c>
      <c r="F16" s="107"/>
      <c r="G16" s="107"/>
      <c r="H16" s="107"/>
      <c r="I16" s="108"/>
    </row>
    <row r="17" spans="2:12" ht="15" customHeight="1" thickBot="1" x14ac:dyDescent="0.6">
      <c r="C17" s="103" t="s">
        <v>21</v>
      </c>
      <c r="D17" s="104"/>
      <c r="E17" s="109">
        <v>13688</v>
      </c>
      <c r="F17" s="109"/>
      <c r="G17" s="109"/>
      <c r="H17" s="109"/>
      <c r="I17" s="110"/>
      <c r="L17" s="15"/>
    </row>
    <row r="18" spans="2:12" ht="15" customHeight="1" x14ac:dyDescent="0.55000000000000004">
      <c r="C18" s="101" t="s">
        <v>22</v>
      </c>
      <c r="D18" s="102"/>
      <c r="E18" s="111">
        <f>(E6+E8)/E16</f>
        <v>10410.740428285211</v>
      </c>
      <c r="F18" s="111"/>
      <c r="G18" s="111"/>
      <c r="H18" s="111"/>
      <c r="I18" s="112"/>
    </row>
    <row r="19" spans="2:12" ht="15" customHeight="1" thickBot="1" x14ac:dyDescent="0.6">
      <c r="C19" s="40" t="s">
        <v>47</v>
      </c>
      <c r="D19" s="41"/>
      <c r="E19" s="30">
        <f>E7/E17</f>
        <v>9940.7030976037404</v>
      </c>
      <c r="F19" s="30"/>
      <c r="G19" s="30"/>
      <c r="H19" s="30"/>
      <c r="I19" s="31"/>
    </row>
    <row r="20" spans="2:12" ht="15" customHeight="1" x14ac:dyDescent="0.55000000000000004">
      <c r="C20" s="6" t="s">
        <v>48</v>
      </c>
      <c r="D20" s="6"/>
      <c r="E20" s="6"/>
      <c r="F20" s="6"/>
      <c r="G20" s="6"/>
      <c r="H20" s="6"/>
      <c r="I20" s="6"/>
    </row>
    <row r="21" spans="2:12" ht="15" customHeight="1" x14ac:dyDescent="0.55000000000000004">
      <c r="C21" s="6" t="s">
        <v>49</v>
      </c>
      <c r="D21" s="6"/>
      <c r="E21" s="6"/>
      <c r="F21" s="6"/>
      <c r="G21" s="6"/>
      <c r="H21" s="6"/>
      <c r="I21" s="6"/>
    </row>
    <row r="22" spans="2:12" ht="15" customHeight="1" x14ac:dyDescent="0.55000000000000004"/>
    <row r="23" spans="2:12" ht="15" customHeight="1" x14ac:dyDescent="0.55000000000000004">
      <c r="B23" s="1" t="s">
        <v>26</v>
      </c>
      <c r="C23" s="39" t="s">
        <v>27</v>
      </c>
      <c r="D23" s="39"/>
      <c r="E23" s="39"/>
      <c r="F23" s="39"/>
      <c r="G23" s="39"/>
    </row>
    <row r="24" spans="2:12" ht="12.5" thickBot="1" x14ac:dyDescent="0.6">
      <c r="C24" s="3"/>
      <c r="D24" s="3"/>
      <c r="E24" s="92" t="s">
        <v>28</v>
      </c>
      <c r="F24" s="92"/>
      <c r="G24" s="92" t="s">
        <v>29</v>
      </c>
      <c r="H24" s="92"/>
      <c r="I24" s="92"/>
    </row>
    <row r="25" spans="2:12" ht="15" customHeight="1" x14ac:dyDescent="0.55000000000000004">
      <c r="C25" s="80" t="s">
        <v>30</v>
      </c>
      <c r="D25" s="81"/>
      <c r="E25" s="93"/>
      <c r="F25" s="94"/>
      <c r="G25" s="95"/>
      <c r="H25" s="95"/>
      <c r="I25" s="96"/>
    </row>
    <row r="26" spans="2:12" ht="15" customHeight="1" thickBot="1" x14ac:dyDescent="0.6">
      <c r="C26" s="82" t="s">
        <v>31</v>
      </c>
      <c r="D26" s="83"/>
      <c r="E26" s="74">
        <v>44958</v>
      </c>
      <c r="F26" s="74"/>
      <c r="G26" s="74">
        <v>44985</v>
      </c>
      <c r="H26" s="74"/>
      <c r="I26" s="75"/>
    </row>
    <row r="27" spans="2:12" ht="15" customHeight="1" thickBot="1" x14ac:dyDescent="0.6">
      <c r="C27" s="97" t="s">
        <v>55</v>
      </c>
      <c r="D27" s="98"/>
      <c r="E27" s="86">
        <v>28</v>
      </c>
      <c r="F27" s="87"/>
      <c r="G27" s="87"/>
      <c r="H27" s="87"/>
      <c r="I27" s="88"/>
    </row>
    <row r="28" spans="2:12" ht="15" customHeight="1" x14ac:dyDescent="0.55000000000000004">
      <c r="C28" s="6" t="s">
        <v>33</v>
      </c>
      <c r="D28" s="6"/>
      <c r="E28" s="20"/>
      <c r="F28" s="20"/>
      <c r="G28" s="20"/>
      <c r="H28" s="20"/>
      <c r="I28" s="20"/>
    </row>
    <row r="29" spans="2:12" ht="15" customHeight="1" x14ac:dyDescent="0.55000000000000004"/>
    <row r="30" spans="2:12" ht="15" customHeight="1" thickBot="1" x14ac:dyDescent="0.6">
      <c r="B30" s="1" t="s">
        <v>34</v>
      </c>
      <c r="C30" s="39" t="s">
        <v>35</v>
      </c>
      <c r="D30" s="39"/>
      <c r="E30" s="39"/>
      <c r="F30" s="39"/>
      <c r="G30" s="39"/>
    </row>
    <row r="31" spans="2:12" ht="15" customHeight="1" x14ac:dyDescent="0.55000000000000004">
      <c r="C31" s="84" t="s">
        <v>36</v>
      </c>
      <c r="D31" s="16" t="s">
        <v>37</v>
      </c>
      <c r="E31" s="76">
        <f>(E6+E7)/E9</f>
        <v>0.6704779228078861</v>
      </c>
      <c r="F31" s="76"/>
      <c r="G31" s="76"/>
      <c r="H31" s="76"/>
      <c r="I31" s="77"/>
    </row>
    <row r="32" spans="2:12" ht="15" customHeight="1" thickBot="1" x14ac:dyDescent="0.6">
      <c r="C32" s="85"/>
      <c r="D32" s="17" t="s">
        <v>38</v>
      </c>
      <c r="E32" s="78">
        <f>E8/E9</f>
        <v>0.32952207719211396</v>
      </c>
      <c r="F32" s="78"/>
      <c r="G32" s="78"/>
      <c r="H32" s="78"/>
      <c r="I32" s="79"/>
    </row>
    <row r="33" spans="2:9" ht="15" customHeight="1" x14ac:dyDescent="0.55000000000000004"/>
    <row r="34" spans="2:9" ht="15" customHeight="1" thickBot="1" x14ac:dyDescent="0.6">
      <c r="B34" s="1" t="s">
        <v>39</v>
      </c>
      <c r="C34" s="39" t="s">
        <v>40</v>
      </c>
      <c r="D34" s="39"/>
      <c r="E34" s="39"/>
      <c r="F34" s="39"/>
      <c r="G34" s="39"/>
      <c r="H34" s="39"/>
      <c r="I34" s="39"/>
    </row>
    <row r="35" spans="2:9" ht="70.150000000000006" customHeight="1" thickBot="1" x14ac:dyDescent="0.6">
      <c r="C35" s="2" t="s">
        <v>41</v>
      </c>
      <c r="D35" s="89"/>
      <c r="E35" s="90"/>
      <c r="F35" s="90"/>
      <c r="G35" s="90"/>
      <c r="H35" s="90"/>
      <c r="I35" s="91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2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A835B-F86C-4860-A0F1-AC5CE2D4914E}">
  <dimension ref="A1:N35"/>
  <sheetViews>
    <sheetView view="pageBreakPreview" topLeftCell="C1" zoomScale="136" zoomScaleNormal="100" zoomScaleSheetLayoutView="136" workbookViewId="0">
      <selection activeCell="C27" sqref="C27:D27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2.58203125" style="1" customWidth="1"/>
    <col min="5" max="5" width="14.08203125" style="1" customWidth="1"/>
    <col min="6" max="6" width="10.58203125" style="1" customWidth="1"/>
    <col min="7" max="8" width="7.25" style="1" customWidth="1"/>
    <col min="9" max="9" width="10.58203125" style="1" customWidth="1"/>
    <col min="10" max="10" width="0.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55000000000000004">
      <c r="A1" s="54" t="s">
        <v>42</v>
      </c>
      <c r="B1" s="54"/>
      <c r="C1" s="54"/>
      <c r="D1" s="54"/>
      <c r="E1" s="54"/>
      <c r="F1" s="54"/>
      <c r="G1" s="54"/>
      <c r="H1" s="54"/>
      <c r="I1" s="54"/>
      <c r="J1" s="54"/>
    </row>
    <row r="2" spans="1:14" ht="15" customHeight="1" thickBot="1" x14ac:dyDescent="0.6">
      <c r="B2" s="1" t="s">
        <v>4</v>
      </c>
      <c r="C2" s="39" t="s">
        <v>5</v>
      </c>
      <c r="D2" s="39"/>
      <c r="E2" s="39"/>
      <c r="F2" s="39"/>
      <c r="G2" s="39"/>
      <c r="H2" s="3"/>
    </row>
    <row r="3" spans="1:14" ht="19.5" customHeight="1" thickBot="1" x14ac:dyDescent="0.6">
      <c r="C3" s="55" t="s">
        <v>43</v>
      </c>
      <c r="D3" s="56"/>
      <c r="E3" s="123" t="s">
        <v>53</v>
      </c>
      <c r="F3" s="124"/>
      <c r="G3" s="124"/>
      <c r="H3" s="124"/>
      <c r="I3" s="125"/>
    </row>
    <row r="4" spans="1:14" ht="15" customHeight="1" x14ac:dyDescent="0.55000000000000004"/>
    <row r="5" spans="1:14" ht="15" customHeight="1" thickBot="1" x14ac:dyDescent="0.6">
      <c r="B5" s="1" t="s">
        <v>7</v>
      </c>
      <c r="C5" s="39" t="s">
        <v>8</v>
      </c>
      <c r="D5" s="39"/>
      <c r="E5" s="39"/>
      <c r="F5" s="39"/>
      <c r="G5" s="39"/>
    </row>
    <row r="6" spans="1:14" ht="15" customHeight="1" x14ac:dyDescent="0.55000000000000004">
      <c r="C6" s="121" t="s">
        <v>9</v>
      </c>
      <c r="D6" s="27" t="s">
        <v>10</v>
      </c>
      <c r="E6" s="111">
        <v>2596036079</v>
      </c>
      <c r="F6" s="111"/>
      <c r="G6" s="111"/>
      <c r="H6" s="111"/>
      <c r="I6" s="112"/>
    </row>
    <row r="7" spans="1:14" ht="15" customHeight="1" x14ac:dyDescent="0.55000000000000004">
      <c r="C7" s="122"/>
      <c r="D7" s="11" t="s">
        <v>11</v>
      </c>
      <c r="E7" s="113">
        <v>192811113</v>
      </c>
      <c r="F7" s="113"/>
      <c r="G7" s="113"/>
      <c r="H7" s="113"/>
      <c r="I7" s="114"/>
    </row>
    <row r="8" spans="1:14" ht="15" customHeight="1" x14ac:dyDescent="0.55000000000000004">
      <c r="C8" s="103"/>
      <c r="D8" s="28" t="s">
        <v>12</v>
      </c>
      <c r="E8" s="126">
        <v>2203999335</v>
      </c>
      <c r="F8" s="126"/>
      <c r="G8" s="126"/>
      <c r="H8" s="126"/>
      <c r="I8" s="127"/>
    </row>
    <row r="9" spans="1:14" ht="15" customHeight="1" thickBot="1" x14ac:dyDescent="0.6">
      <c r="C9" s="34" t="s">
        <v>13</v>
      </c>
      <c r="D9" s="35"/>
      <c r="E9" s="36">
        <f>SUM(E6:I8)</f>
        <v>4992846527</v>
      </c>
      <c r="F9" s="37"/>
      <c r="G9" s="37"/>
      <c r="H9" s="37"/>
      <c r="I9" s="38"/>
    </row>
    <row r="10" spans="1:14" ht="15" customHeight="1" x14ac:dyDescent="0.55000000000000004">
      <c r="C10" s="67" t="s">
        <v>14</v>
      </c>
      <c r="D10" s="68"/>
      <c r="E10" s="68"/>
      <c r="F10" s="68"/>
      <c r="G10" s="68"/>
      <c r="H10" s="68"/>
      <c r="I10" s="69"/>
    </row>
    <row r="11" spans="1:14" ht="15" customHeight="1" x14ac:dyDescent="0.55000000000000004">
      <c r="C11" s="42" t="s">
        <v>44</v>
      </c>
      <c r="D11" s="12" t="s">
        <v>16</v>
      </c>
      <c r="E11" s="113">
        <v>455814041</v>
      </c>
      <c r="F11" s="113"/>
      <c r="G11" s="113"/>
      <c r="H11" s="113"/>
      <c r="I11" s="114"/>
    </row>
    <row r="12" spans="1:14" ht="15" customHeight="1" x14ac:dyDescent="0.55000000000000004">
      <c r="C12" s="42"/>
      <c r="D12" s="12" t="s">
        <v>45</v>
      </c>
      <c r="E12" s="113">
        <v>37066398</v>
      </c>
      <c r="F12" s="113"/>
      <c r="G12" s="113"/>
      <c r="H12" s="113"/>
      <c r="I12" s="114"/>
    </row>
    <row r="13" spans="1:14" ht="15" customHeight="1" x14ac:dyDescent="0.55000000000000004">
      <c r="C13" s="42"/>
      <c r="D13" s="13" t="s">
        <v>18</v>
      </c>
      <c r="E13" s="113">
        <v>390582504</v>
      </c>
      <c r="F13" s="113"/>
      <c r="G13" s="113"/>
      <c r="H13" s="113"/>
      <c r="I13" s="114"/>
      <c r="M13" s="14"/>
      <c r="N13" s="14"/>
    </row>
    <row r="14" spans="1:14" ht="15" customHeight="1" x14ac:dyDescent="0.55000000000000004">
      <c r="C14" s="119" t="s">
        <v>19</v>
      </c>
      <c r="D14" s="120"/>
      <c r="E14" s="117">
        <v>726186827</v>
      </c>
      <c r="F14" s="117"/>
      <c r="G14" s="117"/>
      <c r="H14" s="117"/>
      <c r="I14" s="118"/>
    </row>
    <row r="15" spans="1:14" ht="15" customHeight="1" thickBot="1" x14ac:dyDescent="0.6">
      <c r="C15" s="99" t="s">
        <v>13</v>
      </c>
      <c r="D15" s="100"/>
      <c r="E15" s="105">
        <f>SUM(E11:I14)</f>
        <v>1609649770</v>
      </c>
      <c r="F15" s="105"/>
      <c r="G15" s="105"/>
      <c r="H15" s="105"/>
      <c r="I15" s="106"/>
    </row>
    <row r="16" spans="1:14" ht="15" customHeight="1" x14ac:dyDescent="0.55000000000000004">
      <c r="C16" s="101" t="s">
        <v>46</v>
      </c>
      <c r="D16" s="102"/>
      <c r="E16" s="107">
        <v>432063</v>
      </c>
      <c r="F16" s="107"/>
      <c r="G16" s="107"/>
      <c r="H16" s="107"/>
      <c r="I16" s="108"/>
    </row>
    <row r="17" spans="2:9" ht="15" customHeight="1" thickBot="1" x14ac:dyDescent="0.6">
      <c r="C17" s="103" t="s">
        <v>21</v>
      </c>
      <c r="D17" s="104"/>
      <c r="E17" s="109">
        <v>18484</v>
      </c>
      <c r="F17" s="109"/>
      <c r="G17" s="109"/>
      <c r="H17" s="109"/>
      <c r="I17" s="110"/>
    </row>
    <row r="18" spans="2:9" ht="15" customHeight="1" x14ac:dyDescent="0.55000000000000004">
      <c r="C18" s="101" t="s">
        <v>22</v>
      </c>
      <c r="D18" s="102"/>
      <c r="E18" s="111">
        <f>(E6+E8)/E16</f>
        <v>11109.572941908935</v>
      </c>
      <c r="F18" s="111"/>
      <c r="G18" s="111"/>
      <c r="H18" s="111"/>
      <c r="I18" s="112"/>
    </row>
    <row r="19" spans="2:9" ht="15" customHeight="1" thickBot="1" x14ac:dyDescent="0.6">
      <c r="C19" s="40" t="s">
        <v>47</v>
      </c>
      <c r="D19" s="41"/>
      <c r="E19" s="30">
        <f>E7/E17</f>
        <v>10431.243940705475</v>
      </c>
      <c r="F19" s="30"/>
      <c r="G19" s="30"/>
      <c r="H19" s="30"/>
      <c r="I19" s="31"/>
    </row>
    <row r="20" spans="2:9" ht="15" customHeight="1" x14ac:dyDescent="0.55000000000000004">
      <c r="C20" s="6" t="s">
        <v>48</v>
      </c>
      <c r="D20" s="6"/>
      <c r="E20" s="6"/>
      <c r="F20" s="6"/>
      <c r="G20" s="6"/>
      <c r="H20" s="6"/>
      <c r="I20" s="6"/>
    </row>
    <row r="21" spans="2:9" ht="15" customHeight="1" x14ac:dyDescent="0.55000000000000004">
      <c r="C21" s="6" t="s">
        <v>49</v>
      </c>
      <c r="D21" s="6"/>
      <c r="E21" s="6"/>
      <c r="F21" s="6"/>
      <c r="G21" s="6"/>
      <c r="H21" s="6"/>
      <c r="I21" s="6"/>
    </row>
    <row r="22" spans="2:9" ht="15" customHeight="1" x14ac:dyDescent="0.55000000000000004"/>
    <row r="23" spans="2:9" ht="15" customHeight="1" x14ac:dyDescent="0.55000000000000004">
      <c r="B23" s="1" t="s">
        <v>26</v>
      </c>
      <c r="C23" s="39" t="s">
        <v>27</v>
      </c>
      <c r="D23" s="39"/>
      <c r="E23" s="39"/>
      <c r="F23" s="39"/>
      <c r="G23" s="39"/>
    </row>
    <row r="24" spans="2:9" ht="12.5" thickBot="1" x14ac:dyDescent="0.6">
      <c r="C24" s="3"/>
      <c r="D24" s="3"/>
      <c r="E24" s="92" t="s">
        <v>28</v>
      </c>
      <c r="F24" s="92"/>
      <c r="G24" s="92" t="s">
        <v>29</v>
      </c>
      <c r="H24" s="92"/>
      <c r="I24" s="92"/>
    </row>
    <row r="25" spans="2:9" ht="15" customHeight="1" x14ac:dyDescent="0.55000000000000004">
      <c r="C25" s="80" t="s">
        <v>30</v>
      </c>
      <c r="D25" s="81"/>
      <c r="E25" s="93"/>
      <c r="F25" s="94"/>
      <c r="G25" s="95"/>
      <c r="H25" s="95"/>
      <c r="I25" s="96"/>
    </row>
    <row r="26" spans="2:9" ht="15" customHeight="1" thickBot="1" x14ac:dyDescent="0.6">
      <c r="C26" s="82" t="s">
        <v>31</v>
      </c>
      <c r="D26" s="83"/>
      <c r="E26" s="74">
        <v>44986</v>
      </c>
      <c r="F26" s="74"/>
      <c r="G26" s="74">
        <v>45016</v>
      </c>
      <c r="H26" s="74"/>
      <c r="I26" s="75"/>
    </row>
    <row r="27" spans="2:9" ht="15" customHeight="1" thickBot="1" x14ac:dyDescent="0.6">
      <c r="C27" s="97" t="s">
        <v>55</v>
      </c>
      <c r="D27" s="98"/>
      <c r="E27" s="86">
        <v>31</v>
      </c>
      <c r="F27" s="87"/>
      <c r="G27" s="87"/>
      <c r="H27" s="87"/>
      <c r="I27" s="88"/>
    </row>
    <row r="28" spans="2:9" ht="15" customHeight="1" x14ac:dyDescent="0.55000000000000004">
      <c r="C28" s="6" t="s">
        <v>33</v>
      </c>
      <c r="D28" s="6"/>
      <c r="E28" s="20"/>
      <c r="F28" s="20"/>
      <c r="G28" s="20"/>
      <c r="H28" s="20"/>
      <c r="I28" s="20"/>
    </row>
    <row r="29" spans="2:9" ht="15" customHeight="1" x14ac:dyDescent="0.55000000000000004"/>
    <row r="30" spans="2:9" ht="15" customHeight="1" thickBot="1" x14ac:dyDescent="0.6">
      <c r="B30" s="1" t="s">
        <v>34</v>
      </c>
      <c r="C30" s="39" t="s">
        <v>35</v>
      </c>
      <c r="D30" s="39"/>
      <c r="E30" s="39"/>
      <c r="F30" s="39"/>
      <c r="G30" s="39"/>
    </row>
    <row r="31" spans="2:9" ht="15" customHeight="1" x14ac:dyDescent="0.55000000000000004">
      <c r="C31" s="84" t="s">
        <v>36</v>
      </c>
      <c r="D31" s="16" t="s">
        <v>37</v>
      </c>
      <c r="E31" s="76">
        <f>(E6+E7)/E9</f>
        <v>0.55856857945034932</v>
      </c>
      <c r="F31" s="76"/>
      <c r="G31" s="76"/>
      <c r="H31" s="76"/>
      <c r="I31" s="77"/>
    </row>
    <row r="32" spans="2:9" ht="15" customHeight="1" thickBot="1" x14ac:dyDescent="0.6">
      <c r="C32" s="85"/>
      <c r="D32" s="17" t="s">
        <v>38</v>
      </c>
      <c r="E32" s="78">
        <f>E8/E9</f>
        <v>0.44143142054965073</v>
      </c>
      <c r="F32" s="78"/>
      <c r="G32" s="78"/>
      <c r="H32" s="78"/>
      <c r="I32" s="79"/>
    </row>
    <row r="33" spans="2:9" ht="15" customHeight="1" x14ac:dyDescent="0.55000000000000004"/>
    <row r="34" spans="2:9" ht="15" customHeight="1" thickBot="1" x14ac:dyDescent="0.6">
      <c r="B34" s="1" t="s">
        <v>39</v>
      </c>
      <c r="C34" s="39" t="s">
        <v>40</v>
      </c>
      <c r="D34" s="39"/>
      <c r="E34" s="39"/>
      <c r="F34" s="39"/>
      <c r="G34" s="39"/>
      <c r="H34" s="39"/>
      <c r="I34" s="39"/>
    </row>
    <row r="35" spans="2:9" ht="70.150000000000006" customHeight="1" thickBot="1" x14ac:dyDescent="0.6">
      <c r="C35" s="2" t="s">
        <v>41</v>
      </c>
      <c r="D35" s="89"/>
      <c r="E35" s="90"/>
      <c r="F35" s="90"/>
      <c r="G35" s="90"/>
      <c r="H35" s="90"/>
      <c r="I35" s="91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2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A713F-A8C9-48D4-8B39-AD651BA880D6}">
  <dimension ref="A1:N35"/>
  <sheetViews>
    <sheetView view="pageBreakPreview" zoomScale="128" zoomScaleNormal="100" zoomScaleSheetLayoutView="128" workbookViewId="0">
      <selection activeCell="C27" sqref="C27:D27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2.58203125" style="1" customWidth="1"/>
    <col min="5" max="5" width="14.08203125" style="1" customWidth="1"/>
    <col min="6" max="6" width="10.58203125" style="1" customWidth="1"/>
    <col min="7" max="8" width="7.25" style="1" customWidth="1"/>
    <col min="9" max="9" width="10.58203125" style="1" customWidth="1"/>
    <col min="10" max="10" width="0.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55000000000000004">
      <c r="A1" s="54" t="s">
        <v>42</v>
      </c>
      <c r="B1" s="54"/>
      <c r="C1" s="54"/>
      <c r="D1" s="54"/>
      <c r="E1" s="54"/>
      <c r="F1" s="54"/>
      <c r="G1" s="54"/>
      <c r="H1" s="54"/>
      <c r="I1" s="54"/>
      <c r="J1" s="54"/>
    </row>
    <row r="2" spans="1:14" ht="15" customHeight="1" thickBot="1" x14ac:dyDescent="0.6">
      <c r="B2" s="1" t="s">
        <v>4</v>
      </c>
      <c r="C2" s="39" t="s">
        <v>5</v>
      </c>
      <c r="D2" s="39"/>
      <c r="E2" s="39"/>
      <c r="F2" s="39"/>
      <c r="G2" s="39"/>
      <c r="H2" s="3"/>
    </row>
    <row r="3" spans="1:14" ht="19.5" customHeight="1" thickBot="1" x14ac:dyDescent="0.6">
      <c r="C3" s="55" t="s">
        <v>43</v>
      </c>
      <c r="D3" s="56"/>
      <c r="E3" s="123" t="s">
        <v>54</v>
      </c>
      <c r="F3" s="124"/>
      <c r="G3" s="124"/>
      <c r="H3" s="124"/>
      <c r="I3" s="125"/>
    </row>
    <row r="4" spans="1:14" ht="15" customHeight="1" x14ac:dyDescent="0.55000000000000004"/>
    <row r="5" spans="1:14" ht="15" customHeight="1" thickBot="1" x14ac:dyDescent="0.6">
      <c r="B5" s="1" t="s">
        <v>7</v>
      </c>
      <c r="C5" s="39" t="s">
        <v>8</v>
      </c>
      <c r="D5" s="39"/>
      <c r="E5" s="39"/>
      <c r="F5" s="39"/>
      <c r="G5" s="39"/>
    </row>
    <row r="6" spans="1:14" ht="15" customHeight="1" x14ac:dyDescent="0.55000000000000004">
      <c r="C6" s="121" t="s">
        <v>9</v>
      </c>
      <c r="D6" s="27" t="s">
        <v>10</v>
      </c>
      <c r="E6" s="111">
        <v>932686996</v>
      </c>
      <c r="F6" s="111"/>
      <c r="G6" s="111"/>
      <c r="H6" s="111"/>
      <c r="I6" s="112"/>
    </row>
    <row r="7" spans="1:14" ht="15" customHeight="1" x14ac:dyDescent="0.55000000000000004">
      <c r="C7" s="122"/>
      <c r="D7" s="11" t="s">
        <v>11</v>
      </c>
      <c r="E7" s="113">
        <v>105523703</v>
      </c>
      <c r="F7" s="113"/>
      <c r="G7" s="113"/>
      <c r="H7" s="113"/>
      <c r="I7" s="114"/>
    </row>
    <row r="8" spans="1:14" ht="15" customHeight="1" x14ac:dyDescent="0.55000000000000004">
      <c r="C8" s="103"/>
      <c r="D8" s="28" t="s">
        <v>12</v>
      </c>
      <c r="E8" s="126">
        <v>1248520985</v>
      </c>
      <c r="F8" s="126"/>
      <c r="G8" s="126"/>
      <c r="H8" s="126"/>
      <c r="I8" s="127"/>
    </row>
    <row r="9" spans="1:14" ht="15" customHeight="1" thickBot="1" x14ac:dyDescent="0.6">
      <c r="C9" s="34" t="s">
        <v>13</v>
      </c>
      <c r="D9" s="35"/>
      <c r="E9" s="36">
        <f>SUM(E6:I8)</f>
        <v>2286731684</v>
      </c>
      <c r="F9" s="37"/>
      <c r="G9" s="37"/>
      <c r="H9" s="37"/>
      <c r="I9" s="38"/>
    </row>
    <row r="10" spans="1:14" ht="15" customHeight="1" x14ac:dyDescent="0.55000000000000004">
      <c r="C10" s="67" t="s">
        <v>14</v>
      </c>
      <c r="D10" s="68"/>
      <c r="E10" s="68"/>
      <c r="F10" s="68"/>
      <c r="G10" s="68"/>
      <c r="H10" s="68"/>
      <c r="I10" s="69"/>
    </row>
    <row r="11" spans="1:14" ht="15" customHeight="1" x14ac:dyDescent="0.55000000000000004">
      <c r="C11" s="42" t="s">
        <v>44</v>
      </c>
      <c r="D11" s="12" t="s">
        <v>16</v>
      </c>
      <c r="E11" s="113">
        <v>169935800</v>
      </c>
      <c r="F11" s="113"/>
      <c r="G11" s="113"/>
      <c r="H11" s="113"/>
      <c r="I11" s="114"/>
    </row>
    <row r="12" spans="1:14" ht="15" customHeight="1" x14ac:dyDescent="0.55000000000000004">
      <c r="C12" s="42"/>
      <c r="D12" s="12" t="s">
        <v>45</v>
      </c>
      <c r="E12" s="113">
        <v>20418063</v>
      </c>
      <c r="F12" s="113"/>
      <c r="G12" s="113"/>
      <c r="H12" s="113"/>
      <c r="I12" s="114"/>
    </row>
    <row r="13" spans="1:14" ht="15" customHeight="1" x14ac:dyDescent="0.55000000000000004">
      <c r="C13" s="42"/>
      <c r="D13" s="13" t="s">
        <v>18</v>
      </c>
      <c r="E13" s="113">
        <v>224392915</v>
      </c>
      <c r="F13" s="113"/>
      <c r="G13" s="113"/>
      <c r="H13" s="113"/>
      <c r="I13" s="114"/>
      <c r="M13" s="14"/>
      <c r="N13" s="14"/>
    </row>
    <row r="14" spans="1:14" ht="15" customHeight="1" x14ac:dyDescent="0.55000000000000004">
      <c r="C14" s="119" t="s">
        <v>19</v>
      </c>
      <c r="D14" s="120"/>
      <c r="E14" s="117">
        <v>388462097</v>
      </c>
      <c r="F14" s="117"/>
      <c r="G14" s="117"/>
      <c r="H14" s="117"/>
      <c r="I14" s="118"/>
    </row>
    <row r="15" spans="1:14" ht="15" customHeight="1" thickBot="1" x14ac:dyDescent="0.6">
      <c r="C15" s="99" t="s">
        <v>13</v>
      </c>
      <c r="D15" s="100"/>
      <c r="E15" s="105">
        <f>SUM(E11:I14)</f>
        <v>803208875</v>
      </c>
      <c r="F15" s="105"/>
      <c r="G15" s="105"/>
      <c r="H15" s="105"/>
      <c r="I15" s="106"/>
    </row>
    <row r="16" spans="1:14" ht="15" customHeight="1" x14ac:dyDescent="0.55000000000000004">
      <c r="C16" s="101" t="s">
        <v>46</v>
      </c>
      <c r="D16" s="102"/>
      <c r="E16" s="107">
        <v>220072</v>
      </c>
      <c r="F16" s="107"/>
      <c r="G16" s="107"/>
      <c r="H16" s="107"/>
      <c r="I16" s="108"/>
    </row>
    <row r="17" spans="2:12" ht="15" customHeight="1" thickBot="1" x14ac:dyDescent="0.6">
      <c r="C17" s="103" t="s">
        <v>21</v>
      </c>
      <c r="D17" s="104"/>
      <c r="E17" s="109">
        <v>16508</v>
      </c>
      <c r="F17" s="109"/>
      <c r="G17" s="109"/>
      <c r="H17" s="109"/>
      <c r="I17" s="110"/>
    </row>
    <row r="18" spans="2:12" ht="15" customHeight="1" x14ac:dyDescent="0.55000000000000004">
      <c r="C18" s="101" t="s">
        <v>22</v>
      </c>
      <c r="D18" s="102"/>
      <c r="E18" s="111">
        <f>(E6+E8)/E16</f>
        <v>9911.3380211930635</v>
      </c>
      <c r="F18" s="111"/>
      <c r="G18" s="111"/>
      <c r="H18" s="111"/>
      <c r="I18" s="112"/>
    </row>
    <row r="19" spans="2:12" ht="15" customHeight="1" thickBot="1" x14ac:dyDescent="0.6">
      <c r="C19" s="40" t="s">
        <v>47</v>
      </c>
      <c r="D19" s="41"/>
      <c r="E19" s="30">
        <f>E7/E17</f>
        <v>6392.2766537436391</v>
      </c>
      <c r="F19" s="30"/>
      <c r="G19" s="30"/>
      <c r="H19" s="30"/>
      <c r="I19" s="31"/>
    </row>
    <row r="20" spans="2:12" ht="15" customHeight="1" x14ac:dyDescent="0.55000000000000004">
      <c r="C20" s="6" t="s">
        <v>48</v>
      </c>
      <c r="D20" s="6"/>
      <c r="E20" s="6"/>
      <c r="F20" s="6"/>
      <c r="G20" s="6"/>
      <c r="H20" s="6"/>
      <c r="I20" s="6"/>
    </row>
    <row r="21" spans="2:12" ht="15" customHeight="1" x14ac:dyDescent="0.55000000000000004">
      <c r="C21" s="6" t="s">
        <v>49</v>
      </c>
      <c r="D21" s="6"/>
      <c r="E21" s="6"/>
      <c r="F21" s="6"/>
      <c r="G21" s="6"/>
      <c r="H21" s="6"/>
      <c r="I21" s="6"/>
    </row>
    <row r="22" spans="2:12" ht="15" customHeight="1" x14ac:dyDescent="0.55000000000000004"/>
    <row r="23" spans="2:12" ht="15" customHeight="1" x14ac:dyDescent="0.55000000000000004">
      <c r="B23" s="1" t="s">
        <v>26</v>
      </c>
      <c r="C23" s="39" t="s">
        <v>27</v>
      </c>
      <c r="D23" s="39"/>
      <c r="E23" s="39"/>
      <c r="F23" s="39"/>
      <c r="G23" s="39"/>
    </row>
    <row r="24" spans="2:12" ht="12.5" thickBot="1" x14ac:dyDescent="0.6">
      <c r="C24" s="3"/>
      <c r="D24" s="3"/>
      <c r="E24" s="92" t="s">
        <v>28</v>
      </c>
      <c r="F24" s="92"/>
      <c r="G24" s="92" t="s">
        <v>29</v>
      </c>
      <c r="H24" s="92"/>
      <c r="I24" s="92"/>
    </row>
    <row r="25" spans="2:12" ht="15" customHeight="1" x14ac:dyDescent="0.55000000000000004">
      <c r="C25" s="80" t="s">
        <v>30</v>
      </c>
      <c r="D25" s="81"/>
      <c r="E25" s="93"/>
      <c r="F25" s="94"/>
      <c r="G25" s="95"/>
      <c r="H25" s="95"/>
      <c r="I25" s="96"/>
      <c r="L25" s="15"/>
    </row>
    <row r="26" spans="2:12" ht="15" customHeight="1" thickBot="1" x14ac:dyDescent="0.6">
      <c r="C26" s="82" t="s">
        <v>31</v>
      </c>
      <c r="D26" s="83"/>
      <c r="E26" s="74">
        <v>45017</v>
      </c>
      <c r="F26" s="74"/>
      <c r="G26" s="74">
        <v>45044</v>
      </c>
      <c r="H26" s="74"/>
      <c r="I26" s="75"/>
    </row>
    <row r="27" spans="2:12" ht="15" customHeight="1" thickBot="1" x14ac:dyDescent="0.6">
      <c r="C27" s="97" t="s">
        <v>55</v>
      </c>
      <c r="D27" s="98"/>
      <c r="E27" s="86">
        <v>28</v>
      </c>
      <c r="F27" s="87"/>
      <c r="G27" s="87"/>
      <c r="H27" s="87"/>
      <c r="I27" s="88"/>
    </row>
    <row r="28" spans="2:12" ht="15" customHeight="1" x14ac:dyDescent="0.55000000000000004">
      <c r="C28" s="6" t="s">
        <v>33</v>
      </c>
      <c r="D28" s="6"/>
      <c r="E28" s="20"/>
      <c r="F28" s="20"/>
      <c r="G28" s="20"/>
      <c r="H28" s="20"/>
      <c r="I28" s="20"/>
    </row>
    <row r="29" spans="2:12" ht="15" customHeight="1" x14ac:dyDescent="0.55000000000000004"/>
    <row r="30" spans="2:12" ht="15" customHeight="1" thickBot="1" x14ac:dyDescent="0.6">
      <c r="B30" s="1" t="s">
        <v>34</v>
      </c>
      <c r="C30" s="39" t="s">
        <v>35</v>
      </c>
      <c r="D30" s="39"/>
      <c r="E30" s="39"/>
      <c r="F30" s="39"/>
      <c r="G30" s="39"/>
    </row>
    <row r="31" spans="2:12" ht="15" customHeight="1" x14ac:dyDescent="0.55000000000000004">
      <c r="C31" s="84" t="s">
        <v>36</v>
      </c>
      <c r="D31" s="16" t="s">
        <v>37</v>
      </c>
      <c r="E31" s="76">
        <f>(E6+E7)/E9</f>
        <v>0.4540150933597682</v>
      </c>
      <c r="F31" s="76"/>
      <c r="G31" s="76"/>
      <c r="H31" s="76"/>
      <c r="I31" s="77"/>
    </row>
    <row r="32" spans="2:12" ht="15" customHeight="1" thickBot="1" x14ac:dyDescent="0.6">
      <c r="C32" s="85"/>
      <c r="D32" s="17" t="s">
        <v>38</v>
      </c>
      <c r="E32" s="78">
        <f>E8/E9</f>
        <v>0.5459849066402318</v>
      </c>
      <c r="F32" s="78"/>
      <c r="G32" s="78"/>
      <c r="H32" s="78"/>
      <c r="I32" s="79"/>
    </row>
    <row r="33" spans="2:9" ht="15" customHeight="1" x14ac:dyDescent="0.55000000000000004"/>
    <row r="34" spans="2:9" ht="15" customHeight="1" thickBot="1" x14ac:dyDescent="0.6">
      <c r="B34" s="1" t="s">
        <v>39</v>
      </c>
      <c r="C34" s="39" t="s">
        <v>40</v>
      </c>
      <c r="D34" s="39"/>
      <c r="E34" s="39"/>
      <c r="F34" s="39"/>
      <c r="G34" s="39"/>
      <c r="H34" s="39"/>
      <c r="I34" s="39"/>
    </row>
    <row r="35" spans="2:9" ht="70.150000000000006" customHeight="1" thickBot="1" x14ac:dyDescent="0.6">
      <c r="C35" s="2" t="s">
        <v>41</v>
      </c>
      <c r="D35" s="89"/>
      <c r="E35" s="90"/>
      <c r="F35" s="90"/>
      <c r="G35" s="90"/>
      <c r="H35" s="90"/>
      <c r="I35" s="91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2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E4FA2-3AD6-4695-A3AA-B1FCE271885A}">
  <dimension ref="A1:N35"/>
  <sheetViews>
    <sheetView view="pageBreakPreview" zoomScale="140" zoomScaleNormal="100" zoomScaleSheetLayoutView="140" workbookViewId="0">
      <selection activeCell="C27" sqref="C27:D27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2.58203125" style="1" customWidth="1"/>
    <col min="5" max="5" width="14.08203125" style="1" customWidth="1"/>
    <col min="6" max="6" width="10.58203125" style="1" customWidth="1"/>
    <col min="7" max="8" width="7.25" style="1" customWidth="1"/>
    <col min="9" max="9" width="10.58203125" style="1" customWidth="1"/>
    <col min="10" max="10" width="0.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55000000000000004">
      <c r="A1" s="54" t="s">
        <v>42</v>
      </c>
      <c r="B1" s="54"/>
      <c r="C1" s="54"/>
      <c r="D1" s="54"/>
      <c r="E1" s="54"/>
      <c r="F1" s="54"/>
      <c r="G1" s="54"/>
      <c r="H1" s="54"/>
      <c r="I1" s="54"/>
      <c r="J1" s="54"/>
    </row>
    <row r="2" spans="1:14" ht="15" customHeight="1" thickBot="1" x14ac:dyDescent="0.6">
      <c r="B2" s="1" t="s">
        <v>4</v>
      </c>
      <c r="C2" s="39" t="s">
        <v>5</v>
      </c>
      <c r="D2" s="39"/>
      <c r="E2" s="39"/>
      <c r="F2" s="39"/>
      <c r="G2" s="39"/>
      <c r="H2" s="3"/>
    </row>
    <row r="3" spans="1:14" ht="19.5" customHeight="1" thickBot="1" x14ac:dyDescent="0.6">
      <c r="C3" s="55" t="s">
        <v>43</v>
      </c>
      <c r="D3" s="56"/>
      <c r="E3" s="123" t="s">
        <v>53</v>
      </c>
      <c r="F3" s="124"/>
      <c r="G3" s="124"/>
      <c r="H3" s="124"/>
      <c r="I3" s="125"/>
    </row>
    <row r="4" spans="1:14" ht="15" customHeight="1" x14ac:dyDescent="0.55000000000000004"/>
    <row r="5" spans="1:14" ht="15" customHeight="1" thickBot="1" x14ac:dyDescent="0.6">
      <c r="B5" s="1" t="s">
        <v>7</v>
      </c>
      <c r="C5" s="39" t="s">
        <v>8</v>
      </c>
      <c r="D5" s="39"/>
      <c r="E5" s="39"/>
      <c r="F5" s="39"/>
      <c r="G5" s="39"/>
    </row>
    <row r="6" spans="1:14" ht="15" customHeight="1" x14ac:dyDescent="0.55000000000000004">
      <c r="C6" s="121" t="s">
        <v>9</v>
      </c>
      <c r="D6" s="27" t="s">
        <v>10</v>
      </c>
      <c r="E6" s="111">
        <v>1189535747</v>
      </c>
      <c r="F6" s="111"/>
      <c r="G6" s="111"/>
      <c r="H6" s="111"/>
      <c r="I6" s="112"/>
    </row>
    <row r="7" spans="1:14" ht="15" customHeight="1" x14ac:dyDescent="0.55000000000000004">
      <c r="C7" s="122"/>
      <c r="D7" s="11" t="s">
        <v>11</v>
      </c>
      <c r="E7" s="113">
        <v>138697465</v>
      </c>
      <c r="F7" s="113"/>
      <c r="G7" s="113"/>
      <c r="H7" s="113"/>
      <c r="I7" s="114"/>
    </row>
    <row r="8" spans="1:14" ht="15" customHeight="1" x14ac:dyDescent="0.55000000000000004">
      <c r="C8" s="103"/>
      <c r="D8" s="28" t="s">
        <v>12</v>
      </c>
      <c r="E8" s="126">
        <v>624560521</v>
      </c>
      <c r="F8" s="126"/>
      <c r="G8" s="126"/>
      <c r="H8" s="126"/>
      <c r="I8" s="127"/>
    </row>
    <row r="9" spans="1:14" ht="15" customHeight="1" thickBot="1" x14ac:dyDescent="0.6">
      <c r="C9" s="34" t="s">
        <v>13</v>
      </c>
      <c r="D9" s="35"/>
      <c r="E9" s="36">
        <f>SUM(E6:I8)</f>
        <v>1952793733</v>
      </c>
      <c r="F9" s="37"/>
      <c r="G9" s="37"/>
      <c r="H9" s="37"/>
      <c r="I9" s="38"/>
    </row>
    <row r="10" spans="1:14" ht="15" customHeight="1" x14ac:dyDescent="0.55000000000000004">
      <c r="C10" s="67" t="s">
        <v>14</v>
      </c>
      <c r="D10" s="68"/>
      <c r="E10" s="68"/>
      <c r="F10" s="68"/>
      <c r="G10" s="68"/>
      <c r="H10" s="68"/>
      <c r="I10" s="69"/>
    </row>
    <row r="11" spans="1:14" ht="15" customHeight="1" x14ac:dyDescent="0.55000000000000004">
      <c r="C11" s="42" t="s">
        <v>44</v>
      </c>
      <c r="D11" s="12" t="s">
        <v>16</v>
      </c>
      <c r="E11" s="113">
        <v>209903531</v>
      </c>
      <c r="F11" s="113"/>
      <c r="G11" s="113"/>
      <c r="H11" s="113"/>
      <c r="I11" s="114"/>
    </row>
    <row r="12" spans="1:14" ht="15" customHeight="1" x14ac:dyDescent="0.55000000000000004">
      <c r="C12" s="42"/>
      <c r="D12" s="12" t="s">
        <v>45</v>
      </c>
      <c r="E12" s="113">
        <v>26710758</v>
      </c>
      <c r="F12" s="113"/>
      <c r="G12" s="113"/>
      <c r="H12" s="113"/>
      <c r="I12" s="114"/>
    </row>
    <row r="13" spans="1:14" ht="15" customHeight="1" x14ac:dyDescent="0.55000000000000004">
      <c r="C13" s="42"/>
      <c r="D13" s="13" t="s">
        <v>18</v>
      </c>
      <c r="E13" s="113">
        <v>109676646</v>
      </c>
      <c r="F13" s="113"/>
      <c r="G13" s="113"/>
      <c r="H13" s="113"/>
      <c r="I13" s="114"/>
      <c r="M13" s="14"/>
      <c r="N13" s="14"/>
    </row>
    <row r="14" spans="1:14" ht="15" customHeight="1" x14ac:dyDescent="0.55000000000000004">
      <c r="C14" s="119" t="s">
        <v>19</v>
      </c>
      <c r="D14" s="120"/>
      <c r="E14" s="117">
        <v>257648537</v>
      </c>
      <c r="F14" s="117"/>
      <c r="G14" s="117"/>
      <c r="H14" s="117"/>
      <c r="I14" s="118"/>
    </row>
    <row r="15" spans="1:14" ht="15" customHeight="1" thickBot="1" x14ac:dyDescent="0.6">
      <c r="C15" s="99" t="s">
        <v>13</v>
      </c>
      <c r="D15" s="100"/>
      <c r="E15" s="105">
        <f>SUM(E11:I14)</f>
        <v>603939472</v>
      </c>
      <c r="F15" s="105"/>
      <c r="G15" s="105"/>
      <c r="H15" s="105"/>
      <c r="I15" s="106"/>
    </row>
    <row r="16" spans="1:14" ht="15" customHeight="1" x14ac:dyDescent="0.55000000000000004">
      <c r="C16" s="101" t="s">
        <v>46</v>
      </c>
      <c r="D16" s="102"/>
      <c r="E16" s="107">
        <v>159396</v>
      </c>
      <c r="F16" s="107"/>
      <c r="G16" s="107"/>
      <c r="H16" s="107"/>
      <c r="I16" s="108"/>
    </row>
    <row r="17" spans="2:9" ht="15" customHeight="1" thickBot="1" x14ac:dyDescent="0.6">
      <c r="C17" s="103" t="s">
        <v>21</v>
      </c>
      <c r="D17" s="104"/>
      <c r="E17" s="109">
        <v>15581</v>
      </c>
      <c r="F17" s="109"/>
      <c r="G17" s="109"/>
      <c r="H17" s="109"/>
      <c r="I17" s="110"/>
    </row>
    <row r="18" spans="2:9" ht="15" customHeight="1" x14ac:dyDescent="0.55000000000000004">
      <c r="C18" s="101" t="s">
        <v>22</v>
      </c>
      <c r="D18" s="102"/>
      <c r="E18" s="111">
        <f>(E6+E8)/E16</f>
        <v>11381.065196115336</v>
      </c>
      <c r="F18" s="111"/>
      <c r="G18" s="111"/>
      <c r="H18" s="111"/>
      <c r="I18" s="112"/>
    </row>
    <row r="19" spans="2:9" ht="15" customHeight="1" thickBot="1" x14ac:dyDescent="0.6">
      <c r="C19" s="40" t="s">
        <v>47</v>
      </c>
      <c r="D19" s="41"/>
      <c r="E19" s="30">
        <f>E7/E17</f>
        <v>8901.704961170657</v>
      </c>
      <c r="F19" s="30"/>
      <c r="G19" s="30"/>
      <c r="H19" s="30"/>
      <c r="I19" s="31"/>
    </row>
    <row r="20" spans="2:9" ht="15" customHeight="1" x14ac:dyDescent="0.55000000000000004">
      <c r="C20" s="6" t="s">
        <v>48</v>
      </c>
      <c r="D20" s="6"/>
      <c r="E20" s="6"/>
      <c r="F20" s="6"/>
      <c r="G20" s="6"/>
      <c r="H20" s="6"/>
      <c r="I20" s="6"/>
    </row>
    <row r="21" spans="2:9" ht="15" customHeight="1" x14ac:dyDescent="0.55000000000000004">
      <c r="C21" s="6" t="s">
        <v>49</v>
      </c>
      <c r="D21" s="6"/>
      <c r="E21" s="6"/>
      <c r="F21" s="6"/>
      <c r="G21" s="6"/>
      <c r="H21" s="6"/>
      <c r="I21" s="6"/>
    </row>
    <row r="22" spans="2:9" ht="15" customHeight="1" x14ac:dyDescent="0.55000000000000004"/>
    <row r="23" spans="2:9" ht="15" customHeight="1" x14ac:dyDescent="0.55000000000000004">
      <c r="B23" s="1" t="s">
        <v>26</v>
      </c>
      <c r="C23" s="39" t="s">
        <v>27</v>
      </c>
      <c r="D23" s="39"/>
      <c r="E23" s="39"/>
      <c r="F23" s="39"/>
      <c r="G23" s="39"/>
    </row>
    <row r="24" spans="2:9" ht="12.5" thickBot="1" x14ac:dyDescent="0.6">
      <c r="C24" s="3"/>
      <c r="D24" s="3"/>
      <c r="E24" s="92" t="s">
        <v>28</v>
      </c>
      <c r="F24" s="92"/>
      <c r="G24" s="92" t="s">
        <v>29</v>
      </c>
      <c r="H24" s="92"/>
      <c r="I24" s="92"/>
    </row>
    <row r="25" spans="2:9" ht="15" customHeight="1" x14ac:dyDescent="0.55000000000000004">
      <c r="C25" s="80" t="s">
        <v>30</v>
      </c>
      <c r="D25" s="81"/>
      <c r="E25" s="93"/>
      <c r="F25" s="94"/>
      <c r="G25" s="95"/>
      <c r="H25" s="95"/>
      <c r="I25" s="96"/>
    </row>
    <row r="26" spans="2:9" ht="15" customHeight="1" thickBot="1" x14ac:dyDescent="0.6">
      <c r="C26" s="82" t="s">
        <v>31</v>
      </c>
      <c r="D26" s="83"/>
      <c r="E26" s="74">
        <v>45054</v>
      </c>
      <c r="F26" s="74"/>
      <c r="G26" s="74">
        <v>45077</v>
      </c>
      <c r="H26" s="74"/>
      <c r="I26" s="75"/>
    </row>
    <row r="27" spans="2:9" ht="15" customHeight="1" thickBot="1" x14ac:dyDescent="0.6">
      <c r="C27" s="97" t="s">
        <v>55</v>
      </c>
      <c r="D27" s="98"/>
      <c r="E27" s="86">
        <v>24</v>
      </c>
      <c r="F27" s="87"/>
      <c r="G27" s="87"/>
      <c r="H27" s="87"/>
      <c r="I27" s="88"/>
    </row>
    <row r="28" spans="2:9" ht="15" customHeight="1" x14ac:dyDescent="0.55000000000000004">
      <c r="C28" s="6" t="s">
        <v>33</v>
      </c>
      <c r="D28" s="6"/>
      <c r="E28" s="20"/>
      <c r="F28" s="20"/>
      <c r="G28" s="20"/>
      <c r="H28" s="20"/>
      <c r="I28" s="20"/>
    </row>
    <row r="29" spans="2:9" ht="15" customHeight="1" x14ac:dyDescent="0.55000000000000004"/>
    <row r="30" spans="2:9" ht="15" customHeight="1" thickBot="1" x14ac:dyDescent="0.6">
      <c r="B30" s="1" t="s">
        <v>34</v>
      </c>
      <c r="C30" s="39" t="s">
        <v>35</v>
      </c>
      <c r="D30" s="39"/>
      <c r="E30" s="39"/>
      <c r="F30" s="39"/>
      <c r="G30" s="39"/>
    </row>
    <row r="31" spans="2:9" ht="15" customHeight="1" x14ac:dyDescent="0.55000000000000004">
      <c r="C31" s="84" t="s">
        <v>36</v>
      </c>
      <c r="D31" s="16" t="s">
        <v>37</v>
      </c>
      <c r="E31" s="76">
        <f>(E6+E7)/E9</f>
        <v>0.68017076742636184</v>
      </c>
      <c r="F31" s="76"/>
      <c r="G31" s="76"/>
      <c r="H31" s="76"/>
      <c r="I31" s="77"/>
    </row>
    <row r="32" spans="2:9" ht="15" customHeight="1" thickBot="1" x14ac:dyDescent="0.6">
      <c r="C32" s="85"/>
      <c r="D32" s="17" t="s">
        <v>38</v>
      </c>
      <c r="E32" s="78">
        <f>E8/E9</f>
        <v>0.31982923257363816</v>
      </c>
      <c r="F32" s="78"/>
      <c r="G32" s="78"/>
      <c r="H32" s="78"/>
      <c r="I32" s="79"/>
    </row>
    <row r="33" spans="2:9" ht="15" customHeight="1" x14ac:dyDescent="0.55000000000000004"/>
    <row r="34" spans="2:9" ht="15" customHeight="1" thickBot="1" x14ac:dyDescent="0.6">
      <c r="B34" s="1" t="s">
        <v>39</v>
      </c>
      <c r="C34" s="39" t="s">
        <v>40</v>
      </c>
      <c r="D34" s="39"/>
      <c r="E34" s="39"/>
      <c r="F34" s="39"/>
      <c r="G34" s="39"/>
      <c r="H34" s="39"/>
      <c r="I34" s="39"/>
    </row>
    <row r="35" spans="2:9" ht="70.150000000000006" customHeight="1" thickBot="1" x14ac:dyDescent="0.6">
      <c r="C35" s="2" t="s">
        <v>41</v>
      </c>
      <c r="D35" s="89"/>
      <c r="E35" s="90"/>
      <c r="F35" s="90"/>
      <c r="G35" s="90"/>
      <c r="H35" s="90"/>
      <c r="I35" s="91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2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C2149-264C-40AB-8650-34F946761022}">
  <dimension ref="A1:N35"/>
  <sheetViews>
    <sheetView view="pageBreakPreview" zoomScale="156" zoomScaleNormal="100" zoomScaleSheetLayoutView="156" workbookViewId="0">
      <selection activeCell="C27" sqref="C27:D27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2.58203125" style="1" customWidth="1"/>
    <col min="5" max="5" width="14.08203125" style="1" customWidth="1"/>
    <col min="6" max="6" width="10.58203125" style="1" customWidth="1"/>
    <col min="7" max="8" width="7.25" style="1" customWidth="1"/>
    <col min="9" max="9" width="10.58203125" style="1" customWidth="1"/>
    <col min="10" max="10" width="0.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55000000000000004">
      <c r="A1" s="54" t="s">
        <v>42</v>
      </c>
      <c r="B1" s="54"/>
      <c r="C1" s="54"/>
      <c r="D1" s="54"/>
      <c r="E1" s="54"/>
      <c r="F1" s="54"/>
      <c r="G1" s="54"/>
      <c r="H1" s="54"/>
      <c r="I1" s="54"/>
      <c r="J1" s="54"/>
    </row>
    <row r="2" spans="1:14" ht="15" customHeight="1" thickBot="1" x14ac:dyDescent="0.6">
      <c r="B2" s="1" t="s">
        <v>4</v>
      </c>
      <c r="C2" s="39" t="s">
        <v>5</v>
      </c>
      <c r="D2" s="39"/>
      <c r="E2" s="39"/>
      <c r="F2" s="39"/>
      <c r="G2" s="39"/>
      <c r="H2" s="3"/>
    </row>
    <row r="3" spans="1:14" ht="19.5" customHeight="1" thickBot="1" x14ac:dyDescent="0.6">
      <c r="C3" s="55" t="s">
        <v>43</v>
      </c>
      <c r="D3" s="56"/>
      <c r="E3" s="123" t="s">
        <v>53</v>
      </c>
      <c r="F3" s="124"/>
      <c r="G3" s="124"/>
      <c r="H3" s="124"/>
      <c r="I3" s="125"/>
    </row>
    <row r="4" spans="1:14" ht="15" customHeight="1" x14ac:dyDescent="0.55000000000000004"/>
    <row r="5" spans="1:14" ht="15" customHeight="1" thickBot="1" x14ac:dyDescent="0.6">
      <c r="B5" s="1" t="s">
        <v>7</v>
      </c>
      <c r="C5" s="39" t="s">
        <v>8</v>
      </c>
      <c r="D5" s="39"/>
      <c r="E5" s="39"/>
      <c r="F5" s="39"/>
      <c r="G5" s="39"/>
    </row>
    <row r="6" spans="1:14" ht="15" customHeight="1" x14ac:dyDescent="0.55000000000000004">
      <c r="C6" s="121" t="s">
        <v>9</v>
      </c>
      <c r="D6" s="27" t="s">
        <v>10</v>
      </c>
      <c r="E6" s="111">
        <v>2994997503</v>
      </c>
      <c r="F6" s="111"/>
      <c r="G6" s="111"/>
      <c r="H6" s="111"/>
      <c r="I6" s="112"/>
    </row>
    <row r="7" spans="1:14" ht="15" customHeight="1" x14ac:dyDescent="0.55000000000000004">
      <c r="C7" s="122"/>
      <c r="D7" s="11" t="s">
        <v>11</v>
      </c>
      <c r="E7" s="113">
        <v>497546228</v>
      </c>
      <c r="F7" s="113"/>
      <c r="G7" s="113"/>
      <c r="H7" s="113"/>
      <c r="I7" s="114"/>
    </row>
    <row r="8" spans="1:14" ht="15" customHeight="1" x14ac:dyDescent="0.55000000000000004">
      <c r="C8" s="103"/>
      <c r="D8" s="28" t="s">
        <v>12</v>
      </c>
      <c r="E8" s="126">
        <v>385104792</v>
      </c>
      <c r="F8" s="126"/>
      <c r="G8" s="126"/>
      <c r="H8" s="126"/>
      <c r="I8" s="127"/>
    </row>
    <row r="9" spans="1:14" ht="15" customHeight="1" thickBot="1" x14ac:dyDescent="0.6">
      <c r="C9" s="34" t="s">
        <v>13</v>
      </c>
      <c r="D9" s="35"/>
      <c r="E9" s="36">
        <f>SUM(E6:I8)</f>
        <v>3877648523</v>
      </c>
      <c r="F9" s="37"/>
      <c r="G9" s="37"/>
      <c r="H9" s="37"/>
      <c r="I9" s="38"/>
    </row>
    <row r="10" spans="1:14" ht="15" customHeight="1" x14ac:dyDescent="0.55000000000000004">
      <c r="C10" s="67" t="s">
        <v>14</v>
      </c>
      <c r="D10" s="68"/>
      <c r="E10" s="68"/>
      <c r="F10" s="68"/>
      <c r="G10" s="68"/>
      <c r="H10" s="68"/>
      <c r="I10" s="69"/>
    </row>
    <row r="11" spans="1:14" ht="15" customHeight="1" x14ac:dyDescent="0.55000000000000004">
      <c r="C11" s="42" t="s">
        <v>44</v>
      </c>
      <c r="D11" s="12" t="s">
        <v>16</v>
      </c>
      <c r="E11" s="113">
        <v>548038745</v>
      </c>
      <c r="F11" s="113"/>
      <c r="G11" s="113"/>
      <c r="H11" s="113"/>
      <c r="I11" s="114"/>
    </row>
    <row r="12" spans="1:14" ht="15" customHeight="1" x14ac:dyDescent="0.55000000000000004">
      <c r="C12" s="42"/>
      <c r="D12" s="12" t="s">
        <v>45</v>
      </c>
      <c r="E12" s="113">
        <v>97492740</v>
      </c>
      <c r="F12" s="113"/>
      <c r="G12" s="113"/>
      <c r="H12" s="113"/>
      <c r="I12" s="114"/>
    </row>
    <row r="13" spans="1:14" ht="15" customHeight="1" x14ac:dyDescent="0.55000000000000004">
      <c r="C13" s="42"/>
      <c r="D13" s="13" t="s">
        <v>18</v>
      </c>
      <c r="E13" s="113">
        <v>67128494</v>
      </c>
      <c r="F13" s="113"/>
      <c r="G13" s="113"/>
      <c r="H13" s="113"/>
      <c r="I13" s="114"/>
      <c r="M13" s="14"/>
      <c r="N13" s="14"/>
    </row>
    <row r="14" spans="1:14" ht="15" customHeight="1" x14ac:dyDescent="0.55000000000000004">
      <c r="C14" s="119" t="s">
        <v>19</v>
      </c>
      <c r="D14" s="120"/>
      <c r="E14" s="117">
        <v>564712123</v>
      </c>
      <c r="F14" s="117"/>
      <c r="G14" s="117"/>
      <c r="H14" s="117"/>
      <c r="I14" s="118"/>
    </row>
    <row r="15" spans="1:14" ht="15" customHeight="1" thickBot="1" x14ac:dyDescent="0.6">
      <c r="C15" s="99" t="s">
        <v>13</v>
      </c>
      <c r="D15" s="100"/>
      <c r="E15" s="105">
        <f>SUM(E11:I14)</f>
        <v>1277372102</v>
      </c>
      <c r="F15" s="105"/>
      <c r="G15" s="105"/>
      <c r="H15" s="105"/>
      <c r="I15" s="106"/>
    </row>
    <row r="16" spans="1:14" ht="15" customHeight="1" x14ac:dyDescent="0.55000000000000004">
      <c r="C16" s="101" t="s">
        <v>46</v>
      </c>
      <c r="D16" s="102"/>
      <c r="E16" s="107">
        <v>351525</v>
      </c>
      <c r="F16" s="107"/>
      <c r="G16" s="107"/>
      <c r="H16" s="107"/>
      <c r="I16" s="108"/>
    </row>
    <row r="17" spans="2:9" ht="15" customHeight="1" thickBot="1" x14ac:dyDescent="0.6">
      <c r="C17" s="103" t="s">
        <v>21</v>
      </c>
      <c r="D17" s="104"/>
      <c r="E17" s="109">
        <v>42663</v>
      </c>
      <c r="F17" s="109"/>
      <c r="G17" s="109"/>
      <c r="H17" s="109"/>
      <c r="I17" s="110"/>
    </row>
    <row r="18" spans="2:9" ht="15" customHeight="1" x14ac:dyDescent="0.55000000000000004">
      <c r="C18" s="101" t="s">
        <v>22</v>
      </c>
      <c r="D18" s="102"/>
      <c r="E18" s="111">
        <f>(E6+E8)/E16</f>
        <v>9615.5388521442292</v>
      </c>
      <c r="F18" s="111"/>
      <c r="G18" s="111"/>
      <c r="H18" s="111"/>
      <c r="I18" s="112"/>
    </row>
    <row r="19" spans="2:9" ht="15" customHeight="1" thickBot="1" x14ac:dyDescent="0.6">
      <c r="C19" s="40" t="s">
        <v>47</v>
      </c>
      <c r="D19" s="41"/>
      <c r="E19" s="30">
        <f>E7/E17</f>
        <v>11662.241942666948</v>
      </c>
      <c r="F19" s="30"/>
      <c r="G19" s="30"/>
      <c r="H19" s="30"/>
      <c r="I19" s="31"/>
    </row>
    <row r="20" spans="2:9" ht="15" customHeight="1" x14ac:dyDescent="0.55000000000000004">
      <c r="C20" s="6" t="s">
        <v>48</v>
      </c>
      <c r="D20" s="6"/>
      <c r="E20" s="6"/>
      <c r="F20" s="6"/>
      <c r="G20" s="6"/>
      <c r="H20" s="6"/>
      <c r="I20" s="6"/>
    </row>
    <row r="21" spans="2:9" ht="15" customHeight="1" x14ac:dyDescent="0.55000000000000004">
      <c r="C21" s="6" t="s">
        <v>49</v>
      </c>
      <c r="D21" s="6"/>
      <c r="E21" s="6"/>
      <c r="F21" s="6"/>
      <c r="G21" s="6"/>
      <c r="H21" s="6"/>
      <c r="I21" s="6"/>
    </row>
    <row r="22" spans="2:9" ht="15" customHeight="1" x14ac:dyDescent="0.55000000000000004"/>
    <row r="23" spans="2:9" ht="15" customHeight="1" x14ac:dyDescent="0.55000000000000004">
      <c r="B23" s="1" t="s">
        <v>26</v>
      </c>
      <c r="C23" s="39" t="s">
        <v>27</v>
      </c>
      <c r="D23" s="39"/>
      <c r="E23" s="39"/>
      <c r="F23" s="39"/>
      <c r="G23" s="39"/>
    </row>
    <row r="24" spans="2:9" ht="12.5" thickBot="1" x14ac:dyDescent="0.6">
      <c r="C24" s="3"/>
      <c r="D24" s="3"/>
      <c r="E24" s="92" t="s">
        <v>28</v>
      </c>
      <c r="F24" s="92"/>
      <c r="G24" s="92" t="s">
        <v>29</v>
      </c>
      <c r="H24" s="92"/>
      <c r="I24" s="92"/>
    </row>
    <row r="25" spans="2:9" ht="15" customHeight="1" x14ac:dyDescent="0.55000000000000004">
      <c r="C25" s="80" t="s">
        <v>30</v>
      </c>
      <c r="D25" s="81"/>
      <c r="E25" s="93"/>
      <c r="F25" s="94"/>
      <c r="G25" s="95"/>
      <c r="H25" s="95"/>
      <c r="I25" s="96"/>
    </row>
    <row r="26" spans="2:9" ht="15" customHeight="1" thickBot="1" x14ac:dyDescent="0.6">
      <c r="C26" s="82" t="s">
        <v>31</v>
      </c>
      <c r="D26" s="83"/>
      <c r="E26" s="74">
        <v>45078</v>
      </c>
      <c r="F26" s="74"/>
      <c r="G26" s="74">
        <v>45107</v>
      </c>
      <c r="H26" s="74"/>
      <c r="I26" s="75"/>
    </row>
    <row r="27" spans="2:9" ht="15" customHeight="1" thickBot="1" x14ac:dyDescent="0.6">
      <c r="C27" s="97" t="s">
        <v>55</v>
      </c>
      <c r="D27" s="98"/>
      <c r="E27" s="86">
        <v>30</v>
      </c>
      <c r="F27" s="87"/>
      <c r="G27" s="87"/>
      <c r="H27" s="87"/>
      <c r="I27" s="88"/>
    </row>
    <row r="28" spans="2:9" ht="15" customHeight="1" x14ac:dyDescent="0.55000000000000004">
      <c r="C28" s="6" t="s">
        <v>33</v>
      </c>
      <c r="D28" s="6"/>
      <c r="E28" s="20"/>
      <c r="F28" s="20"/>
      <c r="G28" s="20"/>
      <c r="H28" s="20"/>
      <c r="I28" s="20"/>
    </row>
    <row r="29" spans="2:9" ht="15" customHeight="1" x14ac:dyDescent="0.55000000000000004"/>
    <row r="30" spans="2:9" ht="15" customHeight="1" thickBot="1" x14ac:dyDescent="0.6">
      <c r="B30" s="1" t="s">
        <v>34</v>
      </c>
      <c r="C30" s="39" t="s">
        <v>35</v>
      </c>
      <c r="D30" s="39"/>
      <c r="E30" s="39"/>
      <c r="F30" s="39"/>
      <c r="G30" s="39"/>
    </row>
    <row r="31" spans="2:9" ht="15" customHeight="1" x14ac:dyDescent="0.55000000000000004">
      <c r="C31" s="84" t="s">
        <v>36</v>
      </c>
      <c r="D31" s="16" t="s">
        <v>37</v>
      </c>
      <c r="E31" s="76">
        <f>(E6+E7)/E9</f>
        <v>0.90068599830134732</v>
      </c>
      <c r="F31" s="76"/>
      <c r="G31" s="76"/>
      <c r="H31" s="76"/>
      <c r="I31" s="77"/>
    </row>
    <row r="32" spans="2:9" ht="15" customHeight="1" thickBot="1" x14ac:dyDescent="0.6">
      <c r="C32" s="85"/>
      <c r="D32" s="17" t="s">
        <v>38</v>
      </c>
      <c r="E32" s="78">
        <f>E8/E9</f>
        <v>9.9314001698652662E-2</v>
      </c>
      <c r="F32" s="78"/>
      <c r="G32" s="78"/>
      <c r="H32" s="78"/>
      <c r="I32" s="79"/>
    </row>
    <row r="33" spans="2:9" ht="15" customHeight="1" x14ac:dyDescent="0.55000000000000004"/>
    <row r="34" spans="2:9" ht="15" customHeight="1" thickBot="1" x14ac:dyDescent="0.6">
      <c r="B34" s="1" t="s">
        <v>39</v>
      </c>
      <c r="C34" s="39" t="s">
        <v>40</v>
      </c>
      <c r="D34" s="39"/>
      <c r="E34" s="39"/>
      <c r="F34" s="39"/>
      <c r="G34" s="39"/>
      <c r="H34" s="39"/>
      <c r="I34" s="39"/>
    </row>
    <row r="35" spans="2:9" ht="70.150000000000006" customHeight="1" thickBot="1" x14ac:dyDescent="0.6">
      <c r="C35" s="2" t="s">
        <v>41</v>
      </c>
      <c r="D35" s="89"/>
      <c r="E35" s="90"/>
      <c r="F35" s="90"/>
      <c r="G35" s="90"/>
      <c r="H35" s="90"/>
      <c r="I35" s="91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2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効果検証様式（集計値）</vt:lpstr>
      <vt:lpstr>R4.10</vt:lpstr>
      <vt:lpstr>R4.11</vt:lpstr>
      <vt:lpstr>R4.12</vt:lpstr>
      <vt:lpstr>R5.1</vt:lpstr>
      <vt:lpstr>R5.2</vt:lpstr>
      <vt:lpstr>R5.３</vt:lpstr>
      <vt:lpstr>R5.4</vt:lpstr>
      <vt:lpstr>R5.5</vt:lpstr>
      <vt:lpstr>R5.6</vt:lpstr>
      <vt:lpstr>R4.10!Print_Area</vt:lpstr>
      <vt:lpstr>R4.11!Print_Area</vt:lpstr>
      <vt:lpstr>R4.12!Print_Area</vt:lpstr>
      <vt:lpstr>R5.1!Print_Area</vt:lpstr>
      <vt:lpstr>R5.2!Print_Area</vt:lpstr>
      <vt:lpstr>R5.３!Print_Area</vt:lpstr>
      <vt:lpstr>R5.4!Print_Area</vt:lpstr>
      <vt:lpstr>R5.5!Print_Area</vt:lpstr>
      <vt:lpstr>R5.6!Print_Area</vt:lpstr>
      <vt:lpstr>'効果検証様式（集計値）'!Print_Area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2024-05-24T04:51:21Z</dcterms:created>
  <dcterms:modified xsi:type="dcterms:W3CDTF">2024-05-24T04:52:29Z</dcterms:modified>
  <cp:category/>
  <cp:contentStatus/>
</cp:coreProperties>
</file>