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8C081553-F021-4B16-BAF2-C59C0CA44AE9}" xr6:coauthVersionLast="47" xr6:coauthVersionMax="47" xr10:uidLastSave="{00000000-0000-0000-0000-000000000000}"/>
  <workbookProtection workbookAlgorithmName="SHA-512" workbookHashValue="AtJLx8gqoLmvKx96qrZNN53A4mNbt9CJMLfhJS23xkPamIp7CMBRyqeEu01yvL4kUxYc2f2EqbDWTSWiLh6/0g==" workbookSaltValue="YwxoI4d+tq2Sw7Gw0XKbQ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G85" i="4"/>
  <c r="F85" i="4"/>
  <c r="E85" i="4"/>
  <c r="BB10" i="4"/>
  <c r="AT10" i="4"/>
  <c r="AL10" i="4"/>
  <c r="W10" i="4"/>
  <c r="P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<sst xmlns="http://schemas.openxmlformats.org/spreadsheetml/2006/main" count="228" uniqueCount="111">
  <si>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</si>
  <si>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</si>
  <si>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</si>
  <si>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</si>
  <si>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</si>
  <si>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</si>
  <si>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</si>
  <si>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</si>
  <si>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</si>
  <si>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</si>
  <si>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</si>
  <si>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</si>
  <si>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</si>
  <si>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</si>
  <si>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</si>
  <si>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</si>
  <si>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</si>
  <si>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</si>
  <si>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</si>
  <si>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</si>
  <si>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</si>
  <si>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</si>
  <si>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</si>
  <si>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</si>
  <si>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</si>
  <si>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</si>
  <si>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</si>
  <si>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</si>
  <si>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</si>
  <si>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</si>
  <si>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</si>
  <si>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</si>
  <si>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</si>
  <si>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</si>
  <si>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</si>
  <si>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</si>
  <si>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</si>
  <si>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</si>
  <si>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</si>
  <si>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</si>
  <si>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</si>
  <si>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</si>
  <si>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</si>
  <si>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r>
      <t>①有形固定資産減価償却率については、類似団体平均に比べて低い。これは、平成25年度に西町配水場が完成したことによる影響である。また、法定耐用年数を超えた管路延長の割合を表す②管路経年化率が類似団体より高かったが</t>
    </r>
    <r>
      <rPr>
        <sz val="11"/>
        <color theme="1"/>
        <rFont val="ＭＳ ゴシック"/>
        <family val="3"/>
        <charset val="128"/>
      </rPr>
      <t>管路の更新を継続的に行ったことにより若干下回った。引き続き、③管路更新率が上昇していくように、管路更新にかかる費用を配分し配水の基幹となる重要給水施設配水管路の整備や老朽管の布設替を重点的におこなっていく計画となっている。</t>
    </r>
    <rPh sb="105" eb="107">
      <t>カンロ</t>
    </rPh>
    <rPh sb="108" eb="110">
      <t>コウシン</t>
    </rPh>
    <rPh sb="111" eb="114">
      <t>ケイゾクテキ</t>
    </rPh>
    <rPh sb="115" eb="116">
      <t>オコナ</t>
    </rPh>
    <rPh sb="123" eb="125">
      <t>ジャッカン</t>
    </rPh>
    <rPh sb="125" eb="127">
      <t>シタマワ</t>
    </rPh>
    <rPh sb="130" eb="131">
      <t>ヒ</t>
    </rPh>
    <rPh sb="132" eb="133">
      <t>ツヅ</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</si>
  <si>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</si>
  <si>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</si>
  <si>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</si>
  <si>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</si>
  <si>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</si>
  <si>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</si>
  <si>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</si>
  <si>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</si>
  <si>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</si>
  <si>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</si>
  <si>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</si>
  <si>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</si>
  <si>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</si>
  <si>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</si>
  <si>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</si>
  <si>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</si>
  <si>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</si>
  <si>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</si>
  <si>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</si>
  <si>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</si>
  <si>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</si>
  <si>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</si>
  <si>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</si>
  <si>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</si>
  <si>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</si>
  <si>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</si>
  <si>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</si>
  <si>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</si>
  <si>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</si>
  <si>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</si>
  <si>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</si>
  <si>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</si>
  <si>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</si>
  <si>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</si>
  <si>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</si>
  <si>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</si>
  <si>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</si>
  <si>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</si>
  <si>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</si>
  <si>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</si>
  <si>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</si>
  <si>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</si>
  <si>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</si>
  <si>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</si>
  <si>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</si>
  <si>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</si>
  <si>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</si>
  <si>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</si>
  <si>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</si>
  <si>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</si>
  <si>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</si>
  <si>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知立市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</si>
  <si>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</si>
  <si>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</si>
  <si>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</si>
  <si>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</si>
  <si>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</si>
  <si>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</si>
  <si>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</si>
  <si>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</si>
  <si>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</si>
  <si>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</si>
  <si>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</si>
  <si>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</si>
  <si>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</si>
  <si>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①経常収支比率と⑤料金回収率は水道基本料金４か月分免除をした令和２</t>
    </r>
    <r>
      <rPr>
        <sz val="11"/>
        <color theme="1"/>
        <rFont val="ＭＳ ゴシック"/>
        <family val="3"/>
        <charset val="128"/>
      </rPr>
      <t>年度（コロナ禍における支援）、令和４年度及び令和５年度（物価高騰による経済的支援）を除き横ばいであった。両指標とも免除を行っていない年度においては100%を超えている為、経営の健全性は保てている。また⑤料金回収率については、令和４年度及び令和５年度において同様に免除をした令和２年度より下回っている。これは令和４年度に料金システム改修を行ったことと、令和５年度の資本的収入において工事負担金及び補助金額が多かったことに起因している。⑦施設利用率については、西町配水場へポンプを増設し配水能力が増加した為類似団体平均を下回っているが、令和10年度に浄水場を廃止することが決まっているので最適化される予定である。</t>
    </r>
    <rPh sb="53" eb="54">
      <t>オヨ</t>
    </rPh>
    <rPh sb="55" eb="57">
      <t>レイワ</t>
    </rPh>
    <rPh sb="58" eb="60">
      <t>ネンド</t>
    </rPh>
    <rPh sb="90" eb="92">
      <t>メンジョ</t>
    </rPh>
    <rPh sb="93" eb="94">
      <t>オコナ</t>
    </rPh>
    <rPh sb="99" eb="101">
      <t>ネンド</t>
    </rPh>
    <rPh sb="150" eb="151">
      <t>オヨ</t>
    </rPh>
    <rPh sb="152" eb="154">
      <t>レイワ</t>
    </rPh>
    <rPh sb="155" eb="157">
      <t>ネンド</t>
    </rPh>
    <rPh sb="186" eb="188">
      <t>レイワ</t>
    </rPh>
    <rPh sb="189" eb="191">
      <t>ネンド</t>
    </rPh>
    <rPh sb="208" eb="210">
      <t>レイワ</t>
    </rPh>
    <rPh sb="211" eb="213">
      <t>ネンド</t>
    </rPh>
    <rPh sb="214" eb="217">
      <t>シホンテキ</t>
    </rPh>
    <rPh sb="217" eb="219">
      <t>シュウニュウ</t>
    </rPh>
    <rPh sb="223" eb="225">
      <t>コウジ</t>
    </rPh>
    <rPh sb="225" eb="228">
      <t>フタンキン</t>
    </rPh>
    <rPh sb="228" eb="229">
      <t>オヨ</t>
    </rPh>
    <rPh sb="230" eb="233">
      <t>ホジョキン</t>
    </rPh>
    <rPh sb="233" eb="234">
      <t>ガク</t>
    </rPh>
    <rPh sb="235" eb="236">
      <t>オオ</t>
    </rPh>
    <rPh sb="242" eb="244">
      <t>キイン</t>
    </rPh>
    <rPh sb="284" eb="288">
      <t>ルイジ</t>
    </rPh>
    <rPh sb="288" eb="290">
      <t>ヘイキン</t>
    </rPh>
    <rPh sb="291" eb="293">
      <t>シタマワ</t>
    </rPh>
    <phoneticPr fontId="1"/>
  </si>
  <si>
    <r>
      <t>現在のところ健全な経営ができているが、高度経済成長期において集中的に投資が行われた施設・管路が、耐用年数を迎えはじめており、施設・管路の老朽化に伴う更新投資が増大している。さらに、人口減少社会の到来、</t>
    </r>
    <r>
      <rPr>
        <sz val="11"/>
        <color theme="1"/>
        <rFont val="ＭＳ ゴシック"/>
        <family val="3"/>
        <charset val="128"/>
      </rPr>
      <t>節水器具の普及や生活様式の多様化による給水量の低下に伴い料金収入の減少等も見込まれることから、将来の経営環境は厳しさを増すことが予想される。そこで、あらためて、自らの経営等について的確な現状把握を行った上で、中長期的な視野に基づく計画的な経営に取り組み、安定的で継続的な水の供給というサービスを実現するために、将来の財政予測を踏まえた経営の基本となる「経営戦略」を知立市水道事業を取り巻く環境の変化を適時反映するため、令和７年度に改定版の公表を予定しています。</t>
    </r>
    <rPh sb="100" eb="105">
      <t>セッスイキ</t>
    </rPh>
    <rPh sb="105" eb="107">
      <t>フキュウ</t>
    </rPh>
    <rPh sb="108" eb="112">
      <t>セイカツ</t>
    </rPh>
    <rPh sb="113" eb="116">
      <t>タヨウカ</t>
    </rPh>
    <rPh sb="119" eb="123">
      <t>キュウス</t>
    </rPh>
    <rPh sb="123" eb="125">
      <t>テイカ</t>
    </rPh>
    <rPh sb="126" eb="127">
      <t>トモナ</t>
    </rPh>
    <rPh sb="315" eb="317">
      <t>カイテイ</t>
    </rPh>
    <rPh sb="317" eb="318">
      <t>バン</t>
    </rPh>
    <rPh sb="319" eb="321">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</si>
</sst>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1.6</c:v>
                </c:pt>
                <c:pt idx="1">
                  <c:v>2.35</c:v>
                </c:pt>
                <c:pt idx="2">
                  <c:v>0.91</c:v>
                </c:pt>
                <c:pt idx="3">
                  <c:v>1.55</c:v>
                </c:pt>
                <c:pt idx="4">
                  <c:v>1.28</c:v>
                </c:pt>
              </c:numCache>
            </c:numRef>
          </c:val>
          <c:extLst>
            <c:ext xmlns:c16="http://schemas.microsoft.com/office/drawing/2014/chart" uri="{C3380CC4-5D6E-409C-BE32-E72D297353CC}">
              <c16:uniqueId val="{00000000-796A-487C-867C-DA9566F02EF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96A-487C-867C-DA9566F02EF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108.3</c:v>
                </c:pt>
                <c:pt idx="1">
                  <c:v>103.2</c:v>
                </c:pt>
                <c:pt idx="2">
                  <c:v>108.67</c:v>
                </c:pt>
                <c:pt idx="3">
                  <c:v>103.32</c:v>
                </c:pt>
                <c:pt idx="4">
                  <c:v>104.1</c:v>
                </c:pt>
              </c:numCache>
            </c:numRef>
          </c:val>
          <c:extLst>
            <c:ext xmlns:c16="http://schemas.microsoft.com/office/drawing/2014/chart" uri="{C3380CC4-5D6E-409C-BE32-E72D297353CC}">
              <c16:uniqueId val="{00000000-89CD-469D-81F4-5069BB514F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89CD-469D-81F4-5069BB514F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43.99</c:v>
                </c:pt>
                <c:pt idx="1">
                  <c:v>44.4</c:v>
                </c:pt>
                <c:pt idx="2">
                  <c:v>45.43</c:v>
                </c:pt>
                <c:pt idx="3">
                  <c:v>46.31</c:v>
                </c:pt>
                <c:pt idx="4">
                  <c:v>46.93</c:v>
                </c:pt>
              </c:numCache>
            </c:numRef>
          </c:val>
          <c:extLst>
            <c:ext xmlns:c16="http://schemas.microsoft.com/office/drawing/2014/chart" uri="{C3380CC4-5D6E-409C-BE32-E72D297353CC}">
              <c16:uniqueId val="{00000000-35AC-4918-A97E-23354FD327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35AC-4918-A97E-23354FD327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22.62</c:v>
                </c:pt>
                <c:pt idx="1">
                  <c:v>23.08</c:v>
                </c:pt>
                <c:pt idx="2">
                  <c:v>22.66</c:v>
                </c:pt>
                <c:pt idx="3">
                  <c:v>22.46</c:v>
                </c:pt>
                <c:pt idx="4">
                  <c:v>22.63</c:v>
                </c:pt>
              </c:numCache>
            </c:numRef>
          </c:val>
          <c:extLst>
            <c:ext xmlns:c16="http://schemas.microsoft.com/office/drawing/2014/chart" uri="{C3380CC4-5D6E-409C-BE32-E72D297353CC}">
              <c16:uniqueId val="{00000000-FA69-4D4E-B58D-A9756BA8A2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FA69-4D4E-B58D-A9756BA8A2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24-49B3-92AF-3EACF41FB57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324-49B3-92AF-3EACF41FB57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684.81</c:v>
                </c:pt>
                <c:pt idx="1">
                  <c:v>551.01</c:v>
                </c:pt>
                <c:pt idx="2">
                  <c:v>512.98</c:v>
                </c:pt>
                <c:pt idx="3">
                  <c:v>498.19</c:v>
                </c:pt>
                <c:pt idx="4">
                  <c:v>478.31</c:v>
                </c:pt>
              </c:numCache>
            </c:numRef>
          </c:val>
          <c:extLst>
            <c:ext xmlns:c16="http://schemas.microsoft.com/office/drawing/2014/chart" uri="{C3380CC4-5D6E-409C-BE32-E72D297353CC}">
              <c16:uniqueId val="{00000000-4BE2-497B-862C-D581B21708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4BE2-497B-862C-D581B21708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105.94</c:v>
                </c:pt>
                <c:pt idx="1">
                  <c:v>110</c:v>
                </c:pt>
                <c:pt idx="2">
                  <c:v>96.04</c:v>
                </c:pt>
                <c:pt idx="3">
                  <c:v>100.45</c:v>
                </c:pt>
                <c:pt idx="4">
                  <c:v>106</c:v>
                </c:pt>
              </c:numCache>
            </c:numRef>
          </c:val>
          <c:extLst>
            <c:ext xmlns:c16="http://schemas.microsoft.com/office/drawing/2014/chart" uri="{C3380CC4-5D6E-409C-BE32-E72D297353CC}">
              <c16:uniqueId val="{00000000-32CD-40AB-A26F-9FF385A733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2CD-40AB-A26F-9FF385A733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105.29</c:v>
                </c:pt>
                <c:pt idx="1">
                  <c:v>92.96</c:v>
                </c:pt>
                <c:pt idx="2">
                  <c:v>105.6</c:v>
                </c:pt>
                <c:pt idx="3">
                  <c:v>88.72</c:v>
                </c:pt>
                <c:pt idx="4">
                  <c:v>88.97</c:v>
                </c:pt>
              </c:numCache>
            </c:numRef>
          </c:val>
          <c:extLst>
            <c:ext xmlns:c16="http://schemas.microsoft.com/office/drawing/2014/chart" uri="{C3380CC4-5D6E-409C-BE32-E72D297353CC}">
              <c16:uniqueId val="{00000000-8DE3-49A8-894A-08C84EFD44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8DE3-49A8-894A-08C84EFD44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143.05000000000001</c:v>
                </c:pt>
                <c:pt idx="1">
                  <c:v>144.24</c:v>
                </c:pt>
                <c:pt idx="2">
                  <c:v>141.47</c:v>
                </c:pt>
                <c:pt idx="3">
                  <c:v>152.22999999999999</c:v>
                </c:pt>
                <c:pt idx="4">
                  <c:v>152.35</c:v>
                </c:pt>
              </c:numCache>
            </c:numRef>
          </c:val>
          <c:extLst>
            <c:ext xmlns:c16="http://schemas.microsoft.com/office/drawing/2014/chart" uri="{C3380CC4-5D6E-409C-BE32-E72D297353CC}">
              <c16:uniqueId val="{00000000-82DE-4172-9CAD-3D4A9A350A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82DE-4172-9CAD-3D4A9A350A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53.87</c:v>
                </c:pt>
                <c:pt idx="1">
                  <c:v>55.05</c:v>
                </c:pt>
                <c:pt idx="2">
                  <c:v>54.18</c:v>
                </c:pt>
                <c:pt idx="3">
                  <c:v>49.95</c:v>
                </c:pt>
                <c:pt idx="4">
                  <c:v>49.57</c:v>
                </c:pt>
              </c:numCache>
            </c:numRef>
          </c:val>
          <c:extLst>
            <c:ext xmlns:c16="http://schemas.microsoft.com/office/drawing/2014/chart" uri="{C3380CC4-5D6E-409C-BE32-E72D297353CC}">
              <c16:uniqueId val="{00000000-5079-42DB-A199-C835712D6E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079-42DB-A199-C835712D6E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97.28</c:v>
                </c:pt>
                <c:pt idx="1">
                  <c:v>97.56</c:v>
                </c:pt>
                <c:pt idx="2">
                  <c:v>98.14</c:v>
                </c:pt>
                <c:pt idx="3">
                  <c:v>97.57</c:v>
                </c:pt>
                <c:pt idx="4">
                  <c:v>97.44</c:v>
                </c:pt>
              </c:numCache>
            </c:numRef>
          </c:val>
          <c:extLst>
            <c:ext xmlns:c16="http://schemas.microsoft.com/office/drawing/2014/chart" uri="{C3380CC4-5D6E-409C-BE32-E72D297353CC}">
              <c16:uniqueId val="{00000000-63DC-4EC6-BC9A-65BA88C6DC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63DC-4EC6-BC9A-65BA88C6DC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43700"/>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愛知県　知立市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9</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72214</v>
      </c>
      <c r="AM8" s="43"/>
      <c r="AN8" s="43"/>
      <c r="AO8" s="43"/>
      <c r="AP8" s="43"/>
      <c r="AQ8" s="43"/>
      <c r="AR8" s="43"/>
      <c r="AS8" s="43"/>
      <c r="AT8" s="44">
        <f>データ!$S$6</f>
        <v>16.309999999999999</v>
      </c>
      <c r="AU8" s="45"/>
      <c r="AV8" s="45"/>
      <c r="AW8" s="45"/>
      <c r="AX8" s="45"/>
      <c r="AY8" s="45"/>
      <c r="AZ8" s="45"/>
      <c r="BA8" s="45"/>
      <c r="BB8" s="46">
        <f>データ!$T$6</f>
        <v>4427.59</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2">
      <c r="A9" s="2"/>
      <c r="B9" s="32" t="s">
        <v>21</v>
      </c>
      <c r="C9" s="33"/>
      <c r="D9" s="33"/>
      <c r="E9" s="33"/>
      <c r="F9" s="33"/>
      <c r="G9" s="33"/>
      <c r="H9" s="33"/>
      <c r="I9" s="32" t="s">
        <v>22</v>
      </c>
      <c r="J9" s="33"/>
      <c r="K9" s="33"/>
      <c r="L9" s="33"/>
      <c r="M9" s="33"/>
      <c r="N9" s="33"/>
      <c r="O9" s="34"/>
      <c r="P9" s="35" t="s">
        <v>24</v>
      </c>
      <c r="Q9" s="35"/>
      <c r="R9" s="35"/>
      <c r="S9" s="35"/>
      <c r="T9" s="35"/>
      <c r="U9" s="35"/>
      <c r="V9" s="35"/>
      <c r="W9" s="35" t="s">
        <v>20</v>
      </c>
      <c r="X9" s="35"/>
      <c r="Y9" s="35"/>
      <c r="Z9" s="35"/>
      <c r="AA9" s="35"/>
      <c r="AB9" s="35"/>
      <c r="AC9" s="35"/>
      <c r="AD9" s="2"/>
      <c r="AE9" s="2"/>
      <c r="AF9" s="2"/>
      <c r="AG9" s="2"/>
      <c r="AH9" s="2"/>
      <c r="AI9" s="2"/>
      <c r="AJ9" s="2"/>
      <c r="AK9" s="2"/>
      <c r="AL9" s="35" t="s">
        <v>27</v>
      </c>
      <c r="AM9" s="35"/>
      <c r="AN9" s="35"/>
      <c r="AO9" s="35"/>
      <c r="AP9" s="35"/>
      <c r="AQ9" s="35"/>
      <c r="AR9" s="35"/>
      <c r="AS9" s="35"/>
      <c r="AT9" s="32" t="s">
        <v>29</v>
      </c>
      <c r="AU9" s="33"/>
      <c r="AV9" s="33"/>
      <c r="AW9" s="33"/>
      <c r="AX9" s="33"/>
      <c r="AY9" s="33"/>
      <c r="AZ9" s="33"/>
      <c r="BA9" s="33"/>
      <c r="BB9" s="35" t="s">
        <v>14</v>
      </c>
      <c r="BC9" s="35"/>
      <c r="BD9" s="35"/>
      <c r="BE9" s="35"/>
      <c r="BF9" s="35"/>
      <c r="BG9" s="35"/>
      <c r="BH9" s="35"/>
      <c r="BI9" s="35"/>
      <c r="BJ9" s="3"/>
      <c r="BK9" s="3"/>
      <c r="BL9" s="51" t="s">
        <v>30</v>
      </c>
      <c r="BM9" s="52"/>
      <c r="BN9" s="53" t="s">
        <v>32</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87.83</v>
      </c>
      <c r="J10" s="45"/>
      <c r="K10" s="45"/>
      <c r="L10" s="45"/>
      <c r="M10" s="45"/>
      <c r="N10" s="45"/>
      <c r="O10" s="55"/>
      <c r="P10" s="46">
        <f>データ!$P$6</f>
        <v>99.83</v>
      </c>
      <c r="Q10" s="46"/>
      <c r="R10" s="46"/>
      <c r="S10" s="46"/>
      <c r="T10" s="46"/>
      <c r="U10" s="46"/>
      <c r="V10" s="46"/>
      <c r="W10" s="43">
        <f>データ!$Q$6</f>
        <v>2409</v>
      </c>
      <c r="X10" s="43"/>
      <c r="Y10" s="43"/>
      <c r="Z10" s="43"/>
      <c r="AA10" s="43"/>
      <c r="AB10" s="43"/>
      <c r="AC10" s="43"/>
      <c r="AD10" s="2"/>
      <c r="AE10" s="2"/>
      <c r="AF10" s="2"/>
      <c r="AG10" s="2"/>
      <c r="AH10" s="2"/>
      <c r="AI10" s="2"/>
      <c r="AJ10" s="2"/>
      <c r="AK10" s="2"/>
      <c r="AL10" s="43">
        <f>データ!$U$6</f>
        <v>72181</v>
      </c>
      <c r="AM10" s="43"/>
      <c r="AN10" s="43"/>
      <c r="AO10" s="43"/>
      <c r="AP10" s="43"/>
      <c r="AQ10" s="43"/>
      <c r="AR10" s="43"/>
      <c r="AS10" s="43"/>
      <c r="AT10" s="44">
        <f>データ!$V$6</f>
        <v>16.309999999999999</v>
      </c>
      <c r="AU10" s="45"/>
      <c r="AV10" s="45"/>
      <c r="AW10" s="45"/>
      <c r="AX10" s="45"/>
      <c r="AY10" s="45"/>
      <c r="AZ10" s="45"/>
      <c r="BA10" s="45"/>
      <c r="BB10" s="46">
        <f>データ!$W$6</f>
        <v>4425.57</v>
      </c>
      <c r="BC10" s="46"/>
      <c r="BD10" s="46"/>
      <c r="BE10" s="46"/>
      <c r="BF10" s="46"/>
      <c r="BG10" s="46"/>
      <c r="BH10" s="46"/>
      <c r="BI10" s="46"/>
      <c r="BJ10" s="2"/>
      <c r="BK10" s="2"/>
      <c r="BL10" s="56" t="s">
        <v>34</v>
      </c>
      <c r="BM10" s="57"/>
      <c r="BN10" s="58" t="s">
        <v>35</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38</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109</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41</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43</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2">
      <c r="A60" s="2"/>
      <c r="B60" s="66" t="s">
        <v>8</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7</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2">
      <c r="C83" s="10"/>
    </row>
    <row r="84" spans="1:78" hidden="1" x14ac:dyDescent="0.2">
      <c r="B84" s="6" t="s">
        <v>42</v>
      </c>
      <c r="C84" s="6"/>
      <c r="D84" s="6"/>
      <c r="E84" s="6" t="s">
        <v>45</v>
      </c>
      <c r="F84" s="6" t="s">
        <v>47</v>
      </c>
      <c r="G84" s="6" t="s">
        <v>48</v>
      </c>
      <c r="H84" s="6" t="s">
        <v>40</v>
      </c>
      <c r="I84" s="6" t="s">
        <v>6</v>
      </c>
      <c r="J84" s="6" t="s">
        <v>25</v>
      </c>
      <c r="K84" s="6" t="s">
        <v>49</v>
      </c>
      <c r="L84" s="6" t="s">
        <v>51</v>
      </c>
      <c r="M84" s="6" t="s">
        <v>31</v>
      </c>
      <c r="N84" s="6" t="s">
        <v>53</v>
      </c>
      <c r="O84" s="6" t="s">
        <v>55</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41IzqJu6y6cDMIi74/H0iULGfoc6636SuFS6CKPh4Xpj0FspNZntElcQcakkQYV82GtAyERfQEx0Av2mpAcHfA==" saltValue="dxAnWXZjROjV8WO2kCdiH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50</v>
      </c>
      <c r="C3" s="17" t="s">
        <v>58</v>
      </c>
      <c r="D3" s="17" t="s">
        <v>60</v>
      </c>
      <c r="E3" s="17" t="s">
        <v>2</v>
      </c>
      <c r="F3" s="17" t="s">
        <v>1</v>
      </c>
      <c r="G3" s="17" t="s">
        <v>23</v>
      </c>
      <c r="H3" s="83" t="s">
        <v>28</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8</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61</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44</v>
      </c>
      <c r="AJ4" s="82"/>
      <c r="AK4" s="82"/>
      <c r="AL4" s="82"/>
      <c r="AM4" s="82"/>
      <c r="AN4" s="82"/>
      <c r="AO4" s="82"/>
      <c r="AP4" s="82"/>
      <c r="AQ4" s="82"/>
      <c r="AR4" s="82"/>
      <c r="AS4" s="82"/>
      <c r="AT4" s="82" t="s">
        <v>37</v>
      </c>
      <c r="AU4" s="82"/>
      <c r="AV4" s="82"/>
      <c r="AW4" s="82"/>
      <c r="AX4" s="82"/>
      <c r="AY4" s="82"/>
      <c r="AZ4" s="82"/>
      <c r="BA4" s="82"/>
      <c r="BB4" s="82"/>
      <c r="BC4" s="82"/>
      <c r="BD4" s="82"/>
      <c r="BE4" s="82" t="s">
        <v>62</v>
      </c>
      <c r="BF4" s="82"/>
      <c r="BG4" s="82"/>
      <c r="BH4" s="82"/>
      <c r="BI4" s="82"/>
      <c r="BJ4" s="82"/>
      <c r="BK4" s="82"/>
      <c r="BL4" s="82"/>
      <c r="BM4" s="82"/>
      <c r="BN4" s="82"/>
      <c r="BO4" s="82"/>
      <c r="BP4" s="82" t="s">
        <v>33</v>
      </c>
      <c r="BQ4" s="82"/>
      <c r="BR4" s="82"/>
      <c r="BS4" s="82"/>
      <c r="BT4" s="82"/>
      <c r="BU4" s="82"/>
      <c r="BV4" s="82"/>
      <c r="BW4" s="82"/>
      <c r="BX4" s="82"/>
      <c r="BY4" s="82"/>
      <c r="BZ4" s="82"/>
      <c r="CA4" s="82" t="s">
        <v>64</v>
      </c>
      <c r="CB4" s="82"/>
      <c r="CC4" s="82"/>
      <c r="CD4" s="82"/>
      <c r="CE4" s="82"/>
      <c r="CF4" s="82"/>
      <c r="CG4" s="82"/>
      <c r="CH4" s="82"/>
      <c r="CI4" s="82"/>
      <c r="CJ4" s="82"/>
      <c r="CK4" s="82"/>
      <c r="CL4" s="82" t="s">
        <v>66</v>
      </c>
      <c r="CM4" s="82"/>
      <c r="CN4" s="82"/>
      <c r="CO4" s="82"/>
      <c r="CP4" s="82"/>
      <c r="CQ4" s="82"/>
      <c r="CR4" s="82"/>
      <c r="CS4" s="82"/>
      <c r="CT4" s="82"/>
      <c r="CU4" s="82"/>
      <c r="CV4" s="82"/>
      <c r="CW4" s="82" t="s">
        <v>67</v>
      </c>
      <c r="CX4" s="82"/>
      <c r="CY4" s="82"/>
      <c r="CZ4" s="82"/>
      <c r="DA4" s="82"/>
      <c r="DB4" s="82"/>
      <c r="DC4" s="82"/>
      <c r="DD4" s="82"/>
      <c r="DE4" s="82"/>
      <c r="DF4" s="82"/>
      <c r="DG4" s="82"/>
      <c r="DH4" s="82" t="s">
        <v>68</v>
      </c>
      <c r="DI4" s="82"/>
      <c r="DJ4" s="82"/>
      <c r="DK4" s="82"/>
      <c r="DL4" s="82"/>
      <c r="DM4" s="82"/>
      <c r="DN4" s="82"/>
      <c r="DO4" s="82"/>
      <c r="DP4" s="82"/>
      <c r="DQ4" s="82"/>
      <c r="DR4" s="82"/>
      <c r="DS4" s="82" t="s">
        <v>63</v>
      </c>
      <c r="DT4" s="82"/>
      <c r="DU4" s="82"/>
      <c r="DV4" s="82"/>
      <c r="DW4" s="82"/>
      <c r="DX4" s="82"/>
      <c r="DY4" s="82"/>
      <c r="DZ4" s="82"/>
      <c r="EA4" s="82"/>
      <c r="EB4" s="82"/>
      <c r="EC4" s="82"/>
      <c r="ED4" s="82" t="s">
        <v>69</v>
      </c>
      <c r="EE4" s="82"/>
      <c r="EF4" s="82"/>
      <c r="EG4" s="82"/>
      <c r="EH4" s="82"/>
      <c r="EI4" s="82"/>
      <c r="EJ4" s="82"/>
      <c r="EK4" s="82"/>
      <c r="EL4" s="82"/>
      <c r="EM4" s="82"/>
      <c r="EN4" s="82"/>
    </row>
    <row r="5" spans="1:144" x14ac:dyDescent="0.2">
      <c r="A5" s="15" t="s">
        <v>26</v>
      </c>
      <c r="B5" s="19"/>
      <c r="C5" s="19"/>
      <c r="D5" s="19"/>
      <c r="E5" s="19"/>
      <c r="F5" s="19"/>
      <c r="G5" s="19"/>
      <c r="H5" s="24" t="s">
        <v>57</v>
      </c>
      <c r="I5" s="24" t="s">
        <v>70</v>
      </c>
      <c r="J5" s="24" t="s">
        <v>71</v>
      </c>
      <c r="K5" s="24" t="s">
        <v>72</v>
      </c>
      <c r="L5" s="24" t="s">
        <v>73</v>
      </c>
      <c r="M5" s="24" t="s">
        <v>3</v>
      </c>
      <c r="N5" s="24" t="s">
        <v>74</v>
      </c>
      <c r="O5" s="24" t="s">
        <v>75</v>
      </c>
      <c r="P5" s="24" t="s">
        <v>76</v>
      </c>
      <c r="Q5" s="24" t="s">
        <v>77</v>
      </c>
      <c r="R5" s="24" t="s">
        <v>78</v>
      </c>
      <c r="S5" s="24" t="s">
        <v>79</v>
      </c>
      <c r="T5" s="24" t="s">
        <v>65</v>
      </c>
      <c r="U5" s="24" t="s">
        <v>80</v>
      </c>
      <c r="V5" s="24" t="s">
        <v>81</v>
      </c>
      <c r="W5" s="24" t="s">
        <v>82</v>
      </c>
      <c r="X5" s="24" t="s">
        <v>83</v>
      </c>
      <c r="Y5" s="24" t="s">
        <v>84</v>
      </c>
      <c r="Z5" s="24" t="s">
        <v>85</v>
      </c>
      <c r="AA5" s="24" t="s">
        <v>86</v>
      </c>
      <c r="AB5" s="24" t="s">
        <v>87</v>
      </c>
      <c r="AC5" s="24" t="s">
        <v>89</v>
      </c>
      <c r="AD5" s="24" t="s">
        <v>90</v>
      </c>
      <c r="AE5" s="24" t="s">
        <v>91</v>
      </c>
      <c r="AF5" s="24" t="s">
        <v>92</v>
      </c>
      <c r="AG5" s="24" t="s">
        <v>93</v>
      </c>
      <c r="AH5" s="24" t="s">
        <v>42</v>
      </c>
      <c r="AI5" s="24" t="s">
        <v>83</v>
      </c>
      <c r="AJ5" s="24" t="s">
        <v>84</v>
      </c>
      <c r="AK5" s="24" t="s">
        <v>85</v>
      </c>
      <c r="AL5" s="24" t="s">
        <v>86</v>
      </c>
      <c r="AM5" s="24" t="s">
        <v>87</v>
      </c>
      <c r="AN5" s="24" t="s">
        <v>89</v>
      </c>
      <c r="AO5" s="24" t="s">
        <v>90</v>
      </c>
      <c r="AP5" s="24" t="s">
        <v>91</v>
      </c>
      <c r="AQ5" s="24" t="s">
        <v>92</v>
      </c>
      <c r="AR5" s="24" t="s">
        <v>93</v>
      </c>
      <c r="AS5" s="24" t="s">
        <v>88</v>
      </c>
      <c r="AT5" s="24" t="s">
        <v>83</v>
      </c>
      <c r="AU5" s="24" t="s">
        <v>84</v>
      </c>
      <c r="AV5" s="24" t="s">
        <v>85</v>
      </c>
      <c r="AW5" s="24" t="s">
        <v>86</v>
      </c>
      <c r="AX5" s="24" t="s">
        <v>87</v>
      </c>
      <c r="AY5" s="24" t="s">
        <v>89</v>
      </c>
      <c r="AZ5" s="24" t="s">
        <v>90</v>
      </c>
      <c r="BA5" s="24" t="s">
        <v>91</v>
      </c>
      <c r="BB5" s="24" t="s">
        <v>92</v>
      </c>
      <c r="BC5" s="24" t="s">
        <v>93</v>
      </c>
      <c r="BD5" s="24" t="s">
        <v>88</v>
      </c>
      <c r="BE5" s="24" t="s">
        <v>83</v>
      </c>
      <c r="BF5" s="24" t="s">
        <v>84</v>
      </c>
      <c r="BG5" s="24" t="s">
        <v>85</v>
      </c>
      <c r="BH5" s="24" t="s">
        <v>86</v>
      </c>
      <c r="BI5" s="24" t="s">
        <v>87</v>
      </c>
      <c r="BJ5" s="24" t="s">
        <v>89</v>
      </c>
      <c r="BK5" s="24" t="s">
        <v>90</v>
      </c>
      <c r="BL5" s="24" t="s">
        <v>91</v>
      </c>
      <c r="BM5" s="24" t="s">
        <v>92</v>
      </c>
      <c r="BN5" s="24" t="s">
        <v>93</v>
      </c>
      <c r="BO5" s="24" t="s">
        <v>88</v>
      </c>
      <c r="BP5" s="24" t="s">
        <v>83</v>
      </c>
      <c r="BQ5" s="24" t="s">
        <v>84</v>
      </c>
      <c r="BR5" s="24" t="s">
        <v>85</v>
      </c>
      <c r="BS5" s="24" t="s">
        <v>86</v>
      </c>
      <c r="BT5" s="24" t="s">
        <v>87</v>
      </c>
      <c r="BU5" s="24" t="s">
        <v>89</v>
      </c>
      <c r="BV5" s="24" t="s">
        <v>90</v>
      </c>
      <c r="BW5" s="24" t="s">
        <v>91</v>
      </c>
      <c r="BX5" s="24" t="s">
        <v>92</v>
      </c>
      <c r="BY5" s="24" t="s">
        <v>93</v>
      </c>
      <c r="BZ5" s="24" t="s">
        <v>88</v>
      </c>
      <c r="CA5" s="24" t="s">
        <v>83</v>
      </c>
      <c r="CB5" s="24" t="s">
        <v>84</v>
      </c>
      <c r="CC5" s="24" t="s">
        <v>85</v>
      </c>
      <c r="CD5" s="24" t="s">
        <v>86</v>
      </c>
      <c r="CE5" s="24" t="s">
        <v>87</v>
      </c>
      <c r="CF5" s="24" t="s">
        <v>89</v>
      </c>
      <c r="CG5" s="24" t="s">
        <v>90</v>
      </c>
      <c r="CH5" s="24" t="s">
        <v>91</v>
      </c>
      <c r="CI5" s="24" t="s">
        <v>92</v>
      </c>
      <c r="CJ5" s="24" t="s">
        <v>93</v>
      </c>
      <c r="CK5" s="24" t="s">
        <v>88</v>
      </c>
      <c r="CL5" s="24" t="s">
        <v>83</v>
      </c>
      <c r="CM5" s="24" t="s">
        <v>84</v>
      </c>
      <c r="CN5" s="24" t="s">
        <v>85</v>
      </c>
      <c r="CO5" s="24" t="s">
        <v>86</v>
      </c>
      <c r="CP5" s="24" t="s">
        <v>87</v>
      </c>
      <c r="CQ5" s="24" t="s">
        <v>89</v>
      </c>
      <c r="CR5" s="24" t="s">
        <v>90</v>
      </c>
      <c r="CS5" s="24" t="s">
        <v>91</v>
      </c>
      <c r="CT5" s="24" t="s">
        <v>92</v>
      </c>
      <c r="CU5" s="24" t="s">
        <v>93</v>
      </c>
      <c r="CV5" s="24" t="s">
        <v>88</v>
      </c>
      <c r="CW5" s="24" t="s">
        <v>83</v>
      </c>
      <c r="CX5" s="24" t="s">
        <v>84</v>
      </c>
      <c r="CY5" s="24" t="s">
        <v>85</v>
      </c>
      <c r="CZ5" s="24" t="s">
        <v>86</v>
      </c>
      <c r="DA5" s="24" t="s">
        <v>87</v>
      </c>
      <c r="DB5" s="24" t="s">
        <v>89</v>
      </c>
      <c r="DC5" s="24" t="s">
        <v>90</v>
      </c>
      <c r="DD5" s="24" t="s">
        <v>91</v>
      </c>
      <c r="DE5" s="24" t="s">
        <v>92</v>
      </c>
      <c r="DF5" s="24" t="s">
        <v>93</v>
      </c>
      <c r="DG5" s="24" t="s">
        <v>88</v>
      </c>
      <c r="DH5" s="24" t="s">
        <v>83</v>
      </c>
      <c r="DI5" s="24" t="s">
        <v>84</v>
      </c>
      <c r="DJ5" s="24" t="s">
        <v>85</v>
      </c>
      <c r="DK5" s="24" t="s">
        <v>86</v>
      </c>
      <c r="DL5" s="24" t="s">
        <v>87</v>
      </c>
      <c r="DM5" s="24" t="s">
        <v>89</v>
      </c>
      <c r="DN5" s="24" t="s">
        <v>90</v>
      </c>
      <c r="DO5" s="24" t="s">
        <v>91</v>
      </c>
      <c r="DP5" s="24" t="s">
        <v>92</v>
      </c>
      <c r="DQ5" s="24" t="s">
        <v>93</v>
      </c>
      <c r="DR5" s="24" t="s">
        <v>88</v>
      </c>
      <c r="DS5" s="24" t="s">
        <v>83</v>
      </c>
      <c r="DT5" s="24" t="s">
        <v>84</v>
      </c>
      <c r="DU5" s="24" t="s">
        <v>85</v>
      </c>
      <c r="DV5" s="24" t="s">
        <v>86</v>
      </c>
      <c r="DW5" s="24" t="s">
        <v>87</v>
      </c>
      <c r="DX5" s="24" t="s">
        <v>89</v>
      </c>
      <c r="DY5" s="24" t="s">
        <v>90</v>
      </c>
      <c r="DZ5" s="24" t="s">
        <v>91</v>
      </c>
      <c r="EA5" s="24" t="s">
        <v>92</v>
      </c>
      <c r="EB5" s="24" t="s">
        <v>93</v>
      </c>
      <c r="EC5" s="24" t="s">
        <v>88</v>
      </c>
      <c r="ED5" s="24" t="s">
        <v>83</v>
      </c>
      <c r="EE5" s="24" t="s">
        <v>84</v>
      </c>
      <c r="EF5" s="24" t="s">
        <v>85</v>
      </c>
      <c r="EG5" s="24" t="s">
        <v>86</v>
      </c>
      <c r="EH5" s="24" t="s">
        <v>87</v>
      </c>
      <c r="EI5" s="24" t="s">
        <v>89</v>
      </c>
      <c r="EJ5" s="24" t="s">
        <v>90</v>
      </c>
      <c r="EK5" s="24" t="s">
        <v>91</v>
      </c>
      <c r="EL5" s="24" t="s">
        <v>92</v>
      </c>
      <c r="EM5" s="24" t="s">
        <v>93</v>
      </c>
      <c r="EN5" s="24" t="s">
        <v>88</v>
      </c>
    </row>
    <row r="6" spans="1:144" s="14" customFormat="1" x14ac:dyDescent="0.2">
      <c r="A6" s="15" t="s">
        <v>94</v>
      </c>
      <c r="B6" s="20">
        <f t="shared" ref="B6:W6" si="1">B7</f>
        <v>2023</v>
      </c>
      <c r="C6" s="20">
        <f t="shared" si="1"/>
        <v>232254</v>
      </c>
      <c r="D6" s="20">
        <f t="shared" si="1"/>
        <v>46</v>
      </c>
      <c r="E6" s="20">
        <f t="shared" si="1"/>
        <v>1</v>
      </c>
      <c r="F6" s="20">
        <f t="shared" si="1"/>
        <v>0</v>
      </c>
      <c r="G6" s="20">
        <f t="shared" si="1"/>
        <v>1</v>
      </c>
      <c r="H6" s="20" t="str">
        <f t="shared" si="1"/>
        <v>愛知県　知立市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87.83</v>
      </c>
      <c r="P6" s="25">
        <f t="shared" si="1"/>
        <v>99.83</v>
      </c>
      <c r="Q6" s="25">
        <f t="shared" si="1"/>
        <v>2409</v>
      </c>
      <c r="R6" s="25">
        <f t="shared" si="1"/>
        <v>72214</v>
      </c>
      <c r="S6" s="25">
        <f t="shared" si="1"/>
        <v>16.309999999999999</v>
      </c>
      <c r="T6" s="25">
        <f t="shared" si="1"/>
        <v>4427.59</v>
      </c>
      <c r="U6" s="25">
        <f t="shared" si="1"/>
        <v>72181</v>
      </c>
      <c r="V6" s="25">
        <f t="shared" si="1"/>
        <v>16.309999999999999</v>
      </c>
      <c r="W6" s="25">
        <f t="shared" si="1"/>
        <v>4425.57</v>
      </c>
      <c r="X6" s="27">
        <f t="shared" ref="X6:AG6" si="2">IF(X7="",NA(),X7)</f>
        <v>108.3</v>
      </c>
      <c r="Y6" s="27">
        <f t="shared" si="2"/>
        <v>103.2</v>
      </c>
      <c r="Z6" s="27">
        <f t="shared" si="2"/>
        <v>108.67</v>
      </c>
      <c r="AA6" s="27">
        <f t="shared" si="2"/>
        <v>103.32</v>
      </c>
      <c r="AB6" s="27">
        <f t="shared" si="2"/>
        <v>104.1</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684.81</v>
      </c>
      <c r="AU6" s="27">
        <f t="shared" si="4"/>
        <v>551.01</v>
      </c>
      <c r="AV6" s="27">
        <f t="shared" si="4"/>
        <v>512.98</v>
      </c>
      <c r="AW6" s="27">
        <f t="shared" si="4"/>
        <v>498.19</v>
      </c>
      <c r="AX6" s="27">
        <f t="shared" si="4"/>
        <v>478.31</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105.94</v>
      </c>
      <c r="BF6" s="27">
        <f t="shared" si="5"/>
        <v>110</v>
      </c>
      <c r="BG6" s="27">
        <f t="shared" si="5"/>
        <v>96.04</v>
      </c>
      <c r="BH6" s="27">
        <f t="shared" si="5"/>
        <v>100.45</v>
      </c>
      <c r="BI6" s="27">
        <f t="shared" si="5"/>
        <v>106</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105.29</v>
      </c>
      <c r="BQ6" s="27">
        <f t="shared" si="6"/>
        <v>92.96</v>
      </c>
      <c r="BR6" s="27">
        <f t="shared" si="6"/>
        <v>105.6</v>
      </c>
      <c r="BS6" s="27">
        <f t="shared" si="6"/>
        <v>88.72</v>
      </c>
      <c r="BT6" s="27">
        <f t="shared" si="6"/>
        <v>88.97</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143.05000000000001</v>
      </c>
      <c r="CB6" s="27">
        <f t="shared" si="7"/>
        <v>144.24</v>
      </c>
      <c r="CC6" s="27">
        <f t="shared" si="7"/>
        <v>141.47</v>
      </c>
      <c r="CD6" s="27">
        <f t="shared" si="7"/>
        <v>152.22999999999999</v>
      </c>
      <c r="CE6" s="27">
        <f t="shared" si="7"/>
        <v>152.35</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53.87</v>
      </c>
      <c r="CM6" s="27">
        <f t="shared" si="8"/>
        <v>55.05</v>
      </c>
      <c r="CN6" s="27">
        <f t="shared" si="8"/>
        <v>54.18</v>
      </c>
      <c r="CO6" s="27">
        <f t="shared" si="8"/>
        <v>49.95</v>
      </c>
      <c r="CP6" s="27">
        <f t="shared" si="8"/>
        <v>49.57</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97.28</v>
      </c>
      <c r="CX6" s="27">
        <f t="shared" si="9"/>
        <v>97.56</v>
      </c>
      <c r="CY6" s="27">
        <f t="shared" si="9"/>
        <v>98.14</v>
      </c>
      <c r="CZ6" s="27">
        <f t="shared" si="9"/>
        <v>97.57</v>
      </c>
      <c r="DA6" s="27">
        <f t="shared" si="9"/>
        <v>97.44</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43.99</v>
      </c>
      <c r="DI6" s="27">
        <f t="shared" si="10"/>
        <v>44.4</v>
      </c>
      <c r="DJ6" s="27">
        <f t="shared" si="10"/>
        <v>45.43</v>
      </c>
      <c r="DK6" s="27">
        <f t="shared" si="10"/>
        <v>46.31</v>
      </c>
      <c r="DL6" s="27">
        <f t="shared" si="10"/>
        <v>46.93</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22.62</v>
      </c>
      <c r="DT6" s="27">
        <f t="shared" si="11"/>
        <v>23.08</v>
      </c>
      <c r="DU6" s="27">
        <f t="shared" si="11"/>
        <v>22.66</v>
      </c>
      <c r="DV6" s="27">
        <f t="shared" si="11"/>
        <v>22.46</v>
      </c>
      <c r="DW6" s="27">
        <f t="shared" si="11"/>
        <v>22.63</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1.6</v>
      </c>
      <c r="EE6" s="27">
        <f t="shared" si="12"/>
        <v>2.35</v>
      </c>
      <c r="EF6" s="27">
        <f t="shared" si="12"/>
        <v>0.91</v>
      </c>
      <c r="EG6" s="27">
        <f t="shared" si="12"/>
        <v>1.55</v>
      </c>
      <c r="EH6" s="27">
        <f t="shared" si="12"/>
        <v>1.28</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2">
      <c r="A7" s="15"/>
      <c r="B7" s="21">
        <v>2023</v>
      </c>
      <c r="C7" s="21">
        <v>232254</v>
      </c>
      <c r="D7" s="21">
        <v>46</v>
      </c>
      <c r="E7" s="21">
        <v>1</v>
      </c>
      <c r="F7" s="21">
        <v>0</v>
      </c>
      <c r="G7" s="21">
        <v>1</v>
      </c>
      <c r="H7" s="21" t="s">
        <v>95</v>
      </c>
      <c r="I7" s="21" t="s">
        <v>96</v>
      </c>
      <c r="J7" s="21" t="s">
        <v>97</v>
      </c>
      <c r="K7" s="21" t="s">
        <v>98</v>
      </c>
      <c r="L7" s="21" t="s">
        <v>59</v>
      </c>
      <c r="M7" s="21" t="s">
        <v>13</v>
      </c>
      <c r="N7" s="26" t="s">
        <v>99</v>
      </c>
      <c r="O7" s="26">
        <v>87.83</v>
      </c>
      <c r="P7" s="26">
        <v>99.83</v>
      </c>
      <c r="Q7" s="26">
        <v>2409</v>
      </c>
      <c r="R7" s="26">
        <v>72214</v>
      </c>
      <c r="S7" s="26">
        <v>16.309999999999999</v>
      </c>
      <c r="T7" s="26">
        <v>4427.59</v>
      </c>
      <c r="U7" s="26">
        <v>72181</v>
      </c>
      <c r="V7" s="26">
        <v>16.309999999999999</v>
      </c>
      <c r="W7" s="26">
        <v>4425.57</v>
      </c>
      <c r="X7" s="26">
        <v>108.3</v>
      </c>
      <c r="Y7" s="26">
        <v>103.2</v>
      </c>
      <c r="Z7" s="26">
        <v>108.67</v>
      </c>
      <c r="AA7" s="26">
        <v>103.32</v>
      </c>
      <c r="AB7" s="26">
        <v>104.1</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684.81</v>
      </c>
      <c r="AU7" s="26">
        <v>551.01</v>
      </c>
      <c r="AV7" s="26">
        <v>512.98</v>
      </c>
      <c r="AW7" s="26">
        <v>498.19</v>
      </c>
      <c r="AX7" s="26">
        <v>478.31</v>
      </c>
      <c r="AY7" s="26">
        <v>360.86</v>
      </c>
      <c r="AZ7" s="26">
        <v>350.79</v>
      </c>
      <c r="BA7" s="26">
        <v>354.57</v>
      </c>
      <c r="BB7" s="26">
        <v>357.74</v>
      </c>
      <c r="BC7" s="26">
        <v>344.88</v>
      </c>
      <c r="BD7" s="26">
        <v>243.36</v>
      </c>
      <c r="BE7" s="26">
        <v>105.94</v>
      </c>
      <c r="BF7" s="26">
        <v>110</v>
      </c>
      <c r="BG7" s="26">
        <v>96.04</v>
      </c>
      <c r="BH7" s="26">
        <v>100.45</v>
      </c>
      <c r="BI7" s="26">
        <v>106</v>
      </c>
      <c r="BJ7" s="26">
        <v>309.27999999999997</v>
      </c>
      <c r="BK7" s="26">
        <v>322.92</v>
      </c>
      <c r="BL7" s="26">
        <v>303.45999999999998</v>
      </c>
      <c r="BM7" s="26">
        <v>307.27999999999997</v>
      </c>
      <c r="BN7" s="26">
        <v>304.02</v>
      </c>
      <c r="BO7" s="26">
        <v>265.93</v>
      </c>
      <c r="BP7" s="26">
        <v>105.29</v>
      </c>
      <c r="BQ7" s="26">
        <v>92.96</v>
      </c>
      <c r="BR7" s="26">
        <v>105.6</v>
      </c>
      <c r="BS7" s="26">
        <v>88.72</v>
      </c>
      <c r="BT7" s="26">
        <v>88.97</v>
      </c>
      <c r="BU7" s="26">
        <v>103.32</v>
      </c>
      <c r="BV7" s="26">
        <v>100.85</v>
      </c>
      <c r="BW7" s="26">
        <v>103.79</v>
      </c>
      <c r="BX7" s="26">
        <v>98.3</v>
      </c>
      <c r="BY7" s="26">
        <v>98.89</v>
      </c>
      <c r="BZ7" s="26">
        <v>97.82</v>
      </c>
      <c r="CA7" s="26">
        <v>143.05000000000001</v>
      </c>
      <c r="CB7" s="26">
        <v>144.24</v>
      </c>
      <c r="CC7" s="26">
        <v>141.47</v>
      </c>
      <c r="CD7" s="26">
        <v>152.22999999999999</v>
      </c>
      <c r="CE7" s="26">
        <v>152.35</v>
      </c>
      <c r="CF7" s="26">
        <v>168.56</v>
      </c>
      <c r="CG7" s="26">
        <v>167.1</v>
      </c>
      <c r="CH7" s="26">
        <v>167.86</v>
      </c>
      <c r="CI7" s="26">
        <v>173.68</v>
      </c>
      <c r="CJ7" s="26">
        <v>174.52</v>
      </c>
      <c r="CK7" s="26">
        <v>177.56</v>
      </c>
      <c r="CL7" s="26">
        <v>53.87</v>
      </c>
      <c r="CM7" s="26">
        <v>55.05</v>
      </c>
      <c r="CN7" s="26">
        <v>54.18</v>
      </c>
      <c r="CO7" s="26">
        <v>49.95</v>
      </c>
      <c r="CP7" s="26">
        <v>49.57</v>
      </c>
      <c r="CQ7" s="26">
        <v>59.51</v>
      </c>
      <c r="CR7" s="26">
        <v>59.91</v>
      </c>
      <c r="CS7" s="26">
        <v>59.4</v>
      </c>
      <c r="CT7" s="26">
        <v>59.24</v>
      </c>
      <c r="CU7" s="26">
        <v>58.77</v>
      </c>
      <c r="CV7" s="26">
        <v>59.81</v>
      </c>
      <c r="CW7" s="26">
        <v>97.28</v>
      </c>
      <c r="CX7" s="26">
        <v>97.56</v>
      </c>
      <c r="CY7" s="26">
        <v>98.14</v>
      </c>
      <c r="CZ7" s="26">
        <v>97.57</v>
      </c>
      <c r="DA7" s="26">
        <v>97.44</v>
      </c>
      <c r="DB7" s="26">
        <v>87.08</v>
      </c>
      <c r="DC7" s="26">
        <v>87.26</v>
      </c>
      <c r="DD7" s="26">
        <v>87.57</v>
      </c>
      <c r="DE7" s="26">
        <v>87.26</v>
      </c>
      <c r="DF7" s="26">
        <v>86.95</v>
      </c>
      <c r="DG7" s="26">
        <v>89.42</v>
      </c>
      <c r="DH7" s="26">
        <v>43.99</v>
      </c>
      <c r="DI7" s="26">
        <v>44.4</v>
      </c>
      <c r="DJ7" s="26">
        <v>45.43</v>
      </c>
      <c r="DK7" s="26">
        <v>46.31</v>
      </c>
      <c r="DL7" s="26">
        <v>46.93</v>
      </c>
      <c r="DM7" s="26">
        <v>48.55</v>
      </c>
      <c r="DN7" s="26">
        <v>49.2</v>
      </c>
      <c r="DO7" s="26">
        <v>50.01</v>
      </c>
      <c r="DP7" s="26">
        <v>50.99</v>
      </c>
      <c r="DQ7" s="26">
        <v>51.79</v>
      </c>
      <c r="DR7" s="26">
        <v>52.02</v>
      </c>
      <c r="DS7" s="26">
        <v>22.62</v>
      </c>
      <c r="DT7" s="26">
        <v>23.08</v>
      </c>
      <c r="DU7" s="26">
        <v>22.66</v>
      </c>
      <c r="DV7" s="26">
        <v>22.46</v>
      </c>
      <c r="DW7" s="26">
        <v>22.63</v>
      </c>
      <c r="DX7" s="26">
        <v>17.11</v>
      </c>
      <c r="DY7" s="26">
        <v>18.329999999999998</v>
      </c>
      <c r="DZ7" s="26">
        <v>20.27</v>
      </c>
      <c r="EA7" s="26">
        <v>21.69</v>
      </c>
      <c r="EB7" s="26">
        <v>23.19</v>
      </c>
      <c r="EC7" s="26">
        <v>25.37</v>
      </c>
      <c r="ED7" s="26">
        <v>1.6</v>
      </c>
      <c r="EE7" s="26">
        <v>2.35</v>
      </c>
      <c r="EF7" s="26">
        <v>0.91</v>
      </c>
      <c r="EG7" s="26">
        <v>1.55</v>
      </c>
      <c r="EH7" s="26">
        <v>1.28</v>
      </c>
      <c r="EI7" s="26">
        <v>0.63</v>
      </c>
      <c r="EJ7" s="26">
        <v>0.6</v>
      </c>
      <c r="EK7" s="26">
        <v>0.56000000000000005</v>
      </c>
      <c r="EL7" s="26">
        <v>0.6</v>
      </c>
      <c r="EM7" s="26">
        <v>0.53</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100</v>
      </c>
      <c r="C9" s="16" t="s">
        <v>101</v>
      </c>
      <c r="D9" s="16" t="s">
        <v>102</v>
      </c>
      <c r="E9" s="16" t="s">
        <v>103</v>
      </c>
      <c r="F9" s="16" t="s">
        <v>104</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2025-01-24T06:50:39Z</dcterms:created>
  <dcterms:modified xsi:type="dcterms:W3CDTF">2025-02-13T01:02:16Z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2025-02-06T00:28:18Z</vt:filetime>
  </property>
</Properties>
</file>