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E8682A88-5E2B-4490-ADAC-F8C4CDDB6F79}" xr6:coauthVersionLast="47" xr6:coauthVersionMax="47" xr10:uidLastSave="{00000000-0000-0000-0000-000000000000}"/>
  <bookViews>
    <workbookView xWindow="-110" yWindow="-110" windowWidth="22780" windowHeight="14660" xr2:uid="{5E8FA349-849C-40AE-9DA6-7499419993A1}"/>
  </bookViews>
  <sheets>
    <sheet name="シート選択" sheetId="2" r:id="rId1"/>
    <sheet name="訪問系" sheetId="4" r:id="rId2"/>
    <sheet name="療養介護" sheetId="7" r:id="rId3"/>
    <sheet name="生活介護" sheetId="6" r:id="rId4"/>
    <sheet name="施設入所支援" sheetId="8" r:id="rId5"/>
    <sheet name="自立訓練" sheetId="9" r:id="rId6"/>
    <sheet name="宿泊型自立訓練" sheetId="10" r:id="rId7"/>
    <sheet name="就労移行支援" sheetId="11" r:id="rId8"/>
    <sheet name="就労継続支援A型" sheetId="12" r:id="rId9"/>
    <sheet name="就労継続支援B型" sheetId="13" r:id="rId10"/>
    <sheet name="就労定着支援" sheetId="14" r:id="rId11"/>
    <sheet name="共同生活援助" sheetId="15" r:id="rId12"/>
    <sheet name="一般相談" sheetId="16" r:id="rId13"/>
  </sheets>
  <definedNames>
    <definedName name="_xlnm.Print_Area" localSheetId="5">自立訓練!$A$1:$O$25</definedName>
    <definedName name="_xlnm.Print_Area" localSheetId="7">就労移行支援!$A$1:$O$39</definedName>
    <definedName name="_xlnm.Print_Area" localSheetId="9">就労継続支援B型!$A$1:$O$79</definedName>
    <definedName name="_xlnm.Print_Area" localSheetId="3">生活介護!$A$1:$O$51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8" i="13" l="1"/>
  <c r="J67" i="13"/>
  <c r="M19" i="6"/>
  <c r="M13" i="6"/>
  <c r="M16" i="7"/>
  <c r="M13" i="13"/>
  <c r="M16" i="6"/>
  <c r="M16" i="13"/>
  <c r="M22" i="15"/>
  <c r="M19" i="15"/>
  <c r="M48" i="13"/>
  <c r="M45" i="13"/>
  <c r="M29" i="11"/>
  <c r="M26" i="11"/>
  <c r="M16" i="10"/>
  <c r="M13" i="10"/>
  <c r="M20" i="9"/>
  <c r="M17" i="9"/>
  <c r="M50" i="8"/>
  <c r="M47" i="8"/>
  <c r="M47" i="6"/>
  <c r="M44" i="6"/>
  <c r="M30" i="15" l="1"/>
  <c r="M21" i="14" l="1"/>
  <c r="M13" i="14"/>
  <c r="M70" i="13"/>
  <c r="J71" i="13"/>
  <c r="M13" i="8"/>
  <c r="M69" i="13"/>
  <c r="M16" i="12"/>
  <c r="M13" i="12"/>
  <c r="M19" i="13"/>
  <c r="M59" i="13"/>
  <c r="M56" i="13"/>
  <c r="M47" i="12"/>
  <c r="M50" i="12"/>
  <c r="M71" i="13" l="1"/>
  <c r="M39" i="12"/>
  <c r="M36" i="12"/>
  <c r="M37" i="11"/>
  <c r="M16" i="11"/>
  <c r="M13" i="11"/>
  <c r="M33" i="8" l="1"/>
  <c r="M19" i="8"/>
  <c r="M16" i="8"/>
  <c r="M13" i="7"/>
  <c r="M32" i="10" l="1"/>
  <c r="M24" i="10"/>
  <c r="M22" i="6"/>
  <c r="M28" i="6"/>
  <c r="M31" i="6"/>
  <c r="M25" i="6"/>
  <c r="M23" i="4"/>
  <c r="M20" i="4"/>
</calcChain>
</file>

<file path=xl/sharedStrings.xml><?xml version="1.0" encoding="utf-8"?>
<sst xmlns="http://schemas.openxmlformats.org/spreadsheetml/2006/main" count="876" uniqueCount="284">
  <si>
    <t>前年度実績に基づき算定する加算等に係る自己点検表</t>
    <rPh sb="0" eb="3">
      <t>ゼンネンド</t>
    </rPh>
    <rPh sb="3" eb="5">
      <t>ジッセキ</t>
    </rPh>
    <rPh sb="6" eb="7">
      <t>モト</t>
    </rPh>
    <rPh sb="9" eb="11">
      <t>サンテイ</t>
    </rPh>
    <rPh sb="13" eb="15">
      <t>カサン</t>
    </rPh>
    <rPh sb="15" eb="16">
      <t>トウ</t>
    </rPh>
    <rPh sb="17" eb="18">
      <t>カカ</t>
    </rPh>
    <rPh sb="19" eb="21">
      <t>ジコ</t>
    </rPh>
    <rPh sb="21" eb="24">
      <t>テンケンヒョウ</t>
    </rPh>
    <phoneticPr fontId="1"/>
  </si>
  <si>
    <t>チェック欄</t>
    <rPh sb="4" eb="5">
      <t>ラン</t>
    </rPh>
    <phoneticPr fontId="1"/>
  </si>
  <si>
    <t>点検内容</t>
    <rPh sb="0" eb="2">
      <t>テンケン</t>
    </rPh>
    <rPh sb="2" eb="4">
      <t>ナイヨウ</t>
    </rPh>
    <phoneticPr fontId="1"/>
  </si>
  <si>
    <t>訪問系（居宅介護・重度訪問介護・同行援護・行動援護）</t>
    <rPh sb="0" eb="2">
      <t>ホウモン</t>
    </rPh>
    <rPh sb="2" eb="3">
      <t>ケイ</t>
    </rPh>
    <rPh sb="4" eb="6">
      <t>キョタク</t>
    </rPh>
    <rPh sb="6" eb="8">
      <t>カイゴ</t>
    </rPh>
    <rPh sb="9" eb="11">
      <t>ジュウド</t>
    </rPh>
    <rPh sb="11" eb="13">
      <t>ホウモン</t>
    </rPh>
    <rPh sb="13" eb="15">
      <t>カイゴ</t>
    </rPh>
    <rPh sb="16" eb="18">
      <t>ドウコウ</t>
    </rPh>
    <rPh sb="18" eb="20">
      <t>エンゴ</t>
    </rPh>
    <rPh sb="21" eb="23">
      <t>コウドウ</t>
    </rPh>
    <rPh sb="23" eb="25">
      <t>エンゴ</t>
    </rPh>
    <phoneticPr fontId="1"/>
  </si>
  <si>
    <t>療養介護</t>
    <rPh sb="0" eb="2">
      <t>リョウヨウ</t>
    </rPh>
    <rPh sb="2" eb="4">
      <t>カイゴ</t>
    </rPh>
    <phoneticPr fontId="1"/>
  </si>
  <si>
    <t>生活介護</t>
    <rPh sb="0" eb="2">
      <t>セイカツ</t>
    </rPh>
    <rPh sb="2" eb="4">
      <t>カイゴ</t>
    </rPh>
    <phoneticPr fontId="1"/>
  </si>
  <si>
    <t>自立訓練</t>
    <rPh sb="0" eb="2">
      <t>ジリツ</t>
    </rPh>
    <rPh sb="2" eb="4">
      <t>クンレン</t>
    </rPh>
    <phoneticPr fontId="1"/>
  </si>
  <si>
    <t>宿泊型自立訓練</t>
    <rPh sb="0" eb="7">
      <t>シュクハクガタジリツクンレン</t>
    </rPh>
    <phoneticPr fontId="1"/>
  </si>
  <si>
    <t>就労移行支援</t>
    <rPh sb="0" eb="2">
      <t>シュウロウ</t>
    </rPh>
    <rPh sb="2" eb="4">
      <t>イコウ</t>
    </rPh>
    <rPh sb="4" eb="6">
      <t>シエン</t>
    </rPh>
    <phoneticPr fontId="1"/>
  </si>
  <si>
    <t>就労継続支援A型</t>
    <rPh sb="0" eb="6">
      <t>シュウロウケイゾクシエン</t>
    </rPh>
    <rPh sb="7" eb="8">
      <t>ガタ</t>
    </rPh>
    <phoneticPr fontId="1"/>
  </si>
  <si>
    <t>就労継続支援B型</t>
    <rPh sb="0" eb="6">
      <t>シュウロウケイゾクシエン</t>
    </rPh>
    <rPh sb="7" eb="8">
      <t>ガタ</t>
    </rPh>
    <phoneticPr fontId="1"/>
  </si>
  <si>
    <t>就労定着支援</t>
    <rPh sb="0" eb="2">
      <t>シュウロウ</t>
    </rPh>
    <rPh sb="2" eb="4">
      <t>テイチャク</t>
    </rPh>
    <rPh sb="4" eb="6">
      <t>シエン</t>
    </rPh>
    <phoneticPr fontId="1"/>
  </si>
  <si>
    <t>共同生活援助</t>
    <rPh sb="0" eb="2">
      <t>キョウドウ</t>
    </rPh>
    <rPh sb="2" eb="4">
      <t>セイカツ</t>
    </rPh>
    <rPh sb="4" eb="6">
      <t>エンジョ</t>
    </rPh>
    <phoneticPr fontId="1"/>
  </si>
  <si>
    <t>施設入所支援</t>
    <rPh sb="0" eb="2">
      <t>シセツ</t>
    </rPh>
    <rPh sb="2" eb="4">
      <t>ニュウショ</t>
    </rPh>
    <rPh sb="4" eb="6">
      <t>シエン</t>
    </rPh>
    <phoneticPr fontId="1"/>
  </si>
  <si>
    <t>No.</t>
    <phoneticPr fontId="1"/>
  </si>
  <si>
    <t>事業所名</t>
    <rPh sb="0" eb="3">
      <t>ジギョウショ</t>
    </rPh>
    <rPh sb="3" eb="4">
      <t>メイ</t>
    </rPh>
    <phoneticPr fontId="1"/>
  </si>
  <si>
    <t>事業所番号</t>
    <rPh sb="0" eb="3">
      <t>ジギョウショ</t>
    </rPh>
    <rPh sb="3" eb="5">
      <t>バンゴウ</t>
    </rPh>
    <phoneticPr fontId="1"/>
  </si>
  <si>
    <t>サービス種別</t>
    <rPh sb="4" eb="6">
      <t>シュベツ</t>
    </rPh>
    <phoneticPr fontId="1"/>
  </si>
  <si>
    <t>電話番号</t>
    <rPh sb="0" eb="2">
      <t>デンワ</t>
    </rPh>
    <rPh sb="2" eb="4">
      <t>バンゴウ</t>
    </rPh>
    <phoneticPr fontId="1"/>
  </si>
  <si>
    <t>FAX番号</t>
    <rPh sb="3" eb="5">
      <t>バンゴウ</t>
    </rPh>
    <phoneticPr fontId="1"/>
  </si>
  <si>
    <t>点検責任者</t>
    <rPh sb="0" eb="2">
      <t>テンケン</t>
    </rPh>
    <rPh sb="2" eb="5">
      <t>セキニンシャ</t>
    </rPh>
    <phoneticPr fontId="1"/>
  </si>
  <si>
    <t>特定事業所加算</t>
    <rPh sb="0" eb="2">
      <t>トクテイ</t>
    </rPh>
    <rPh sb="2" eb="5">
      <t>ジギョウショ</t>
    </rPh>
    <rPh sb="5" eb="7">
      <t>カサン</t>
    </rPh>
    <phoneticPr fontId="1"/>
  </si>
  <si>
    <t>(1)</t>
    <phoneticPr fontId="3"/>
  </si>
  <si>
    <t>人</t>
    <rPh sb="0" eb="1">
      <t>ニン</t>
    </rPh>
    <phoneticPr fontId="3"/>
  </si>
  <si>
    <t>時間</t>
    <rPh sb="0" eb="2">
      <t>ジカン</t>
    </rPh>
    <phoneticPr fontId="3"/>
  </si>
  <si>
    <t>(2)</t>
  </si>
  <si>
    <t>（1）のうち介護福祉士の総数</t>
    <rPh sb="6" eb="8">
      <t>カイゴ</t>
    </rPh>
    <rPh sb="8" eb="11">
      <t>フクシシ</t>
    </rPh>
    <rPh sb="12" eb="14">
      <t>ソウスウ</t>
    </rPh>
    <phoneticPr fontId="3"/>
  </si>
  <si>
    <t>(3)</t>
  </si>
  <si>
    <t>（1）のうち介護福祉士、実務者研修修了者、介護職員基礎研修課程修了者及び１級課程修了者の総数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7" eb="38">
      <t>キュウ</t>
    </rPh>
    <rPh sb="38" eb="40">
      <t>カテイ</t>
    </rPh>
    <rPh sb="40" eb="43">
      <t>シュウリョウシャ</t>
    </rPh>
    <rPh sb="44" eb="46">
      <t>ソウスウ</t>
    </rPh>
    <phoneticPr fontId="3"/>
  </si>
  <si>
    <t>(４)</t>
    <phoneticPr fontId="3"/>
  </si>
  <si>
    <t>常勤換算職員数</t>
    <rPh sb="0" eb="2">
      <t>ジョウキン</t>
    </rPh>
    <rPh sb="2" eb="4">
      <t>カンサン</t>
    </rPh>
    <rPh sb="4" eb="6">
      <t>ショクイン</t>
    </rPh>
    <rPh sb="6" eb="7">
      <t>スウ</t>
    </rPh>
    <phoneticPr fontId="3"/>
  </si>
  <si>
    <t>サービス提供時間</t>
    <rPh sb="4" eb="6">
      <t>テイキョウ</t>
    </rPh>
    <rPh sb="6" eb="8">
      <t>ジカン</t>
    </rPh>
    <phoneticPr fontId="3"/>
  </si>
  <si>
    <t>※（2）･（3）・(4)はいずれかで可</t>
    <rPh sb="18" eb="19">
      <t>カ</t>
    </rPh>
    <phoneticPr fontId="3"/>
  </si>
  <si>
    <t>人員配置体制加算</t>
    <rPh sb="0" eb="2">
      <t>ジンイン</t>
    </rPh>
    <rPh sb="2" eb="4">
      <t>ハイチ</t>
    </rPh>
    <rPh sb="4" eb="6">
      <t>タイセイ</t>
    </rPh>
    <rPh sb="6" eb="8">
      <t>カサン</t>
    </rPh>
    <phoneticPr fontId="1"/>
  </si>
  <si>
    <t>（B)/(A)</t>
    <phoneticPr fontId="3"/>
  </si>
  <si>
    <t>（B）障害支援区分５以上である者及びたんの吸引等が必要な者</t>
    <rPh sb="3" eb="5">
      <t>ショウガイ</t>
    </rPh>
    <rPh sb="5" eb="7">
      <t>シエン</t>
    </rPh>
    <rPh sb="7" eb="9">
      <t>クブン</t>
    </rPh>
    <rPh sb="10" eb="12">
      <t>イジョウ</t>
    </rPh>
    <rPh sb="15" eb="16">
      <t>モノ</t>
    </rPh>
    <rPh sb="16" eb="17">
      <t>オヨ</t>
    </rPh>
    <rPh sb="21" eb="23">
      <t>キュウイン</t>
    </rPh>
    <rPh sb="23" eb="24">
      <t>トウ</t>
    </rPh>
    <rPh sb="25" eb="27">
      <t>ヒツヨウ</t>
    </rPh>
    <rPh sb="28" eb="29">
      <t>モノ</t>
    </rPh>
    <phoneticPr fontId="3"/>
  </si>
  <si>
    <t>（D）障害支援区分４以上である者及びたんの吸引等が必要な者</t>
    <rPh sb="3" eb="5">
      <t>ショウガイ</t>
    </rPh>
    <rPh sb="5" eb="7">
      <t>シエン</t>
    </rPh>
    <rPh sb="7" eb="9">
      <t>クブン</t>
    </rPh>
    <rPh sb="10" eb="12">
      <t>イジョウ</t>
    </rPh>
    <rPh sb="15" eb="16">
      <t>モノ</t>
    </rPh>
    <rPh sb="16" eb="17">
      <t>オヨ</t>
    </rPh>
    <rPh sb="21" eb="23">
      <t>キュウイン</t>
    </rPh>
    <rPh sb="23" eb="24">
      <t>トウ</t>
    </rPh>
    <rPh sb="25" eb="27">
      <t>ヒツヨウ</t>
    </rPh>
    <rPh sb="28" eb="29">
      <t>モノ</t>
    </rPh>
    <phoneticPr fontId="3"/>
  </si>
  <si>
    <t>（D)/(C)</t>
    <phoneticPr fontId="3"/>
  </si>
  <si>
    <t>区分Ⅰを算定する場合、人員体制が常勤換算で1.7：1以上となっているか。</t>
    <rPh sb="0" eb="2">
      <t>クブン</t>
    </rPh>
    <rPh sb="4" eb="6">
      <t>サンテイ</t>
    </rPh>
    <rPh sb="8" eb="10">
      <t>バアイ</t>
    </rPh>
    <rPh sb="11" eb="13">
      <t>ジンイン</t>
    </rPh>
    <rPh sb="13" eb="15">
      <t>タイセイ</t>
    </rPh>
    <rPh sb="16" eb="18">
      <t>ジョウキン</t>
    </rPh>
    <rPh sb="18" eb="20">
      <t>カンサン</t>
    </rPh>
    <rPh sb="26" eb="28">
      <t>イジョウ</t>
    </rPh>
    <phoneticPr fontId="1"/>
  </si>
  <si>
    <t>（B）従業者数（常勤換算）</t>
    <rPh sb="3" eb="6">
      <t>ジュウギョウシャ</t>
    </rPh>
    <rPh sb="6" eb="7">
      <t>カズ</t>
    </rPh>
    <rPh sb="8" eb="10">
      <t>ジョウキン</t>
    </rPh>
    <rPh sb="10" eb="12">
      <t>カンサン</t>
    </rPh>
    <phoneticPr fontId="3"/>
  </si>
  <si>
    <t>（A)/1.7</t>
    <phoneticPr fontId="3"/>
  </si>
  <si>
    <t>（D）従業者数（常勤換算）</t>
    <rPh sb="3" eb="6">
      <t>ジュウギョウシャ</t>
    </rPh>
    <rPh sb="6" eb="7">
      <t>カズ</t>
    </rPh>
    <rPh sb="8" eb="10">
      <t>ジョウキン</t>
    </rPh>
    <rPh sb="10" eb="12">
      <t>カンサン</t>
    </rPh>
    <phoneticPr fontId="3"/>
  </si>
  <si>
    <t>（C)/2.5</t>
    <phoneticPr fontId="3"/>
  </si>
  <si>
    <t>区分Ⅱを算定する場合、人員体制が常勤換算で2.5：1以上となっているか。</t>
    <rPh sb="0" eb="2">
      <t>クブン</t>
    </rPh>
    <rPh sb="4" eb="6">
      <t>サンテイ</t>
    </rPh>
    <rPh sb="8" eb="10">
      <t>バアイ</t>
    </rPh>
    <rPh sb="11" eb="13">
      <t>ジンイン</t>
    </rPh>
    <rPh sb="13" eb="15">
      <t>タイセイ</t>
    </rPh>
    <rPh sb="16" eb="18">
      <t>ジョウキン</t>
    </rPh>
    <rPh sb="18" eb="20">
      <t>カンサン</t>
    </rPh>
    <rPh sb="26" eb="28">
      <t>イジョウ</t>
    </rPh>
    <phoneticPr fontId="1"/>
  </si>
  <si>
    <t>種類：</t>
    <rPh sb="0" eb="2">
      <t>シュルイ</t>
    </rPh>
    <phoneticPr fontId="1"/>
  </si>
  <si>
    <t>（B)/（A）</t>
    <phoneticPr fontId="3"/>
  </si>
  <si>
    <t>←60%以上となっているか。</t>
    <rPh sb="4" eb="6">
      <t>イジョウ</t>
    </rPh>
    <phoneticPr fontId="1"/>
  </si>
  <si>
    <t>←50%以上となっているか。</t>
    <rPh sb="4" eb="6">
      <t>イジョウ</t>
    </rPh>
    <phoneticPr fontId="1"/>
  </si>
  <si>
    <t>（H）従業者数（常勤換算）</t>
    <rPh sb="3" eb="6">
      <t>ジュウギョウシャ</t>
    </rPh>
    <rPh sb="6" eb="7">
      <t>カズ</t>
    </rPh>
    <rPh sb="8" eb="10">
      <t>ジョウキン</t>
    </rPh>
    <rPh sb="10" eb="12">
      <t>カンサン</t>
    </rPh>
    <phoneticPr fontId="3"/>
  </si>
  <si>
    <t>（C)/1.7</t>
    <phoneticPr fontId="3"/>
  </si>
  <si>
    <t>（F)/（E）</t>
    <phoneticPr fontId="3"/>
  </si>
  <si>
    <t>（G)/2.0</t>
    <phoneticPr fontId="3"/>
  </si>
  <si>
    <t>（J）従業者数（常勤換算）</t>
    <rPh sb="3" eb="6">
      <t>ジュウギョウシャ</t>
    </rPh>
    <rPh sb="6" eb="7">
      <t>カズ</t>
    </rPh>
    <rPh sb="8" eb="10">
      <t>ジョウキン</t>
    </rPh>
    <rPh sb="10" eb="12">
      <t>カンサン</t>
    </rPh>
    <phoneticPr fontId="3"/>
  </si>
  <si>
    <t>（I)/2.5</t>
    <phoneticPr fontId="3"/>
  </si>
  <si>
    <t>1-1</t>
    <phoneticPr fontId="1"/>
  </si>
  <si>
    <t>1-2</t>
    <phoneticPr fontId="1"/>
  </si>
  <si>
    <t>2-1</t>
    <phoneticPr fontId="1"/>
  </si>
  <si>
    <t>2-2</t>
    <phoneticPr fontId="1"/>
  </si>
  <si>
    <t>3</t>
    <phoneticPr fontId="1"/>
  </si>
  <si>
    <t>※2</t>
    <phoneticPr fontId="1"/>
  </si>
  <si>
    <t>※1</t>
    <phoneticPr fontId="1"/>
  </si>
  <si>
    <t>指定障害者支援施設等において生活介護を行う場合は、計算不要。</t>
    <rPh sb="0" eb="2">
      <t>シテイ</t>
    </rPh>
    <rPh sb="2" eb="5">
      <t>ショウガイシャ</t>
    </rPh>
    <rPh sb="5" eb="7">
      <t>シエン</t>
    </rPh>
    <rPh sb="7" eb="9">
      <t>シセツ</t>
    </rPh>
    <rPh sb="9" eb="10">
      <t>トウ</t>
    </rPh>
    <rPh sb="14" eb="16">
      <t>セイカツ</t>
    </rPh>
    <rPh sb="16" eb="18">
      <t>カイゴ</t>
    </rPh>
    <rPh sb="19" eb="20">
      <t>オコナ</t>
    </rPh>
    <rPh sb="21" eb="23">
      <t>バアイ</t>
    </rPh>
    <rPh sb="25" eb="27">
      <t>ケイサン</t>
    </rPh>
    <rPh sb="27" eb="29">
      <t>フヨウ</t>
    </rPh>
    <phoneticPr fontId="1"/>
  </si>
  <si>
    <t>「これに準ずる者」とは、区分4以下であって、第543号告示別表第2に掲げる行動関連項目の欄の区分に応じ、その行動関連項目が見られる頻度等をそれぞれ同表の0点の欄から2点の欄までに当てはめて算出した点数の合計が10点以上である者又は区分4以下であって喀痰吸引等を必要とする者のこと。</t>
    <rPh sb="4" eb="5">
      <t>ジュン</t>
    </rPh>
    <rPh sb="7" eb="8">
      <t>モノ</t>
    </rPh>
    <rPh sb="12" eb="14">
      <t>クブン</t>
    </rPh>
    <rPh sb="15" eb="17">
      <t>イカ</t>
    </rPh>
    <rPh sb="22" eb="23">
      <t>ダイ</t>
    </rPh>
    <rPh sb="26" eb="27">
      <t>ゴウ</t>
    </rPh>
    <rPh sb="27" eb="29">
      <t>コクジ</t>
    </rPh>
    <rPh sb="29" eb="31">
      <t>ベッピョウ</t>
    </rPh>
    <rPh sb="31" eb="32">
      <t>ダイ</t>
    </rPh>
    <rPh sb="34" eb="35">
      <t>カカ</t>
    </rPh>
    <rPh sb="37" eb="39">
      <t>コウドウ</t>
    </rPh>
    <rPh sb="39" eb="41">
      <t>カンレン</t>
    </rPh>
    <rPh sb="41" eb="43">
      <t>コウモク</t>
    </rPh>
    <rPh sb="44" eb="45">
      <t>ラン</t>
    </rPh>
    <rPh sb="46" eb="48">
      <t>クブン</t>
    </rPh>
    <rPh sb="49" eb="50">
      <t>オウ</t>
    </rPh>
    <rPh sb="54" eb="56">
      <t>コウドウ</t>
    </rPh>
    <rPh sb="56" eb="58">
      <t>カンレン</t>
    </rPh>
    <rPh sb="58" eb="60">
      <t>コウモク</t>
    </rPh>
    <rPh sb="61" eb="62">
      <t>ミ</t>
    </rPh>
    <rPh sb="65" eb="67">
      <t>ヒンド</t>
    </rPh>
    <rPh sb="67" eb="68">
      <t>トウ</t>
    </rPh>
    <rPh sb="73" eb="75">
      <t>ドウヒョウ</t>
    </rPh>
    <rPh sb="77" eb="78">
      <t>テン</t>
    </rPh>
    <rPh sb="79" eb="80">
      <t>ラン</t>
    </rPh>
    <rPh sb="83" eb="84">
      <t>テン</t>
    </rPh>
    <rPh sb="85" eb="86">
      <t>ラン</t>
    </rPh>
    <rPh sb="89" eb="90">
      <t>ア</t>
    </rPh>
    <rPh sb="94" eb="96">
      <t>サンシュツ</t>
    </rPh>
    <rPh sb="98" eb="100">
      <t>テンスウ</t>
    </rPh>
    <rPh sb="101" eb="103">
      <t>ゴウケイ</t>
    </rPh>
    <rPh sb="106" eb="109">
      <t>テンイジョウ</t>
    </rPh>
    <rPh sb="112" eb="113">
      <t>モノ</t>
    </rPh>
    <rPh sb="113" eb="114">
      <t>マタ</t>
    </rPh>
    <rPh sb="115" eb="117">
      <t>クブン</t>
    </rPh>
    <rPh sb="118" eb="120">
      <t>イカ</t>
    </rPh>
    <rPh sb="124" eb="126">
      <t>カクタン</t>
    </rPh>
    <rPh sb="126" eb="128">
      <t>キュウイン</t>
    </rPh>
    <rPh sb="128" eb="129">
      <t>トウ</t>
    </rPh>
    <rPh sb="130" eb="132">
      <t>ヒツヨウ</t>
    </rPh>
    <rPh sb="135" eb="136">
      <t>モノ</t>
    </rPh>
    <phoneticPr fontId="1"/>
  </si>
  <si>
    <t>就労移行支援体制加算</t>
    <rPh sb="0" eb="2">
      <t>シュウロウ</t>
    </rPh>
    <rPh sb="2" eb="4">
      <t>イコウ</t>
    </rPh>
    <rPh sb="4" eb="6">
      <t>シエン</t>
    </rPh>
    <rPh sb="6" eb="8">
      <t>タイセイ</t>
    </rPh>
    <rPh sb="8" eb="10">
      <t>カサン</t>
    </rPh>
    <phoneticPr fontId="1"/>
  </si>
  <si>
    <t>1</t>
    <phoneticPr fontId="1"/>
  </si>
  <si>
    <t>←30%以上となっているか。</t>
    <rPh sb="4" eb="6">
      <t>イジョウ</t>
    </rPh>
    <phoneticPr fontId="1"/>
  </si>
  <si>
    <t>視覚障害者等が当該施設・事業所の利用者の数に100分の30を乗じて得た数以上か。</t>
    <rPh sb="0" eb="2">
      <t>シカク</t>
    </rPh>
    <rPh sb="2" eb="5">
      <t>ショウガイシャ</t>
    </rPh>
    <rPh sb="5" eb="6">
      <t>トウ</t>
    </rPh>
    <rPh sb="7" eb="9">
      <t>トウガイ</t>
    </rPh>
    <rPh sb="9" eb="11">
      <t>シセツ</t>
    </rPh>
    <rPh sb="12" eb="15">
      <t>ジギョウショ</t>
    </rPh>
    <rPh sb="16" eb="18">
      <t>リヨウ</t>
    </rPh>
    <rPh sb="18" eb="19">
      <t>シャ</t>
    </rPh>
    <rPh sb="20" eb="21">
      <t>カズ</t>
    </rPh>
    <rPh sb="25" eb="26">
      <t>ブン</t>
    </rPh>
    <rPh sb="30" eb="31">
      <t>ジョウ</t>
    </rPh>
    <rPh sb="33" eb="34">
      <t>エ</t>
    </rPh>
    <rPh sb="35" eb="36">
      <t>カズ</t>
    </rPh>
    <rPh sb="36" eb="38">
      <t>イジョウ</t>
    </rPh>
    <phoneticPr fontId="1"/>
  </si>
  <si>
    <t>2</t>
    <phoneticPr fontId="1"/>
  </si>
  <si>
    <t>従業者の加配が常勤換算で利用者数の50分の1以上となっているか。</t>
    <rPh sb="0" eb="3">
      <t>ジュウギョウシャ</t>
    </rPh>
    <rPh sb="4" eb="6">
      <t>カハイ</t>
    </rPh>
    <rPh sb="7" eb="9">
      <t>ジョウキン</t>
    </rPh>
    <rPh sb="9" eb="11">
      <t>カンサン</t>
    </rPh>
    <rPh sb="12" eb="14">
      <t>リヨウ</t>
    </rPh>
    <rPh sb="14" eb="15">
      <t>シャ</t>
    </rPh>
    <rPh sb="15" eb="16">
      <t>スウ</t>
    </rPh>
    <rPh sb="19" eb="20">
      <t>ブン</t>
    </rPh>
    <rPh sb="22" eb="24">
      <t>イジョウ</t>
    </rPh>
    <phoneticPr fontId="1"/>
  </si>
  <si>
    <t>（C)/50</t>
    <phoneticPr fontId="3"/>
  </si>
  <si>
    <t>（A）前年度の平均利用者数</t>
    <rPh sb="3" eb="6">
      <t>ゼンネンド</t>
    </rPh>
    <rPh sb="9" eb="11">
      <t>リヨウ</t>
    </rPh>
    <rPh sb="11" eb="12">
      <t>シャ</t>
    </rPh>
    <rPh sb="12" eb="13">
      <t>スウ</t>
    </rPh>
    <phoneticPr fontId="3"/>
  </si>
  <si>
    <t>（C）前年度の平均利用者数</t>
    <rPh sb="3" eb="6">
      <t>ゼンネンド</t>
    </rPh>
    <rPh sb="7" eb="9">
      <t>ヘイキン</t>
    </rPh>
    <rPh sb="9" eb="11">
      <t>リヨウ</t>
    </rPh>
    <rPh sb="11" eb="12">
      <t>シャ</t>
    </rPh>
    <rPh sb="12" eb="13">
      <t>スウ</t>
    </rPh>
    <phoneticPr fontId="3"/>
  </si>
  <si>
    <t>（A）前年度の平均利用者数</t>
    <rPh sb="3" eb="6">
      <t>ゼンネンド</t>
    </rPh>
    <rPh sb="7" eb="9">
      <t>ヘイキン</t>
    </rPh>
    <rPh sb="9" eb="11">
      <t>リヨウ</t>
    </rPh>
    <rPh sb="11" eb="12">
      <t>シャ</t>
    </rPh>
    <rPh sb="12" eb="13">
      <t>スウ</t>
    </rPh>
    <phoneticPr fontId="3"/>
  </si>
  <si>
    <t>（E）前年度の平均利用者数</t>
    <rPh sb="3" eb="6">
      <t>ゼンネンド</t>
    </rPh>
    <rPh sb="7" eb="9">
      <t>ヘイキン</t>
    </rPh>
    <rPh sb="9" eb="11">
      <t>リヨウ</t>
    </rPh>
    <rPh sb="11" eb="12">
      <t>シャ</t>
    </rPh>
    <rPh sb="12" eb="13">
      <t>スウ</t>
    </rPh>
    <phoneticPr fontId="3"/>
  </si>
  <si>
    <t>（G）前年度の平均利用者数</t>
    <rPh sb="3" eb="6">
      <t>ゼンネンド</t>
    </rPh>
    <rPh sb="7" eb="9">
      <t>ヘイキン</t>
    </rPh>
    <rPh sb="9" eb="11">
      <t>リヨウ</t>
    </rPh>
    <rPh sb="11" eb="12">
      <t>シャ</t>
    </rPh>
    <rPh sb="12" eb="13">
      <t>スウ</t>
    </rPh>
    <phoneticPr fontId="3"/>
  </si>
  <si>
    <t>（I）前年度の平均利用者数</t>
    <rPh sb="3" eb="6">
      <t>ゼンネンド</t>
    </rPh>
    <rPh sb="7" eb="9">
      <t>ヘイキン</t>
    </rPh>
    <rPh sb="9" eb="11">
      <t>リヨウ</t>
    </rPh>
    <rPh sb="11" eb="12">
      <t>シャ</t>
    </rPh>
    <rPh sb="12" eb="13">
      <t>スウ</t>
    </rPh>
    <phoneticPr fontId="3"/>
  </si>
  <si>
    <t>（A）前年度の平均利用者数</t>
    <phoneticPr fontId="3"/>
  </si>
  <si>
    <t>地域移行支援体制強化加算</t>
    <rPh sb="0" eb="2">
      <t>チイキ</t>
    </rPh>
    <rPh sb="2" eb="4">
      <t>イコウ</t>
    </rPh>
    <rPh sb="4" eb="6">
      <t>シエン</t>
    </rPh>
    <rPh sb="6" eb="8">
      <t>タイセイ</t>
    </rPh>
    <rPh sb="8" eb="10">
      <t>キョウカ</t>
    </rPh>
    <rPh sb="10" eb="12">
      <t>カサン</t>
    </rPh>
    <phoneticPr fontId="1"/>
  </si>
  <si>
    <t>地域移行支援員が当該施設・事業所の利用者の数を15で除した数以上配置されているか。</t>
    <rPh sb="8" eb="10">
      <t>トウガイ</t>
    </rPh>
    <rPh sb="10" eb="12">
      <t>シセツ</t>
    </rPh>
    <rPh sb="13" eb="16">
      <t>ジギョウショ</t>
    </rPh>
    <rPh sb="17" eb="19">
      <t>リヨウ</t>
    </rPh>
    <rPh sb="19" eb="20">
      <t>シャ</t>
    </rPh>
    <rPh sb="21" eb="22">
      <t>カズ</t>
    </rPh>
    <rPh sb="26" eb="27">
      <t>ジョ</t>
    </rPh>
    <rPh sb="29" eb="30">
      <t>カズ</t>
    </rPh>
    <rPh sb="30" eb="32">
      <t>イジョウ</t>
    </rPh>
    <rPh sb="32" eb="34">
      <t>ハイチ</t>
    </rPh>
    <phoneticPr fontId="1"/>
  </si>
  <si>
    <t>（A)/15</t>
    <phoneticPr fontId="3"/>
  </si>
  <si>
    <t>（※1）</t>
    <phoneticPr fontId="1"/>
  </si>
  <si>
    <t>地域移行支援員のうち、1人以上は常勤であること。</t>
    <rPh sb="0" eb="2">
      <t>チイキ</t>
    </rPh>
    <rPh sb="2" eb="4">
      <t>イコウ</t>
    </rPh>
    <rPh sb="4" eb="6">
      <t>シエン</t>
    </rPh>
    <rPh sb="6" eb="7">
      <t>イン</t>
    </rPh>
    <rPh sb="12" eb="15">
      <t>ニンイジョウ</t>
    </rPh>
    <rPh sb="16" eb="18">
      <t>ジョウキン</t>
    </rPh>
    <phoneticPr fontId="1"/>
  </si>
  <si>
    <t>通勤者生活支援加算</t>
    <rPh sb="0" eb="3">
      <t>ツウキンシャ</t>
    </rPh>
    <rPh sb="3" eb="5">
      <t>セイカツ</t>
    </rPh>
    <rPh sb="5" eb="7">
      <t>シエン</t>
    </rPh>
    <rPh sb="7" eb="9">
      <t>カサン</t>
    </rPh>
    <phoneticPr fontId="1"/>
  </si>
  <si>
    <t>当該施設・事業所の利用者のうち、100分の50以上の者が通常の事業所に雇用されているか。</t>
    <rPh sb="0" eb="2">
      <t>トウガイ</t>
    </rPh>
    <rPh sb="2" eb="4">
      <t>シセツ</t>
    </rPh>
    <rPh sb="5" eb="8">
      <t>ジギョウショ</t>
    </rPh>
    <rPh sb="9" eb="11">
      <t>リヨウ</t>
    </rPh>
    <rPh sb="11" eb="12">
      <t>シャ</t>
    </rPh>
    <rPh sb="19" eb="20">
      <t>ブン</t>
    </rPh>
    <rPh sb="23" eb="25">
      <t>イジョウ</t>
    </rPh>
    <rPh sb="26" eb="27">
      <t>モノ</t>
    </rPh>
    <rPh sb="28" eb="30">
      <t>ツウジョウ</t>
    </rPh>
    <rPh sb="31" eb="34">
      <t>ジギョウショ</t>
    </rPh>
    <rPh sb="35" eb="37">
      <t>コヨウ</t>
    </rPh>
    <phoneticPr fontId="1"/>
  </si>
  <si>
    <t>通常の事業所に雇用されているとは、一般就労の事であり、就労継続支援事業所の利用者は除く。</t>
    <rPh sb="0" eb="2">
      <t>ツウジョウ</t>
    </rPh>
    <rPh sb="3" eb="6">
      <t>ジギョウショ</t>
    </rPh>
    <rPh sb="7" eb="9">
      <t>コヨウ</t>
    </rPh>
    <rPh sb="17" eb="19">
      <t>イッパン</t>
    </rPh>
    <rPh sb="19" eb="21">
      <t>シュウロウ</t>
    </rPh>
    <rPh sb="22" eb="23">
      <t>コト</t>
    </rPh>
    <rPh sb="27" eb="29">
      <t>シュウロウ</t>
    </rPh>
    <rPh sb="29" eb="31">
      <t>ケイゾク</t>
    </rPh>
    <rPh sb="31" eb="33">
      <t>シエン</t>
    </rPh>
    <rPh sb="33" eb="35">
      <t>ジギョウ</t>
    </rPh>
    <rPh sb="35" eb="36">
      <t>ショ</t>
    </rPh>
    <rPh sb="37" eb="40">
      <t>リヨウシャ</t>
    </rPh>
    <rPh sb="41" eb="42">
      <t>ノゾ</t>
    </rPh>
    <phoneticPr fontId="1"/>
  </si>
  <si>
    <t>夜間支援体制加算Ⅰ・Ⅱ</t>
    <rPh sb="0" eb="2">
      <t>ヤカン</t>
    </rPh>
    <rPh sb="2" eb="4">
      <t>シエン</t>
    </rPh>
    <rPh sb="4" eb="6">
      <t>タイセイ</t>
    </rPh>
    <rPh sb="6" eb="8">
      <t>カサン</t>
    </rPh>
    <phoneticPr fontId="1"/>
  </si>
  <si>
    <t>従業者要件を満たしているか確認したか（下記表により確認すること。）。</t>
    <rPh sb="0" eb="3">
      <t>ジュウギョウシャ</t>
    </rPh>
    <rPh sb="3" eb="5">
      <t>ヨウケン</t>
    </rPh>
    <rPh sb="6" eb="7">
      <t>ミ</t>
    </rPh>
    <rPh sb="13" eb="15">
      <t>カクニン</t>
    </rPh>
    <rPh sb="19" eb="21">
      <t>カキ</t>
    </rPh>
    <rPh sb="21" eb="22">
      <t>ヒョウ</t>
    </rPh>
    <rPh sb="25" eb="27">
      <t>カクニン</t>
    </rPh>
    <phoneticPr fontId="1"/>
  </si>
  <si>
    <t>重度障害者対応要件について、下記①、②のいずれかを満たしているか確認したか。</t>
    <rPh sb="0" eb="2">
      <t>ジュウド</t>
    </rPh>
    <rPh sb="2" eb="5">
      <t>ショウガイシャ</t>
    </rPh>
    <rPh sb="5" eb="7">
      <t>タイオウ</t>
    </rPh>
    <rPh sb="7" eb="9">
      <t>ヨウケン</t>
    </rPh>
    <rPh sb="14" eb="16">
      <t>カキ</t>
    </rPh>
    <rPh sb="25" eb="26">
      <t>ミ</t>
    </rPh>
    <rPh sb="32" eb="34">
      <t>カクニン</t>
    </rPh>
    <phoneticPr fontId="3"/>
  </si>
  <si>
    <t>上記以外の要件（体制要件等）についても満たしているか確認したか。</t>
    <rPh sb="0" eb="2">
      <t>ジョウキ</t>
    </rPh>
    <rPh sb="2" eb="4">
      <t>イガイ</t>
    </rPh>
    <rPh sb="5" eb="7">
      <t>ヨウケン</t>
    </rPh>
    <rPh sb="8" eb="10">
      <t>タイセイ</t>
    </rPh>
    <rPh sb="10" eb="13">
      <t>ヨウケントウカクニン</t>
    </rPh>
    <rPh sb="26" eb="28">
      <t>カクニン</t>
    </rPh>
    <phoneticPr fontId="3"/>
  </si>
  <si>
    <t>上記を確認した結果、算定に変更がないか確認したか。</t>
    <rPh sb="0" eb="2">
      <t>ジョウキ</t>
    </rPh>
    <rPh sb="3" eb="5">
      <t>カクニン</t>
    </rPh>
    <rPh sb="7" eb="9">
      <t>ケッカ</t>
    </rPh>
    <rPh sb="10" eb="12">
      <t>サンテイ</t>
    </rPh>
    <rPh sb="13" eb="15">
      <t>ヘンコウ</t>
    </rPh>
    <rPh sb="19" eb="21">
      <t>カクニン</t>
    </rPh>
    <phoneticPr fontId="3"/>
  </si>
  <si>
    <t>上記を確認した結果、算定に変更ないか確認したか。</t>
    <rPh sb="0" eb="2">
      <t>ジョウキ</t>
    </rPh>
    <rPh sb="3" eb="5">
      <t>カクニン</t>
    </rPh>
    <rPh sb="7" eb="9">
      <t>ケッカ</t>
    </rPh>
    <rPh sb="10" eb="12">
      <t>サンテイ</t>
    </rPh>
    <rPh sb="13" eb="15">
      <t>ヘンコウ</t>
    </rPh>
    <rPh sb="18" eb="20">
      <t>カクニン</t>
    </rPh>
    <phoneticPr fontId="3"/>
  </si>
  <si>
    <t>前年度の就労定着者を把握したか。
※就労定着者とは、生活介護を経て企業等（就労継続支援A型事業所は除く。）に雇用されてから、当該年度の前年度において雇用継続している期間が6月に達した者（就労定着者という。）をいう。
※就労移行支援体制加算に関する届出書に準じて就労継続状況を把握すること。</t>
    <rPh sb="0" eb="3">
      <t>ゼンネンド</t>
    </rPh>
    <rPh sb="4" eb="6">
      <t>シュウロウ</t>
    </rPh>
    <rPh sb="6" eb="8">
      <t>テイチャク</t>
    </rPh>
    <rPh sb="8" eb="9">
      <t>シャ</t>
    </rPh>
    <rPh sb="10" eb="12">
      <t>ハアク</t>
    </rPh>
    <rPh sb="26" eb="28">
      <t>セイカツ</t>
    </rPh>
    <rPh sb="28" eb="30">
      <t>カイゴ</t>
    </rPh>
    <rPh sb="31" eb="32">
      <t>ヘ</t>
    </rPh>
    <rPh sb="33" eb="35">
      <t>キギョウ</t>
    </rPh>
    <rPh sb="35" eb="36">
      <t>トウ</t>
    </rPh>
    <rPh sb="37" eb="39">
      <t>シュウロウ</t>
    </rPh>
    <rPh sb="39" eb="41">
      <t>ケイゾク</t>
    </rPh>
    <rPh sb="41" eb="43">
      <t>シエン</t>
    </rPh>
    <rPh sb="44" eb="45">
      <t>ガタ</t>
    </rPh>
    <rPh sb="45" eb="48">
      <t>ジギョウショ</t>
    </rPh>
    <rPh sb="49" eb="50">
      <t>ノゾ</t>
    </rPh>
    <rPh sb="54" eb="56">
      <t>コヨウ</t>
    </rPh>
    <rPh sb="74" eb="76">
      <t>コヨウ</t>
    </rPh>
    <rPh sb="109" eb="111">
      <t>シュウロウ</t>
    </rPh>
    <rPh sb="111" eb="113">
      <t>イコウ</t>
    </rPh>
    <rPh sb="113" eb="115">
      <t>シエン</t>
    </rPh>
    <rPh sb="115" eb="117">
      <t>タイセイ</t>
    </rPh>
    <rPh sb="117" eb="119">
      <t>カサン</t>
    </rPh>
    <rPh sb="120" eb="121">
      <t>カン</t>
    </rPh>
    <rPh sb="123" eb="126">
      <t>トドケデショ</t>
    </rPh>
    <rPh sb="127" eb="128">
      <t>ジュン</t>
    </rPh>
    <rPh sb="130" eb="132">
      <t>シュウロウ</t>
    </rPh>
    <rPh sb="132" eb="134">
      <t>ケイゾク</t>
    </rPh>
    <rPh sb="134" eb="136">
      <t>ジョウキョウ</t>
    </rPh>
    <rPh sb="137" eb="139">
      <t>ハアク</t>
    </rPh>
    <phoneticPr fontId="1"/>
  </si>
  <si>
    <t>上記１～２を確認した結果、算定に変更がないか確認したか。</t>
    <rPh sb="0" eb="2">
      <t>ジョウキ</t>
    </rPh>
    <rPh sb="6" eb="8">
      <t>カクニン</t>
    </rPh>
    <rPh sb="10" eb="12">
      <t>ケッカ</t>
    </rPh>
    <rPh sb="13" eb="15">
      <t>サンテイ</t>
    </rPh>
    <rPh sb="16" eb="18">
      <t>ヘンコウ</t>
    </rPh>
    <rPh sb="22" eb="24">
      <t>カクニン</t>
    </rPh>
    <phoneticPr fontId="3"/>
  </si>
  <si>
    <t>夜勤職員配置体制加算</t>
    <rPh sb="0" eb="2">
      <t>ヤキン</t>
    </rPh>
    <rPh sb="2" eb="4">
      <t>ショクイン</t>
    </rPh>
    <rPh sb="4" eb="6">
      <t>ハイチ</t>
    </rPh>
    <rPh sb="6" eb="8">
      <t>タイセイ</t>
    </rPh>
    <rPh sb="8" eb="10">
      <t>カサン</t>
    </rPh>
    <phoneticPr fontId="1"/>
  </si>
  <si>
    <t>（B）夜勤職員の数</t>
    <rPh sb="3" eb="5">
      <t>ヤキン</t>
    </rPh>
    <rPh sb="5" eb="7">
      <t>ショクイン</t>
    </rPh>
    <rPh sb="8" eb="9">
      <t>カズ</t>
    </rPh>
    <phoneticPr fontId="3"/>
  </si>
  <si>
    <t>←Aが21～40以外、またはBが2より下の場合、「FALSE」</t>
    <rPh sb="8" eb="10">
      <t>イガイ</t>
    </rPh>
    <rPh sb="19" eb="20">
      <t>シタ</t>
    </rPh>
    <rPh sb="21" eb="23">
      <t>バアイ</t>
    </rPh>
    <phoneticPr fontId="1"/>
  </si>
  <si>
    <t>（D）夜勤職員の数</t>
    <rPh sb="3" eb="5">
      <t>ヤキン</t>
    </rPh>
    <rPh sb="5" eb="7">
      <t>ショクイン</t>
    </rPh>
    <rPh sb="8" eb="9">
      <t>カズ</t>
    </rPh>
    <phoneticPr fontId="3"/>
  </si>
  <si>
    <t>←Cが41～60以外、またはDが3より下の場合、「FALSE」</t>
    <rPh sb="8" eb="10">
      <t>イガイ</t>
    </rPh>
    <rPh sb="19" eb="20">
      <t>シタ</t>
    </rPh>
    <rPh sb="21" eb="23">
      <t>バアイ</t>
    </rPh>
    <phoneticPr fontId="1"/>
  </si>
  <si>
    <t>（F）夜勤職員の数</t>
    <rPh sb="3" eb="5">
      <t>ヤキン</t>
    </rPh>
    <rPh sb="5" eb="7">
      <t>ショクイン</t>
    </rPh>
    <rPh sb="8" eb="9">
      <t>カズ</t>
    </rPh>
    <phoneticPr fontId="3"/>
  </si>
  <si>
    <t>上記１～３を確認した結果、算定に変更がないか確認したか。</t>
    <rPh sb="0" eb="2">
      <t>ジョウキ</t>
    </rPh>
    <rPh sb="6" eb="8">
      <t>カクニン</t>
    </rPh>
    <rPh sb="10" eb="12">
      <t>ケッカ</t>
    </rPh>
    <rPh sb="13" eb="15">
      <t>サンテイ</t>
    </rPh>
    <rPh sb="16" eb="18">
      <t>ヘンコウ</t>
    </rPh>
    <rPh sb="22" eb="24">
      <t>カクニン</t>
    </rPh>
    <phoneticPr fontId="3"/>
  </si>
  <si>
    <t>※１</t>
    <phoneticPr fontId="1"/>
  </si>
  <si>
    <t>前年度の利用者数の平均値が60を超えて40又はその端数を増した数の場合はTRUEとなっていても、60を超えて40又はその端数を増すごとに1人を加えて得た数以上となっているか確認すること。</t>
    <rPh sb="31" eb="32">
      <t>カズ</t>
    </rPh>
    <rPh sb="33" eb="35">
      <t>バアイ</t>
    </rPh>
    <rPh sb="86" eb="88">
      <t>カクニン</t>
    </rPh>
    <phoneticPr fontId="1"/>
  </si>
  <si>
    <t>夜間看護体制加算</t>
    <rPh sb="0" eb="2">
      <t>ヤカン</t>
    </rPh>
    <rPh sb="2" eb="4">
      <t>カンゴ</t>
    </rPh>
    <rPh sb="4" eb="6">
      <t>タイセイ</t>
    </rPh>
    <rPh sb="6" eb="8">
      <t>カサン</t>
    </rPh>
    <phoneticPr fontId="1"/>
  </si>
  <si>
    <t>現在算定している場合は「○」→</t>
    <rPh sb="0" eb="2">
      <t>ゲンザイ</t>
    </rPh>
    <rPh sb="2" eb="4">
      <t>サンテイ</t>
    </rPh>
    <rPh sb="8" eb="10">
      <t>バアイ</t>
    </rPh>
    <phoneticPr fontId="1"/>
  </si>
  <si>
    <t>重度障害者支援加算Ⅰ</t>
    <rPh sb="0" eb="2">
      <t>ジュウド</t>
    </rPh>
    <rPh sb="2" eb="5">
      <t>ショウガイシャ</t>
    </rPh>
    <rPh sb="5" eb="7">
      <t>シエン</t>
    </rPh>
    <rPh sb="7" eb="9">
      <t>カサン</t>
    </rPh>
    <phoneticPr fontId="1"/>
  </si>
  <si>
    <t>医師意見書により特別な医療が必要であるとされる者又はこれに準ずる者が、前年度の平均利用者数の100分の20以上か。</t>
    <rPh sb="0" eb="2">
      <t>イシ</t>
    </rPh>
    <rPh sb="2" eb="5">
      <t>イケンショ</t>
    </rPh>
    <rPh sb="8" eb="10">
      <t>トクベツ</t>
    </rPh>
    <rPh sb="11" eb="13">
      <t>イリョウ</t>
    </rPh>
    <rPh sb="14" eb="16">
      <t>ヒツヨウ</t>
    </rPh>
    <rPh sb="23" eb="24">
      <t>モノ</t>
    </rPh>
    <rPh sb="24" eb="25">
      <t>マタ</t>
    </rPh>
    <rPh sb="29" eb="30">
      <t>ジュン</t>
    </rPh>
    <rPh sb="32" eb="33">
      <t>モノ</t>
    </rPh>
    <rPh sb="35" eb="38">
      <t>ゼンネンド</t>
    </rPh>
    <rPh sb="39" eb="41">
      <t>ヘイキン</t>
    </rPh>
    <rPh sb="41" eb="43">
      <t>リヨウ</t>
    </rPh>
    <rPh sb="43" eb="44">
      <t>シャ</t>
    </rPh>
    <rPh sb="44" eb="45">
      <t>スウ</t>
    </rPh>
    <rPh sb="49" eb="50">
      <t>ブン</t>
    </rPh>
    <rPh sb="53" eb="55">
      <t>イジョウ</t>
    </rPh>
    <phoneticPr fontId="1"/>
  </si>
  <si>
    <t>←20%以上となっているか。</t>
    <rPh sb="4" eb="6">
      <t>イジョウ</t>
    </rPh>
    <phoneticPr fontId="1"/>
  </si>
  <si>
    <t>※1</t>
    <phoneticPr fontId="1"/>
  </si>
  <si>
    <t>※点滴の管理、中心静脈栄養、透析、ストーマの処置、酸素療法、レスピレーター、気管切開の処置、褥瘡の処置、疼痛の看護、経管栄養（胃ろう）、吸引処置、モニター測定、カテーテル</t>
    <phoneticPr fontId="3"/>
  </si>
  <si>
    <t>②「医師意見書により特別な医療が必要であるとされる者」以外の者であって、経管栄養（腸ろうによる経管栄養又は経鼻経管栄養に限る。）を必要とする者とする。</t>
    <phoneticPr fontId="3"/>
  </si>
  <si>
    <t>③受給者証に「重度支援（身体・基本）」、「重度支援（身体・重度）」と記載のある者</t>
    <phoneticPr fontId="3"/>
  </si>
  <si>
    <t>該当者は下記のとおり。</t>
    <rPh sb="0" eb="2">
      <t>ガイトウ</t>
    </rPh>
    <rPh sb="2" eb="3">
      <t>シャ</t>
    </rPh>
    <rPh sb="4" eb="6">
      <t>カキ</t>
    </rPh>
    <phoneticPr fontId="1"/>
  </si>
  <si>
    <t>※2</t>
    <phoneticPr fontId="1"/>
  </si>
  <si>
    <t>所定単位数にさらに報酬告示で示された単位数を加算する場合に該当。</t>
    <rPh sb="0" eb="2">
      <t>ショテイ</t>
    </rPh>
    <rPh sb="2" eb="5">
      <t>タンイスウ</t>
    </rPh>
    <rPh sb="9" eb="11">
      <t>ホウシュウ</t>
    </rPh>
    <rPh sb="11" eb="13">
      <t>コクジ</t>
    </rPh>
    <rPh sb="14" eb="15">
      <t>シメ</t>
    </rPh>
    <rPh sb="18" eb="21">
      <t>タンイスウ</t>
    </rPh>
    <rPh sb="22" eb="24">
      <t>カサン</t>
    </rPh>
    <rPh sb="26" eb="28">
      <t>バアイ</t>
    </rPh>
    <rPh sb="29" eb="31">
      <t>ガイトウ</t>
    </rPh>
    <phoneticPr fontId="1"/>
  </si>
  <si>
    <t>↓該当するサービスをクリックしてください。点検シートに移動します。</t>
    <rPh sb="1" eb="3">
      <t>ガイトウ</t>
    </rPh>
    <rPh sb="21" eb="23">
      <t>テンケン</t>
    </rPh>
    <rPh sb="27" eb="29">
      <t>イドウ</t>
    </rPh>
    <phoneticPr fontId="1"/>
  </si>
  <si>
    <t>○</t>
  </si>
  <si>
    <t>※1</t>
    <phoneticPr fontId="1"/>
  </si>
  <si>
    <t>（A）前年度、前々年度の利用定員数の合計</t>
    <phoneticPr fontId="3"/>
  </si>
  <si>
    <t>（B）前年度、前々年度の6月以上定着者の合計</t>
    <phoneticPr fontId="3"/>
  </si>
  <si>
    <t>←割合に応じて単位数が決定。</t>
    <rPh sb="1" eb="3">
      <t>ワリアイ</t>
    </rPh>
    <rPh sb="4" eb="5">
      <t>オウ</t>
    </rPh>
    <rPh sb="7" eb="10">
      <t>タンイスウ</t>
    </rPh>
    <rPh sb="11" eb="13">
      <t>ケッテイ</t>
    </rPh>
    <phoneticPr fontId="1"/>
  </si>
  <si>
    <t>前年度の施設外支援実施率が100分の50を超えているか。</t>
    <rPh sb="0" eb="3">
      <t>ゼンネンド</t>
    </rPh>
    <rPh sb="4" eb="6">
      <t>シセツ</t>
    </rPh>
    <rPh sb="6" eb="7">
      <t>ガイ</t>
    </rPh>
    <rPh sb="7" eb="9">
      <t>シエン</t>
    </rPh>
    <rPh sb="9" eb="11">
      <t>ジッシ</t>
    </rPh>
    <rPh sb="11" eb="12">
      <t>リツ</t>
    </rPh>
    <rPh sb="16" eb="17">
      <t>ブン</t>
    </rPh>
    <rPh sb="21" eb="22">
      <t>コ</t>
    </rPh>
    <phoneticPr fontId="1"/>
  </si>
  <si>
    <t>（A）前年度の利用定員数</t>
    <phoneticPr fontId="3"/>
  </si>
  <si>
    <t>（B）上記の内、施設外支援実施利用者数</t>
    <rPh sb="3" eb="5">
      <t>ジョウキ</t>
    </rPh>
    <rPh sb="6" eb="7">
      <t>ウチ</t>
    </rPh>
    <rPh sb="8" eb="10">
      <t>シセツ</t>
    </rPh>
    <rPh sb="10" eb="11">
      <t>ガイ</t>
    </rPh>
    <rPh sb="11" eb="13">
      <t>シエン</t>
    </rPh>
    <rPh sb="13" eb="15">
      <t>ジッシ</t>
    </rPh>
    <rPh sb="15" eb="17">
      <t>リヨウ</t>
    </rPh>
    <rPh sb="17" eb="18">
      <t>シャ</t>
    </rPh>
    <rPh sb="18" eb="19">
      <t>スウ</t>
    </rPh>
    <phoneticPr fontId="3"/>
  </si>
  <si>
    <t>←50%超となっているか。</t>
    <rPh sb="4" eb="5">
      <t>チョウ</t>
    </rPh>
    <phoneticPr fontId="1"/>
  </si>
  <si>
    <t>（A)/7.5</t>
    <phoneticPr fontId="3"/>
  </si>
  <si>
    <t>前年度の就労定着者数を算定したか。</t>
    <rPh sb="0" eb="3">
      <t>ゼンネンド</t>
    </rPh>
    <rPh sb="4" eb="6">
      <t>シュウロウ</t>
    </rPh>
    <rPh sb="6" eb="8">
      <t>テイチャク</t>
    </rPh>
    <rPh sb="8" eb="9">
      <t>シャ</t>
    </rPh>
    <rPh sb="9" eb="10">
      <t>スウ</t>
    </rPh>
    <rPh sb="11" eb="13">
      <t>サンテイ</t>
    </rPh>
    <phoneticPr fontId="1"/>
  </si>
  <si>
    <t>※2</t>
  </si>
  <si>
    <t>①医師意見書における「特別な医療」欄に該当している者（ただし、「疼痛の看護」及び「褥瘡の処置」を含む。）　</t>
    <phoneticPr fontId="3"/>
  </si>
  <si>
    <t>重度者支援体制加算</t>
    <rPh sb="0" eb="2">
      <t>ジュウド</t>
    </rPh>
    <rPh sb="2" eb="3">
      <t>シャ</t>
    </rPh>
    <rPh sb="3" eb="5">
      <t>シエン</t>
    </rPh>
    <rPh sb="5" eb="7">
      <t>タイセイ</t>
    </rPh>
    <rPh sb="7" eb="9">
      <t>カサン</t>
    </rPh>
    <phoneticPr fontId="1"/>
  </si>
  <si>
    <t>（C）前年度の利用定員数</t>
    <phoneticPr fontId="3"/>
  </si>
  <si>
    <t>（D）前年度の6月以上定着者数</t>
    <rPh sb="14" eb="15">
      <t>スウ</t>
    </rPh>
    <phoneticPr fontId="3"/>
  </si>
  <si>
    <t>（D)/（C）</t>
    <phoneticPr fontId="3"/>
  </si>
  <si>
    <t>（C）前年度の平均利用者数</t>
    <rPh sb="3" eb="6">
      <t>ゼンネンド</t>
    </rPh>
    <rPh sb="9" eb="11">
      <t>リヨウ</t>
    </rPh>
    <rPh sb="11" eb="12">
      <t>シャ</t>
    </rPh>
    <rPh sb="12" eb="13">
      <t>スウ</t>
    </rPh>
    <phoneticPr fontId="3"/>
  </si>
  <si>
    <t>（C)/10</t>
    <phoneticPr fontId="3"/>
  </si>
  <si>
    <t>上記１～３及び定員数を確認した結果、算定に変更がないか確認したか。</t>
    <rPh sb="0" eb="2">
      <t>ジョウキ</t>
    </rPh>
    <rPh sb="5" eb="6">
      <t>オヨ</t>
    </rPh>
    <rPh sb="7" eb="10">
      <t>テイインスウ</t>
    </rPh>
    <rPh sb="11" eb="13">
      <t>カクニン</t>
    </rPh>
    <rPh sb="15" eb="17">
      <t>ケッカ</t>
    </rPh>
    <rPh sb="18" eb="20">
      <t>サンテイ</t>
    </rPh>
    <rPh sb="21" eb="23">
      <t>ヘンコウ</t>
    </rPh>
    <rPh sb="27" eb="29">
      <t>カクニン</t>
    </rPh>
    <phoneticPr fontId="3"/>
  </si>
  <si>
    <t>基本報酬区分</t>
    <rPh sb="0" eb="2">
      <t>キホン</t>
    </rPh>
    <rPh sb="2" eb="4">
      <t>ホウシュウ</t>
    </rPh>
    <rPh sb="4" eb="6">
      <t>クブン</t>
    </rPh>
    <phoneticPr fontId="1"/>
  </si>
  <si>
    <t>区分Ⅰを算定する場合、前年度の障害基礎年金1級受給者数が、当該年度の利用者数の100分の50以上か。</t>
    <rPh sb="0" eb="10">
      <t>クブン１ヲサンテイスルバアイ</t>
    </rPh>
    <rPh sb="11" eb="14">
      <t>ゼンネンド</t>
    </rPh>
    <rPh sb="15" eb="17">
      <t>ショウガイ</t>
    </rPh>
    <rPh sb="17" eb="19">
      <t>キソ</t>
    </rPh>
    <rPh sb="19" eb="21">
      <t>ネンキン</t>
    </rPh>
    <rPh sb="22" eb="23">
      <t>キュウ</t>
    </rPh>
    <rPh sb="23" eb="26">
      <t>ジュキュウシャ</t>
    </rPh>
    <rPh sb="26" eb="27">
      <t>スウ</t>
    </rPh>
    <rPh sb="29" eb="31">
      <t>トウガイ</t>
    </rPh>
    <rPh sb="31" eb="33">
      <t>ネンド</t>
    </rPh>
    <rPh sb="34" eb="36">
      <t>リヨウ</t>
    </rPh>
    <rPh sb="36" eb="37">
      <t>シャ</t>
    </rPh>
    <rPh sb="37" eb="38">
      <t>スウ</t>
    </rPh>
    <rPh sb="42" eb="43">
      <t>ブン</t>
    </rPh>
    <rPh sb="46" eb="48">
      <t>イジョウ</t>
    </rPh>
    <phoneticPr fontId="1"/>
  </si>
  <si>
    <t>区分Ⅱを算定する場合、前年度の障害基礎年金1級受給者数が、当該年度の利用者数の100分の25以上100分の50未満か。</t>
    <rPh sb="0" eb="2">
      <t>クブン</t>
    </rPh>
    <rPh sb="4" eb="6">
      <t>サンテイ</t>
    </rPh>
    <rPh sb="8" eb="10">
      <t>バアイ</t>
    </rPh>
    <rPh sb="11" eb="14">
      <t>ゼンネンド</t>
    </rPh>
    <rPh sb="15" eb="17">
      <t>ショウガイ</t>
    </rPh>
    <rPh sb="17" eb="19">
      <t>キソ</t>
    </rPh>
    <rPh sb="19" eb="21">
      <t>ネンキン</t>
    </rPh>
    <rPh sb="22" eb="23">
      <t>キュウ</t>
    </rPh>
    <rPh sb="23" eb="26">
      <t>ジュキュウシャ</t>
    </rPh>
    <rPh sb="26" eb="27">
      <t>スウ</t>
    </rPh>
    <rPh sb="29" eb="31">
      <t>トウガイ</t>
    </rPh>
    <rPh sb="31" eb="33">
      <t>ネンド</t>
    </rPh>
    <rPh sb="34" eb="36">
      <t>リヨウ</t>
    </rPh>
    <rPh sb="36" eb="37">
      <t>シャ</t>
    </rPh>
    <rPh sb="37" eb="38">
      <t>スウ</t>
    </rPh>
    <rPh sb="42" eb="43">
      <t>ブン</t>
    </rPh>
    <rPh sb="46" eb="48">
      <t>イジョウ</t>
    </rPh>
    <rPh sb="51" eb="52">
      <t>ブン</t>
    </rPh>
    <rPh sb="55" eb="57">
      <t>ミマン</t>
    </rPh>
    <phoneticPr fontId="1"/>
  </si>
  <si>
    <t>（B）うち障害基礎年金１級受給者の延べ人数</t>
    <rPh sb="5" eb="7">
      <t>ショウガイ</t>
    </rPh>
    <rPh sb="7" eb="9">
      <t>キソ</t>
    </rPh>
    <rPh sb="9" eb="11">
      <t>ネンキン</t>
    </rPh>
    <rPh sb="12" eb="13">
      <t>キュウ</t>
    </rPh>
    <rPh sb="13" eb="16">
      <t>ジュキュウシャ</t>
    </rPh>
    <rPh sb="17" eb="18">
      <t>ノ</t>
    </rPh>
    <rPh sb="19" eb="21">
      <t>ニンズウ</t>
    </rPh>
    <phoneticPr fontId="3"/>
  </si>
  <si>
    <t>（D）うち障害基礎年金１級受給者の延べ人数</t>
    <rPh sb="5" eb="7">
      <t>ショウガイ</t>
    </rPh>
    <rPh sb="7" eb="9">
      <t>キソ</t>
    </rPh>
    <rPh sb="9" eb="11">
      <t>ネンキン</t>
    </rPh>
    <rPh sb="12" eb="13">
      <t>キュウ</t>
    </rPh>
    <rPh sb="13" eb="16">
      <t>ジュキュウシャ</t>
    </rPh>
    <rPh sb="17" eb="18">
      <t>ノ</t>
    </rPh>
    <rPh sb="19" eb="21">
      <t>ニンズウ</t>
    </rPh>
    <phoneticPr fontId="3"/>
  </si>
  <si>
    <t>（A）前年度における利用者の延べ人数</t>
    <rPh sb="3" eb="6">
      <t>ゼンネンド</t>
    </rPh>
    <rPh sb="10" eb="13">
      <t>リヨウシャ</t>
    </rPh>
    <rPh sb="14" eb="15">
      <t>ノ</t>
    </rPh>
    <rPh sb="16" eb="18">
      <t>ニンズウ</t>
    </rPh>
    <phoneticPr fontId="3"/>
  </si>
  <si>
    <t>（C）前年度における利用者の延べ人数</t>
    <rPh sb="3" eb="6">
      <t>ゼンネンド</t>
    </rPh>
    <rPh sb="10" eb="13">
      <t>リヨウシャ</t>
    </rPh>
    <rPh sb="14" eb="15">
      <t>ノ</t>
    </rPh>
    <rPh sb="16" eb="18">
      <t>ニンズウ</t>
    </rPh>
    <phoneticPr fontId="3"/>
  </si>
  <si>
    <t>円</t>
    <rPh sb="0" eb="1">
      <t>エン</t>
    </rPh>
    <phoneticPr fontId="3"/>
  </si>
  <si>
    <t>(①前年度において就労を継続している期間が6月に達した者の数
+②前々年度において就労を継続している期間が6月に達した者の数)
÷(③前年度の利用定員数+④前々年度の利用定員数)</t>
    <phoneticPr fontId="1"/>
  </si>
  <si>
    <t>（A）前年度の6月以上定着者数</t>
    <rPh sb="14" eb="15">
      <t>スウ</t>
    </rPh>
    <phoneticPr fontId="3"/>
  </si>
  <si>
    <t>区分Ⅰ、Ⅱを算定する場合、前年度の平均工賃月額を算定したか</t>
    <rPh sb="0" eb="2">
      <t>クブン</t>
    </rPh>
    <rPh sb="6" eb="8">
      <t>サンテイ</t>
    </rPh>
    <rPh sb="10" eb="12">
      <t>バアイ</t>
    </rPh>
    <phoneticPr fontId="3"/>
  </si>
  <si>
    <t>目標工賃達成指導員配置加算</t>
    <rPh sb="0" eb="4">
      <t>モクヒョウコウチン</t>
    </rPh>
    <rPh sb="4" eb="6">
      <t>タッセイ</t>
    </rPh>
    <rPh sb="6" eb="9">
      <t>シドウイン</t>
    </rPh>
    <rPh sb="9" eb="11">
      <t>ハイチ</t>
    </rPh>
    <rPh sb="11" eb="13">
      <t>カサン</t>
    </rPh>
    <phoneticPr fontId="1"/>
  </si>
  <si>
    <t>（D）職業指導員及び生活支援員の常勤換算数</t>
    <rPh sb="3" eb="5">
      <t>ショクギョウ</t>
    </rPh>
    <rPh sb="5" eb="8">
      <t>シドウイン</t>
    </rPh>
    <rPh sb="8" eb="9">
      <t>オヨ</t>
    </rPh>
    <rPh sb="10" eb="12">
      <t>セイカツ</t>
    </rPh>
    <rPh sb="12" eb="14">
      <t>シエン</t>
    </rPh>
    <rPh sb="14" eb="15">
      <t>イン</t>
    </rPh>
    <rPh sb="16" eb="18">
      <t>ジョウキン</t>
    </rPh>
    <rPh sb="18" eb="20">
      <t>カンサン</t>
    </rPh>
    <rPh sb="20" eb="21">
      <t>カズ</t>
    </rPh>
    <phoneticPr fontId="3"/>
  </si>
  <si>
    <t>（E）目標工賃達成指導員の常勤換算数</t>
    <rPh sb="3" eb="12">
      <t>モクヒョウコウチンタッセイシドウイン</t>
    </rPh>
    <rPh sb="13" eb="15">
      <t>ジョウキン</t>
    </rPh>
    <rPh sb="15" eb="17">
      <t>カンサン</t>
    </rPh>
    <rPh sb="17" eb="18">
      <t>カズ</t>
    </rPh>
    <phoneticPr fontId="3"/>
  </si>
  <si>
    <t>（F）D+E</t>
    <phoneticPr fontId="3"/>
  </si>
  <si>
    <t>人</t>
    <rPh sb="0" eb="1">
      <t>ニン</t>
    </rPh>
    <phoneticPr fontId="1"/>
  </si>
  <si>
    <t>←B＞Dの場合、「FALSE」</t>
    <phoneticPr fontId="1"/>
  </si>
  <si>
    <t>←1＞Eの場合、「FALSE」</t>
    <phoneticPr fontId="1"/>
  </si>
  <si>
    <t>←C＞Fの場合、「FALSE」</t>
    <phoneticPr fontId="1"/>
  </si>
  <si>
    <t>←小数点2位以下切り捨て</t>
    <rPh sb="1" eb="4">
      <t>ショウスウテン</t>
    </rPh>
    <rPh sb="5" eb="6">
      <t>イ</t>
    </rPh>
    <rPh sb="6" eb="8">
      <t>イカ</t>
    </rPh>
    <rPh sb="8" eb="9">
      <t>キ</t>
    </rPh>
    <rPh sb="10" eb="11">
      <t>ス</t>
    </rPh>
    <phoneticPr fontId="1"/>
  </si>
  <si>
    <t>（A）前年度の平均利用者数</t>
    <rPh sb="7" eb="9">
      <t>ヘイキン</t>
    </rPh>
    <rPh sb="9" eb="11">
      <t>リヨウ</t>
    </rPh>
    <rPh sb="11" eb="12">
      <t>シャ</t>
    </rPh>
    <rPh sb="12" eb="13">
      <t>スウ</t>
    </rPh>
    <phoneticPr fontId="3"/>
  </si>
  <si>
    <t>就労定着率を算出したか。</t>
    <rPh sb="0" eb="2">
      <t>シュウロウ</t>
    </rPh>
    <rPh sb="2" eb="4">
      <t>テイチャク</t>
    </rPh>
    <rPh sb="4" eb="5">
      <t>リツ</t>
    </rPh>
    <rPh sb="6" eb="8">
      <t>サンシュツ</t>
    </rPh>
    <phoneticPr fontId="1"/>
  </si>
  <si>
    <t>（B）過去３年間における就労定着支援の総利用者数</t>
    <phoneticPr fontId="3"/>
  </si>
  <si>
    <t>（C）上記のうち前年度末時点の就労継続者数</t>
    <rPh sb="3" eb="5">
      <t>ジョウキ</t>
    </rPh>
    <rPh sb="8" eb="11">
      <t>ゼンネンド</t>
    </rPh>
    <rPh sb="11" eb="12">
      <t>マツ</t>
    </rPh>
    <rPh sb="12" eb="14">
      <t>ジテン</t>
    </rPh>
    <rPh sb="15" eb="17">
      <t>シュウロウ</t>
    </rPh>
    <rPh sb="17" eb="19">
      <t>ケイゾク</t>
    </rPh>
    <rPh sb="19" eb="20">
      <t>シャ</t>
    </rPh>
    <rPh sb="20" eb="21">
      <t>スウ</t>
    </rPh>
    <phoneticPr fontId="3"/>
  </si>
  <si>
    <t>（C)/（B）</t>
    <phoneticPr fontId="3"/>
  </si>
  <si>
    <t>就労定着実績体制加算</t>
    <rPh sb="0" eb="2">
      <t>シュウロウ</t>
    </rPh>
    <rPh sb="2" eb="4">
      <t>テイチャク</t>
    </rPh>
    <rPh sb="4" eb="6">
      <t>ジッセキ</t>
    </rPh>
    <rPh sb="6" eb="8">
      <t>タイセイ</t>
    </rPh>
    <rPh sb="8" eb="10">
      <t>カサン</t>
    </rPh>
    <phoneticPr fontId="1"/>
  </si>
  <si>
    <t>過去6年間の就労定着支援の利用終了者の内、42月以上78月未満の期間継続して就労している又は就労していた者の割合が100分の70以上か。</t>
    <rPh sb="0" eb="2">
      <t>カコ</t>
    </rPh>
    <rPh sb="3" eb="5">
      <t>ネンカン</t>
    </rPh>
    <rPh sb="6" eb="8">
      <t>シュウロウ</t>
    </rPh>
    <rPh sb="8" eb="10">
      <t>テイチャク</t>
    </rPh>
    <rPh sb="10" eb="12">
      <t>シエン</t>
    </rPh>
    <rPh sb="13" eb="15">
      <t>リヨウ</t>
    </rPh>
    <rPh sb="15" eb="17">
      <t>シュウリョウ</t>
    </rPh>
    <rPh sb="17" eb="18">
      <t>シャ</t>
    </rPh>
    <rPh sb="19" eb="20">
      <t>ウチ</t>
    </rPh>
    <rPh sb="23" eb="26">
      <t>ツキイジョウ</t>
    </rPh>
    <rPh sb="28" eb="29">
      <t>ツキ</t>
    </rPh>
    <rPh sb="29" eb="31">
      <t>ミマン</t>
    </rPh>
    <rPh sb="32" eb="34">
      <t>キカン</t>
    </rPh>
    <rPh sb="34" eb="36">
      <t>ケイゾク</t>
    </rPh>
    <rPh sb="38" eb="40">
      <t>シュウロウ</t>
    </rPh>
    <rPh sb="44" eb="45">
      <t>マタ</t>
    </rPh>
    <rPh sb="46" eb="48">
      <t>シュウロウ</t>
    </rPh>
    <rPh sb="52" eb="53">
      <t>モノ</t>
    </rPh>
    <rPh sb="54" eb="56">
      <t>ワリアイ</t>
    </rPh>
    <rPh sb="60" eb="61">
      <t>ブン</t>
    </rPh>
    <rPh sb="64" eb="66">
      <t>イジョウ</t>
    </rPh>
    <phoneticPr fontId="1"/>
  </si>
  <si>
    <t>←70%超となっているか。</t>
    <rPh sb="4" eb="5">
      <t>チョウ</t>
    </rPh>
    <phoneticPr fontId="1"/>
  </si>
  <si>
    <t>（A）過去６年間の就労定着支援の終了者数</t>
    <rPh sb="19" eb="20">
      <t>スウ</t>
    </rPh>
    <phoneticPr fontId="3"/>
  </si>
  <si>
    <t>（B）前年度において42月以上78月未満の期間継続して就労している又は就労していた者の数</t>
    <rPh sb="3" eb="6">
      <t>ゼンネンド</t>
    </rPh>
    <rPh sb="12" eb="15">
      <t>ツキイジョウ</t>
    </rPh>
    <rPh sb="17" eb="18">
      <t>ツキ</t>
    </rPh>
    <rPh sb="18" eb="20">
      <t>ミマン</t>
    </rPh>
    <rPh sb="21" eb="23">
      <t>キカン</t>
    </rPh>
    <rPh sb="23" eb="25">
      <t>ケイゾク</t>
    </rPh>
    <rPh sb="27" eb="29">
      <t>シュウロウ</t>
    </rPh>
    <rPh sb="33" eb="34">
      <t>マタ</t>
    </rPh>
    <rPh sb="35" eb="37">
      <t>シュウロウ</t>
    </rPh>
    <rPh sb="41" eb="42">
      <t>モノ</t>
    </rPh>
    <rPh sb="43" eb="44">
      <t>カズ</t>
    </rPh>
    <phoneticPr fontId="3"/>
  </si>
  <si>
    <t>過去6年間における就労定着者の状況を把握しているか。
※利用者の就職日、就職先事業所、就労定着支援の利用開始日、就労定着支援の終了日、前年度末時点の継続状況等を一覧で管理しておくことが望ましい。</t>
    <rPh sb="0" eb="2">
      <t>カコ</t>
    </rPh>
    <rPh sb="3" eb="5">
      <t>ネンカン</t>
    </rPh>
    <rPh sb="9" eb="11">
      <t>シュウロウ</t>
    </rPh>
    <rPh sb="11" eb="13">
      <t>テイチャク</t>
    </rPh>
    <rPh sb="13" eb="14">
      <t>シャ</t>
    </rPh>
    <rPh sb="15" eb="17">
      <t>ジョウキョウ</t>
    </rPh>
    <rPh sb="18" eb="20">
      <t>ハアク</t>
    </rPh>
    <rPh sb="32" eb="34">
      <t>シュウショク</t>
    </rPh>
    <rPh sb="34" eb="35">
      <t>ビ</t>
    </rPh>
    <rPh sb="36" eb="38">
      <t>シュウショク</t>
    </rPh>
    <rPh sb="38" eb="39">
      <t>サキ</t>
    </rPh>
    <rPh sb="39" eb="41">
      <t>ジギョウ</t>
    </rPh>
    <rPh sb="41" eb="42">
      <t>ショ</t>
    </rPh>
    <rPh sb="43" eb="45">
      <t>シュウロウ</t>
    </rPh>
    <rPh sb="45" eb="47">
      <t>テイチャク</t>
    </rPh>
    <rPh sb="47" eb="49">
      <t>シエン</t>
    </rPh>
    <rPh sb="50" eb="52">
      <t>リヨウ</t>
    </rPh>
    <rPh sb="52" eb="54">
      <t>カイシ</t>
    </rPh>
    <rPh sb="54" eb="55">
      <t>ビ</t>
    </rPh>
    <rPh sb="67" eb="70">
      <t>ゼンネンド</t>
    </rPh>
    <rPh sb="70" eb="71">
      <t>マツ</t>
    </rPh>
    <rPh sb="78" eb="79">
      <t>トウ</t>
    </rPh>
    <rPh sb="80" eb="82">
      <t>イチラン</t>
    </rPh>
    <rPh sb="83" eb="85">
      <t>カンリ</t>
    </rPh>
    <rPh sb="92" eb="93">
      <t>ノゾ</t>
    </rPh>
    <phoneticPr fontId="3"/>
  </si>
  <si>
    <t>過去3年間における就労定着者の状況を把握しているか。
※利用者の就職日、就職先事業所、就労定着支援の利用開始日、前年度末時点の継続状況等を一覧で管理しておくことが望ましい。</t>
    <rPh sb="0" eb="2">
      <t>カコ</t>
    </rPh>
    <rPh sb="3" eb="5">
      <t>ネンカン</t>
    </rPh>
    <rPh sb="9" eb="11">
      <t>シュウロウ</t>
    </rPh>
    <rPh sb="11" eb="13">
      <t>テイチャク</t>
    </rPh>
    <rPh sb="13" eb="14">
      <t>シャ</t>
    </rPh>
    <rPh sb="15" eb="17">
      <t>ジョウキョウ</t>
    </rPh>
    <rPh sb="18" eb="20">
      <t>ハアク</t>
    </rPh>
    <rPh sb="32" eb="34">
      <t>シュウショク</t>
    </rPh>
    <rPh sb="34" eb="35">
      <t>ビ</t>
    </rPh>
    <rPh sb="36" eb="38">
      <t>シュウショク</t>
    </rPh>
    <rPh sb="38" eb="39">
      <t>サキ</t>
    </rPh>
    <rPh sb="39" eb="41">
      <t>ジギョウ</t>
    </rPh>
    <rPh sb="41" eb="42">
      <t>ショ</t>
    </rPh>
    <rPh sb="43" eb="45">
      <t>シュウロウ</t>
    </rPh>
    <rPh sb="45" eb="47">
      <t>テイチャク</t>
    </rPh>
    <rPh sb="47" eb="49">
      <t>シエン</t>
    </rPh>
    <rPh sb="50" eb="52">
      <t>リヨウ</t>
    </rPh>
    <rPh sb="52" eb="54">
      <t>カイシ</t>
    </rPh>
    <rPh sb="54" eb="55">
      <t>ビ</t>
    </rPh>
    <rPh sb="56" eb="59">
      <t>ゼンネンド</t>
    </rPh>
    <rPh sb="59" eb="60">
      <t>マツ</t>
    </rPh>
    <rPh sb="67" eb="68">
      <t>トウ</t>
    </rPh>
    <rPh sb="69" eb="71">
      <t>イチラン</t>
    </rPh>
    <rPh sb="72" eb="74">
      <t>カンリ</t>
    </rPh>
    <rPh sb="81" eb="82">
      <t>ノゾ</t>
    </rPh>
    <phoneticPr fontId="3"/>
  </si>
  <si>
    <t>メールアドレス</t>
    <phoneticPr fontId="1"/>
  </si>
  <si>
    <t>療養介護</t>
    <rPh sb="0" eb="2">
      <t>リョウヨウ</t>
    </rPh>
    <rPh sb="2" eb="4">
      <t>カイゴ</t>
    </rPh>
    <phoneticPr fontId="1"/>
  </si>
  <si>
    <t>生活介護</t>
    <rPh sb="0" eb="2">
      <t>セイカツ</t>
    </rPh>
    <rPh sb="2" eb="4">
      <t>カイゴ</t>
    </rPh>
    <phoneticPr fontId="1"/>
  </si>
  <si>
    <t>共同生活援助</t>
    <rPh sb="0" eb="2">
      <t>キョウドウ</t>
    </rPh>
    <rPh sb="2" eb="6">
      <t>セイカツエンジョ</t>
    </rPh>
    <phoneticPr fontId="1"/>
  </si>
  <si>
    <t>就労定着支援</t>
    <rPh sb="0" eb="6">
      <t>シュウロウテイチャクシエン</t>
    </rPh>
    <phoneticPr fontId="1"/>
  </si>
  <si>
    <t>就労継続支援B型</t>
    <rPh sb="0" eb="6">
      <t>シュウロウケイゾクシエン</t>
    </rPh>
    <rPh sb="7" eb="8">
      <t>ガタ</t>
    </rPh>
    <phoneticPr fontId="1"/>
  </si>
  <si>
    <t>就労継続支援A型</t>
    <rPh sb="0" eb="6">
      <t>シュウロウケイゾクシエン</t>
    </rPh>
    <rPh sb="7" eb="8">
      <t>ガタ</t>
    </rPh>
    <phoneticPr fontId="1"/>
  </si>
  <si>
    <t>就労移行支援</t>
    <rPh sb="0" eb="2">
      <t>シュウロウ</t>
    </rPh>
    <rPh sb="2" eb="4">
      <t>イコウ</t>
    </rPh>
    <rPh sb="4" eb="6">
      <t>シエン</t>
    </rPh>
    <phoneticPr fontId="1"/>
  </si>
  <si>
    <t>宿泊型自立訓練</t>
    <rPh sb="0" eb="7">
      <t>シュクハクガタジリツクンレン</t>
    </rPh>
    <phoneticPr fontId="1"/>
  </si>
  <si>
    <t>自立訓練</t>
    <rPh sb="0" eb="4">
      <t>ジリツクンレン</t>
    </rPh>
    <phoneticPr fontId="1"/>
  </si>
  <si>
    <t>施設入所支援</t>
    <rPh sb="0" eb="6">
      <t>シセツニュウショシエン</t>
    </rPh>
    <phoneticPr fontId="1"/>
  </si>
  <si>
    <t>新規指定後一定期間以内の事業所では、就労定着者の割合にみなし割合を用いるため、チェック欄は「該当なし」を選択すること。詳しい取り扱いは、報酬留意事項通知等を参照すること。</t>
    <rPh sb="0" eb="2">
      <t>シンキ</t>
    </rPh>
    <rPh sb="2" eb="4">
      <t>シテイ</t>
    </rPh>
    <rPh sb="4" eb="5">
      <t>ゴ</t>
    </rPh>
    <rPh sb="5" eb="7">
      <t>イッテイ</t>
    </rPh>
    <rPh sb="7" eb="9">
      <t>キカン</t>
    </rPh>
    <rPh sb="9" eb="11">
      <t>イナイ</t>
    </rPh>
    <rPh sb="12" eb="15">
      <t>ジギョウショ</t>
    </rPh>
    <rPh sb="18" eb="20">
      <t>シュウロウ</t>
    </rPh>
    <rPh sb="20" eb="22">
      <t>テイチャク</t>
    </rPh>
    <rPh sb="22" eb="23">
      <t>シャ</t>
    </rPh>
    <rPh sb="24" eb="26">
      <t>ワリアイ</t>
    </rPh>
    <rPh sb="30" eb="32">
      <t>ワリアイ</t>
    </rPh>
    <rPh sb="33" eb="34">
      <t>モチ</t>
    </rPh>
    <rPh sb="43" eb="44">
      <t>ラン</t>
    </rPh>
    <rPh sb="46" eb="48">
      <t>ガイトウ</t>
    </rPh>
    <rPh sb="52" eb="54">
      <t>センタク</t>
    </rPh>
    <rPh sb="59" eb="60">
      <t>クワ</t>
    </rPh>
    <rPh sb="62" eb="63">
      <t>ト</t>
    </rPh>
    <rPh sb="64" eb="65">
      <t>アツカ</t>
    </rPh>
    <rPh sb="68" eb="70">
      <t>ホウシュウ</t>
    </rPh>
    <rPh sb="70" eb="72">
      <t>リュウイ</t>
    </rPh>
    <rPh sb="72" eb="74">
      <t>ジコウ</t>
    </rPh>
    <rPh sb="74" eb="76">
      <t>ツウチ</t>
    </rPh>
    <rPh sb="76" eb="77">
      <t>トウ</t>
    </rPh>
    <rPh sb="78" eb="80">
      <t>サンショウ</t>
    </rPh>
    <phoneticPr fontId="1"/>
  </si>
  <si>
    <t>新規指定事業所について、初年度は評価点80～105点とみなし、年度途中指定事業所は、初年度及び2年度目は評価点80～105点とみなすため、チェック欄は「該当なし」を選択すること。</t>
    <rPh sb="0" eb="2">
      <t>シンキ</t>
    </rPh>
    <rPh sb="2" eb="4">
      <t>シテイ</t>
    </rPh>
    <rPh sb="4" eb="7">
      <t>ジギョウショ</t>
    </rPh>
    <rPh sb="12" eb="15">
      <t>ショネンド</t>
    </rPh>
    <rPh sb="16" eb="18">
      <t>ヒョウカ</t>
    </rPh>
    <rPh sb="18" eb="19">
      <t>テン</t>
    </rPh>
    <rPh sb="25" eb="26">
      <t>テン</t>
    </rPh>
    <rPh sb="31" eb="33">
      <t>ネンド</t>
    </rPh>
    <rPh sb="33" eb="35">
      <t>トチュウ</t>
    </rPh>
    <rPh sb="35" eb="37">
      <t>シテイ</t>
    </rPh>
    <rPh sb="37" eb="40">
      <t>ジギョウショ</t>
    </rPh>
    <rPh sb="42" eb="45">
      <t>ショネンド</t>
    </rPh>
    <rPh sb="45" eb="46">
      <t>オヨ</t>
    </rPh>
    <rPh sb="48" eb="50">
      <t>ネンド</t>
    </rPh>
    <rPh sb="50" eb="51">
      <t>メ</t>
    </rPh>
    <rPh sb="52" eb="54">
      <t>ヒョウカ</t>
    </rPh>
    <rPh sb="54" eb="55">
      <t>テン</t>
    </rPh>
    <rPh sb="61" eb="62">
      <t>テン</t>
    </rPh>
    <phoneticPr fontId="1"/>
  </si>
  <si>
    <t>※1</t>
    <phoneticPr fontId="1"/>
  </si>
  <si>
    <t>「重度の視覚障害、聴覚障害、言語機能障害又は知的障害のうち、２以上の障害を有する利用者」については、当該利用者１人で２人分として数えること。</t>
    <rPh sb="1" eb="3">
      <t>ジュウド</t>
    </rPh>
    <rPh sb="4" eb="6">
      <t>シカク</t>
    </rPh>
    <rPh sb="6" eb="8">
      <t>ショウガイ</t>
    </rPh>
    <rPh sb="9" eb="11">
      <t>チョウカク</t>
    </rPh>
    <rPh sb="11" eb="13">
      <t>ショウガイ</t>
    </rPh>
    <rPh sb="14" eb="16">
      <t>ゲンゴ</t>
    </rPh>
    <rPh sb="16" eb="18">
      <t>キノウ</t>
    </rPh>
    <rPh sb="18" eb="20">
      <t>ショウガイ</t>
    </rPh>
    <rPh sb="20" eb="21">
      <t>マタ</t>
    </rPh>
    <rPh sb="22" eb="24">
      <t>チテキ</t>
    </rPh>
    <rPh sb="24" eb="26">
      <t>ショウガイ</t>
    </rPh>
    <rPh sb="31" eb="33">
      <t>イジョウ</t>
    </rPh>
    <rPh sb="34" eb="36">
      <t>ショウガイ</t>
    </rPh>
    <rPh sb="37" eb="38">
      <t>ユウ</t>
    </rPh>
    <rPh sb="40" eb="42">
      <t>リヨウ</t>
    </rPh>
    <rPh sb="42" eb="43">
      <t>シャ</t>
    </rPh>
    <rPh sb="50" eb="52">
      <t>トウガイ</t>
    </rPh>
    <rPh sb="52" eb="55">
      <t>リヨウシャ</t>
    </rPh>
    <rPh sb="56" eb="57">
      <t>ニン</t>
    </rPh>
    <rPh sb="59" eb="61">
      <t>ニンブン</t>
    </rPh>
    <rPh sb="64" eb="65">
      <t>カゾ</t>
    </rPh>
    <phoneticPr fontId="1"/>
  </si>
  <si>
    <t>移行準備支援体制加算</t>
    <rPh sb="0" eb="2">
      <t>イコウ</t>
    </rPh>
    <rPh sb="2" eb="4">
      <t>ジュンビ</t>
    </rPh>
    <rPh sb="4" eb="6">
      <t>シエン</t>
    </rPh>
    <rPh sb="6" eb="8">
      <t>タイセイ</t>
    </rPh>
    <rPh sb="8" eb="10">
      <t>カサン</t>
    </rPh>
    <phoneticPr fontId="1"/>
  </si>
  <si>
    <t>前年度の就労定着者数を算出したか。</t>
    <rPh sb="0" eb="3">
      <t>ゼンネンド</t>
    </rPh>
    <rPh sb="4" eb="6">
      <t>シュウロウ</t>
    </rPh>
    <rPh sb="6" eb="8">
      <t>テイチャク</t>
    </rPh>
    <rPh sb="8" eb="9">
      <t>シャ</t>
    </rPh>
    <rPh sb="9" eb="10">
      <t>スウ</t>
    </rPh>
    <rPh sb="11" eb="13">
      <t>サンシュツ</t>
    </rPh>
    <phoneticPr fontId="1"/>
  </si>
  <si>
    <t>就労定着者の状況を把握しているか。
※利用者の就職日、就職先、前年度において6月に達した日、届出時点の継続状況等を一覧で管理しておくことが望ましい。</t>
    <rPh sb="0" eb="2">
      <t>シュウロウ</t>
    </rPh>
    <rPh sb="2" eb="4">
      <t>テイチャク</t>
    </rPh>
    <rPh sb="4" eb="5">
      <t>シャ</t>
    </rPh>
    <rPh sb="6" eb="8">
      <t>ジョウキョウ</t>
    </rPh>
    <rPh sb="9" eb="11">
      <t>ハアク</t>
    </rPh>
    <rPh sb="19" eb="22">
      <t>リヨウシャ</t>
    </rPh>
    <rPh sb="23" eb="25">
      <t>シュウショク</t>
    </rPh>
    <rPh sb="25" eb="26">
      <t>ビ</t>
    </rPh>
    <rPh sb="27" eb="29">
      <t>シュウショク</t>
    </rPh>
    <rPh sb="29" eb="30">
      <t>サキ</t>
    </rPh>
    <rPh sb="55" eb="56">
      <t>トウ</t>
    </rPh>
    <rPh sb="57" eb="59">
      <t>イチラン</t>
    </rPh>
    <rPh sb="60" eb="62">
      <t>カンリ</t>
    </rPh>
    <rPh sb="69" eb="70">
      <t>ノゾ</t>
    </rPh>
    <phoneticPr fontId="3"/>
  </si>
  <si>
    <t>基本報酬区分及び評価点に応じた所定単位数に前年度の就労定着者の数を乗じて得た単位数を算定可能。</t>
    <rPh sb="36" eb="37">
      <t>エ</t>
    </rPh>
    <phoneticPr fontId="1"/>
  </si>
  <si>
    <t>←25%以上50%未満となっているか。</t>
    <rPh sb="4" eb="6">
      <t>イジョウ</t>
    </rPh>
    <rPh sb="9" eb="11">
      <t>ミマン</t>
    </rPh>
    <phoneticPr fontId="1"/>
  </si>
  <si>
    <t>←30%以上となっているか</t>
    <rPh sb="4" eb="6">
      <t>イジョウ</t>
    </rPh>
    <phoneticPr fontId="3"/>
  </si>
  <si>
    <t>←50%以上となっているか</t>
    <rPh sb="4" eb="6">
      <t>イジョウ</t>
    </rPh>
    <phoneticPr fontId="3"/>
  </si>
  <si>
    <t>(1)に占める(2)の割合が30%以上</t>
    <rPh sb="4" eb="5">
      <t>シ</t>
    </rPh>
    <rPh sb="11" eb="13">
      <t>ワリアイ</t>
    </rPh>
    <rPh sb="17" eb="19">
      <t>イジョウ</t>
    </rPh>
    <phoneticPr fontId="3"/>
  </si>
  <si>
    <t>(1)に占める(3)の割合が50%以上</t>
    <rPh sb="4" eb="5">
      <t>シ</t>
    </rPh>
    <rPh sb="11" eb="13">
      <t>ワリアイ</t>
    </rPh>
    <rPh sb="17" eb="19">
      <t>イジョウ</t>
    </rPh>
    <phoneticPr fontId="3"/>
  </si>
  <si>
    <t>(1)に占める(4)の割合が40%以上</t>
    <rPh sb="4" eb="5">
      <t>シ</t>
    </rPh>
    <rPh sb="11" eb="13">
      <t>ワリアイ</t>
    </rPh>
    <rPh sb="17" eb="19">
      <t>イジョウ</t>
    </rPh>
    <phoneticPr fontId="3"/>
  </si>
  <si>
    <t>前年度の就労定着者を把握したか。
※就労定着者とは、自立訓練を経て企業等（就労継続支援A型事業所は除く。）に雇用されてから、当該年度の前年度において雇用継続している期間が6月に達した者（就労定着者という。）をいう。
※就労移行支援体制加算に関する届出書に準じて就労継続状況を把握すること。</t>
    <rPh sb="0" eb="3">
      <t>ゼンネンド</t>
    </rPh>
    <rPh sb="4" eb="6">
      <t>シュウロウ</t>
    </rPh>
    <rPh sb="6" eb="8">
      <t>テイチャク</t>
    </rPh>
    <rPh sb="8" eb="9">
      <t>シャ</t>
    </rPh>
    <rPh sb="10" eb="12">
      <t>ハアク</t>
    </rPh>
    <rPh sb="26" eb="28">
      <t>ジリツ</t>
    </rPh>
    <rPh sb="28" eb="30">
      <t>クンレン</t>
    </rPh>
    <rPh sb="31" eb="32">
      <t>ヘ</t>
    </rPh>
    <rPh sb="33" eb="35">
      <t>キギョウ</t>
    </rPh>
    <rPh sb="35" eb="36">
      <t>トウ</t>
    </rPh>
    <rPh sb="37" eb="39">
      <t>シュウロウ</t>
    </rPh>
    <rPh sb="39" eb="41">
      <t>ケイゾク</t>
    </rPh>
    <rPh sb="41" eb="43">
      <t>シエン</t>
    </rPh>
    <rPh sb="44" eb="45">
      <t>ガタ</t>
    </rPh>
    <rPh sb="45" eb="48">
      <t>ジギョウショ</t>
    </rPh>
    <rPh sb="49" eb="50">
      <t>ノゾ</t>
    </rPh>
    <rPh sb="54" eb="56">
      <t>コヨウ</t>
    </rPh>
    <rPh sb="74" eb="76">
      <t>コヨウ</t>
    </rPh>
    <rPh sb="109" eb="111">
      <t>シュウロウ</t>
    </rPh>
    <rPh sb="111" eb="113">
      <t>イコウ</t>
    </rPh>
    <rPh sb="113" eb="115">
      <t>シエン</t>
    </rPh>
    <rPh sb="115" eb="117">
      <t>タイセイ</t>
    </rPh>
    <rPh sb="117" eb="119">
      <t>カサン</t>
    </rPh>
    <rPh sb="120" eb="121">
      <t>カン</t>
    </rPh>
    <rPh sb="123" eb="126">
      <t>トドケデショ</t>
    </rPh>
    <rPh sb="127" eb="128">
      <t>ジュン</t>
    </rPh>
    <rPh sb="130" eb="132">
      <t>シュウロウ</t>
    </rPh>
    <rPh sb="132" eb="134">
      <t>ケイゾク</t>
    </rPh>
    <rPh sb="134" eb="136">
      <t>ジョウキョウ</t>
    </rPh>
    <rPh sb="137" eb="139">
      <t>ハアク</t>
    </rPh>
    <phoneticPr fontId="1"/>
  </si>
  <si>
    <t>居宅介護従業者の総数
（※前年度（3月を除く。）又は前3か月の1か月あたりの実績の平均により算出）</t>
    <rPh sb="0" eb="2">
      <t>キョタク</t>
    </rPh>
    <rPh sb="2" eb="4">
      <t>カイゴ</t>
    </rPh>
    <rPh sb="4" eb="7">
      <t>ジュウギョウシャ</t>
    </rPh>
    <rPh sb="8" eb="10">
      <t>ソウスウ</t>
    </rPh>
    <rPh sb="13" eb="16">
      <t>ゼンネンド</t>
    </rPh>
    <rPh sb="18" eb="19">
      <t>ガツ</t>
    </rPh>
    <rPh sb="20" eb="21">
      <t>ノゾ</t>
    </rPh>
    <rPh sb="24" eb="25">
      <t>マタ</t>
    </rPh>
    <rPh sb="26" eb="27">
      <t>マエ</t>
    </rPh>
    <rPh sb="29" eb="30">
      <t>ツキ</t>
    </rPh>
    <rPh sb="33" eb="34">
      <t>ツキ</t>
    </rPh>
    <rPh sb="38" eb="40">
      <t>ジッセキ</t>
    </rPh>
    <rPh sb="41" eb="43">
      <t>ヘイキン</t>
    </rPh>
    <rPh sb="46" eb="48">
      <t>サンシュツ</t>
    </rPh>
    <phoneticPr fontId="3"/>
  </si>
  <si>
    <t>前年度又は前３か月間におけるサービス提供時間のうち、常勤の居宅介護従業者によるサービス提供の総時間数</t>
    <rPh sb="0" eb="3">
      <t>ゼンネンド</t>
    </rPh>
    <rPh sb="3" eb="4">
      <t>マタ</t>
    </rPh>
    <rPh sb="5" eb="6">
      <t>ゼン</t>
    </rPh>
    <rPh sb="8" eb="9">
      <t>ツキ</t>
    </rPh>
    <rPh sb="9" eb="10">
      <t>アイダ</t>
    </rPh>
    <rPh sb="18" eb="20">
      <t>テイキョウ</t>
    </rPh>
    <rPh sb="20" eb="22">
      <t>ジカン</t>
    </rPh>
    <rPh sb="26" eb="28">
      <t>ジョウキン</t>
    </rPh>
    <rPh sb="29" eb="31">
      <t>キョタク</t>
    </rPh>
    <rPh sb="31" eb="33">
      <t>カイゴ</t>
    </rPh>
    <rPh sb="33" eb="36">
      <t>ジュウギョウシャ</t>
    </rPh>
    <rPh sb="43" eb="45">
      <t>テイキョウ</t>
    </rPh>
    <rPh sb="46" eb="47">
      <t>ソウ</t>
    </rPh>
    <rPh sb="47" eb="49">
      <t>ジカン</t>
    </rPh>
    <rPh sb="49" eb="50">
      <t>スウ</t>
    </rPh>
    <phoneticPr fontId="3"/>
  </si>
  <si>
    <t>①　前年度又は前３か月の期間における利用者（障害児を除く）の総数のうち、障害支援区分５以上である者及びたんの吸引等が必要な者が占める割合が３０％以上</t>
    <phoneticPr fontId="3"/>
  </si>
  <si>
    <t>（A）前年度又は前３か月の期間における利用者（障害児を除く）</t>
    <rPh sb="3" eb="6">
      <t>ゼンネンド</t>
    </rPh>
    <rPh sb="6" eb="7">
      <t>マタ</t>
    </rPh>
    <rPh sb="8" eb="9">
      <t>マエ</t>
    </rPh>
    <rPh sb="11" eb="12">
      <t>ツキ</t>
    </rPh>
    <rPh sb="13" eb="15">
      <t>キカン</t>
    </rPh>
    <rPh sb="19" eb="22">
      <t>リヨウシャ</t>
    </rPh>
    <rPh sb="23" eb="25">
      <t>ショウガイ</t>
    </rPh>
    <rPh sb="25" eb="26">
      <t>ジ</t>
    </rPh>
    <rPh sb="27" eb="28">
      <t>ノゾ</t>
    </rPh>
    <phoneticPr fontId="3"/>
  </si>
  <si>
    <t>②　前年度又は前３か月の期間における利用者（障害児を除く）の総数のうち、障害支援区分４以上である者及びたんの吸引等が必要な者が占める割合が５０％以上</t>
    <phoneticPr fontId="3"/>
  </si>
  <si>
    <t>（C）前年度又は前３か月の期間における利用者（障害児を除く）</t>
    <rPh sb="3" eb="6">
      <t>ゼンネンド</t>
    </rPh>
    <rPh sb="6" eb="7">
      <t>マタ</t>
    </rPh>
    <rPh sb="8" eb="9">
      <t>マエ</t>
    </rPh>
    <rPh sb="11" eb="12">
      <t>ツキ</t>
    </rPh>
    <rPh sb="13" eb="15">
      <t>キカン</t>
    </rPh>
    <rPh sb="19" eb="22">
      <t>リヨウシャ</t>
    </rPh>
    <rPh sb="23" eb="25">
      <t>ショウガイ</t>
    </rPh>
    <rPh sb="25" eb="26">
      <t>ジ</t>
    </rPh>
    <rPh sb="27" eb="28">
      <t>ノゾ</t>
    </rPh>
    <phoneticPr fontId="3"/>
  </si>
  <si>
    <t>←Bの人数が足りているか。</t>
    <rPh sb="3" eb="5">
      <t>ニンズウ</t>
    </rPh>
    <rPh sb="6" eb="7">
      <t>タ</t>
    </rPh>
    <phoneticPr fontId="1"/>
  </si>
  <si>
    <t>←Dの人数が足りているか。</t>
    <phoneticPr fontId="1"/>
  </si>
  <si>
    <t>←Hの人数が足りているか。</t>
    <phoneticPr fontId="1"/>
  </si>
  <si>
    <t>←Jの人数が足りているか。</t>
    <phoneticPr fontId="1"/>
  </si>
  <si>
    <t>←Bの人数が足りているか。</t>
    <phoneticPr fontId="1"/>
  </si>
  <si>
    <t>重度者支援体制加算（Ⅰ）を算定している場合、平均工賃月額に２,０００円を加えることができる。</t>
    <rPh sb="22" eb="24">
      <t>ヘイキン</t>
    </rPh>
    <rPh sb="24" eb="26">
      <t>コウチン</t>
    </rPh>
    <rPh sb="26" eb="28">
      <t>ゲツガク</t>
    </rPh>
    <rPh sb="36" eb="37">
      <t>クワ</t>
    </rPh>
    <phoneticPr fontId="1"/>
  </si>
  <si>
    <t>（B）視覚障害者等の数（※1）</t>
    <rPh sb="3" eb="5">
      <t>シカク</t>
    </rPh>
    <rPh sb="5" eb="7">
      <t>ショウガイ</t>
    </rPh>
    <rPh sb="7" eb="8">
      <t>シャ</t>
    </rPh>
    <rPh sb="8" eb="9">
      <t>トウ</t>
    </rPh>
    <rPh sb="10" eb="11">
      <t>カズ</t>
    </rPh>
    <phoneticPr fontId="3"/>
  </si>
  <si>
    <t>（B）区分５若しくは区分6に該当する者又はこれに準ずる者（※2）</t>
    <rPh sb="3" eb="5">
      <t>クブン</t>
    </rPh>
    <rPh sb="6" eb="7">
      <t>モ</t>
    </rPh>
    <rPh sb="10" eb="12">
      <t>クブン</t>
    </rPh>
    <rPh sb="14" eb="16">
      <t>ガイトウ</t>
    </rPh>
    <rPh sb="18" eb="19">
      <t>モノ</t>
    </rPh>
    <rPh sb="19" eb="20">
      <t>マタ</t>
    </rPh>
    <rPh sb="24" eb="25">
      <t>ジュン</t>
    </rPh>
    <rPh sb="27" eb="28">
      <t>モノ</t>
    </rPh>
    <phoneticPr fontId="3"/>
  </si>
  <si>
    <t>（F）区分５若しくは区分6に該当する者又はこれに準ずる者（※2）</t>
    <rPh sb="3" eb="5">
      <t>クブン</t>
    </rPh>
    <rPh sb="6" eb="7">
      <t>モ</t>
    </rPh>
    <rPh sb="10" eb="12">
      <t>クブン</t>
    </rPh>
    <rPh sb="14" eb="16">
      <t>ガイトウ</t>
    </rPh>
    <rPh sb="18" eb="19">
      <t>モノ</t>
    </rPh>
    <rPh sb="19" eb="20">
      <t>マタ</t>
    </rPh>
    <rPh sb="24" eb="25">
      <t>ジュン</t>
    </rPh>
    <rPh sb="27" eb="28">
      <t>モノ</t>
    </rPh>
    <phoneticPr fontId="3"/>
  </si>
  <si>
    <r>
      <t>（D）</t>
    </r>
    <r>
      <rPr>
        <u/>
        <sz val="11"/>
        <rFont val="ＭＳ Ｐゴシック"/>
        <family val="3"/>
        <charset val="128"/>
      </rPr>
      <t>加配の</t>
    </r>
    <r>
      <rPr>
        <sz val="11"/>
        <rFont val="ＭＳ Ｐゴシック"/>
        <family val="3"/>
        <charset val="128"/>
      </rPr>
      <t>従業者数（常勤換算）</t>
    </r>
    <rPh sb="3" eb="5">
      <t>カハイ</t>
    </rPh>
    <rPh sb="6" eb="9">
      <t>ジュウギョウシャ</t>
    </rPh>
    <rPh sb="9" eb="10">
      <t>カズ</t>
    </rPh>
    <rPh sb="11" eb="13">
      <t>ジョウキン</t>
    </rPh>
    <rPh sb="13" eb="15">
      <t>カンサン</t>
    </rPh>
    <phoneticPr fontId="3"/>
  </si>
  <si>
    <t>※3</t>
    <phoneticPr fontId="1"/>
  </si>
  <si>
    <t>←Eが60以下、またはDが3より下の場合、「FALSE」（※1）</t>
    <rPh sb="5" eb="7">
      <t>イカ</t>
    </rPh>
    <rPh sb="16" eb="17">
      <t>シタ</t>
    </rPh>
    <rPh sb="18" eb="20">
      <t>バアイ</t>
    </rPh>
    <phoneticPr fontId="1"/>
  </si>
  <si>
    <t>（B）特別な医療が必要な者等の数（※1）</t>
    <rPh sb="3" eb="5">
      <t>トクベツ</t>
    </rPh>
    <rPh sb="6" eb="8">
      <t>イリョウ</t>
    </rPh>
    <rPh sb="9" eb="11">
      <t>ヒツヨウ</t>
    </rPh>
    <rPh sb="12" eb="13">
      <t>モノ</t>
    </rPh>
    <rPh sb="13" eb="14">
      <t>トウ</t>
    </rPh>
    <rPh sb="15" eb="16">
      <t>カズ</t>
    </rPh>
    <phoneticPr fontId="3"/>
  </si>
  <si>
    <t>区分６に該当し、気管切開を伴う人工呼吸器による呼吸管理が必要な者又は重症心身障害者が2人以上利用しているか。（※2）</t>
    <rPh sb="0" eb="2">
      <t>クブン</t>
    </rPh>
    <rPh sb="4" eb="6">
      <t>ガイトウ</t>
    </rPh>
    <rPh sb="43" eb="46">
      <t>ニンイジョウ</t>
    </rPh>
    <rPh sb="46" eb="48">
      <t>リヨウ</t>
    </rPh>
    <phoneticPr fontId="1"/>
  </si>
  <si>
    <t>緩和措置　利用者の動向を検知できる見守り機器を利用者の１００分の15以上設置していること。</t>
    <rPh sb="0" eb="4">
      <t>カンワソチ</t>
    </rPh>
    <rPh sb="5" eb="8">
      <t>リヨウシャ</t>
    </rPh>
    <rPh sb="9" eb="11">
      <t>ドウコウ</t>
    </rPh>
    <rPh sb="12" eb="14">
      <t>ケンチ</t>
    </rPh>
    <rPh sb="17" eb="19">
      <t>ミマモ</t>
    </rPh>
    <rPh sb="20" eb="22">
      <t>キキ</t>
    </rPh>
    <rPh sb="23" eb="26">
      <t>リヨウシャ</t>
    </rPh>
    <rPh sb="30" eb="31">
      <t>ブン</t>
    </rPh>
    <rPh sb="34" eb="36">
      <t>イジョウ</t>
    </rPh>
    <rPh sb="36" eb="38">
      <t>セッチ</t>
    </rPh>
    <phoneticPr fontId="1"/>
  </si>
  <si>
    <t>緩和措置を使用する場合において人員を満たしている場合は、FALSEが出ていても問題ありません。</t>
    <rPh sb="0" eb="4">
      <t>カンワソチ</t>
    </rPh>
    <rPh sb="5" eb="7">
      <t>シヨウ</t>
    </rPh>
    <rPh sb="9" eb="11">
      <t>バアイ</t>
    </rPh>
    <rPh sb="15" eb="17">
      <t>ジンイン</t>
    </rPh>
    <rPh sb="18" eb="19">
      <t>ミ</t>
    </rPh>
    <rPh sb="24" eb="26">
      <t>バアイ</t>
    </rPh>
    <rPh sb="34" eb="35">
      <t>デ</t>
    </rPh>
    <rPh sb="39" eb="41">
      <t>モンダイ</t>
    </rPh>
    <phoneticPr fontId="1"/>
  </si>
  <si>
    <t>（B）地域移行支援員の数（常勤換算）（※1）</t>
    <rPh sb="3" eb="5">
      <t>チイキ</t>
    </rPh>
    <rPh sb="5" eb="7">
      <t>イコウ</t>
    </rPh>
    <rPh sb="7" eb="9">
      <t>シエン</t>
    </rPh>
    <rPh sb="9" eb="10">
      <t>イン</t>
    </rPh>
    <rPh sb="11" eb="12">
      <t>カズ</t>
    </rPh>
    <rPh sb="13" eb="15">
      <t>ジョウキン</t>
    </rPh>
    <rPh sb="15" eb="17">
      <t>カンサン</t>
    </rPh>
    <phoneticPr fontId="3"/>
  </si>
  <si>
    <t>（B）雇用されている者の数（※1）</t>
    <rPh sb="3" eb="5">
      <t>コヨウ</t>
    </rPh>
    <rPh sb="10" eb="11">
      <t>モノ</t>
    </rPh>
    <rPh sb="12" eb="13">
      <t>カズ</t>
    </rPh>
    <phoneticPr fontId="3"/>
  </si>
  <si>
    <t>夜間支援等体制加算Ⅰ・Ⅱ</t>
    <rPh sb="0" eb="2">
      <t>ヤカン</t>
    </rPh>
    <rPh sb="2" eb="4">
      <t>シエン</t>
    </rPh>
    <rPh sb="4" eb="5">
      <t>トウ</t>
    </rPh>
    <rPh sb="5" eb="7">
      <t>タイセイ</t>
    </rPh>
    <rPh sb="7" eb="9">
      <t>カサン</t>
    </rPh>
    <phoneticPr fontId="1"/>
  </si>
  <si>
    <t>区分Ⅰを算定する場合、前年度及び前々年度の就職後6か月定着者の割合を算出したか。（※1）（※2）</t>
    <rPh sb="0" eb="2">
      <t>クブン</t>
    </rPh>
    <rPh sb="4" eb="6">
      <t>サンテイ</t>
    </rPh>
    <rPh sb="8" eb="10">
      <t>バアイ</t>
    </rPh>
    <rPh sb="11" eb="14">
      <t>ゼンネンド</t>
    </rPh>
    <rPh sb="14" eb="15">
      <t>オヨ</t>
    </rPh>
    <rPh sb="16" eb="18">
      <t>ゼンゼン</t>
    </rPh>
    <rPh sb="18" eb="20">
      <t>ネンド</t>
    </rPh>
    <rPh sb="21" eb="23">
      <t>シュウショク</t>
    </rPh>
    <rPh sb="23" eb="24">
      <t>ゴ</t>
    </rPh>
    <rPh sb="26" eb="27">
      <t>ゲツ</t>
    </rPh>
    <rPh sb="27" eb="29">
      <t>テイチャク</t>
    </rPh>
    <rPh sb="29" eb="30">
      <t>シャ</t>
    </rPh>
    <rPh sb="31" eb="33">
      <t>ワリアイ</t>
    </rPh>
    <rPh sb="34" eb="36">
      <t>サンシュツ</t>
    </rPh>
    <phoneticPr fontId="1"/>
  </si>
  <si>
    <t>区分Ⅱを算定する場合、前年度の就職後6か月定着者の割合を算出したか。（※2）</t>
    <rPh sb="15" eb="17">
      <t>シュウショク</t>
    </rPh>
    <rPh sb="17" eb="18">
      <t>ゴ</t>
    </rPh>
    <rPh sb="20" eb="21">
      <t>ゲツ</t>
    </rPh>
    <rPh sb="21" eb="23">
      <t>テイチャク</t>
    </rPh>
    <rPh sb="23" eb="24">
      <t>シャ</t>
    </rPh>
    <rPh sb="25" eb="27">
      <t>ワリアイ</t>
    </rPh>
    <rPh sb="28" eb="30">
      <t>サンシュツ</t>
    </rPh>
    <phoneticPr fontId="1"/>
  </si>
  <si>
    <t>就労定着者の状況を把握しているか。
※下記書類を添付すること。
①利用者の就職日、就職先事業所、前年度（区分１においては前々年度も）において6月に達した日、届出時点の継続状況等を示した一覧表
②雇用契約書、労働条件通知書又は雇用契約証明書等、雇用状況がわかる書類の写し</t>
    <rPh sb="0" eb="2">
      <t>シュウロウ</t>
    </rPh>
    <rPh sb="2" eb="4">
      <t>テイチャク</t>
    </rPh>
    <rPh sb="4" eb="5">
      <t>シャ</t>
    </rPh>
    <rPh sb="6" eb="8">
      <t>ジョウキョウ</t>
    </rPh>
    <rPh sb="9" eb="11">
      <t>ハアク</t>
    </rPh>
    <rPh sb="19" eb="21">
      <t>カキ</t>
    </rPh>
    <rPh sb="21" eb="23">
      <t>ショルイ</t>
    </rPh>
    <rPh sb="24" eb="26">
      <t>テンプ</t>
    </rPh>
    <rPh sb="37" eb="39">
      <t>シュウショク</t>
    </rPh>
    <rPh sb="39" eb="40">
      <t>ビ</t>
    </rPh>
    <rPh sb="41" eb="43">
      <t>シュウショク</t>
    </rPh>
    <rPh sb="43" eb="44">
      <t>サキ</t>
    </rPh>
    <rPh sb="44" eb="46">
      <t>ジギョウ</t>
    </rPh>
    <rPh sb="46" eb="47">
      <t>ショ</t>
    </rPh>
    <rPh sb="52" eb="54">
      <t>クブン</t>
    </rPh>
    <rPh sb="87" eb="88">
      <t>トウ</t>
    </rPh>
    <rPh sb="89" eb="90">
      <t>シメ</t>
    </rPh>
    <rPh sb="92" eb="94">
      <t>イチラン</t>
    </rPh>
    <rPh sb="94" eb="95">
      <t>ヒョウ</t>
    </rPh>
    <rPh sb="97" eb="99">
      <t>コヨウ</t>
    </rPh>
    <rPh sb="99" eb="102">
      <t>ケイヤクショ</t>
    </rPh>
    <rPh sb="103" eb="105">
      <t>ロウドウ</t>
    </rPh>
    <rPh sb="105" eb="107">
      <t>ジョウケン</t>
    </rPh>
    <rPh sb="107" eb="110">
      <t>ツウチショ</t>
    </rPh>
    <rPh sb="110" eb="111">
      <t>マタ</t>
    </rPh>
    <rPh sb="112" eb="114">
      <t>コヨウ</t>
    </rPh>
    <rPh sb="114" eb="116">
      <t>ケイヤク</t>
    </rPh>
    <rPh sb="116" eb="119">
      <t>ショウメイショ</t>
    </rPh>
    <rPh sb="119" eb="120">
      <t>トウ</t>
    </rPh>
    <rPh sb="121" eb="123">
      <t>コヨウ</t>
    </rPh>
    <rPh sb="123" eb="125">
      <t>ジョウキョウ</t>
    </rPh>
    <rPh sb="129" eb="131">
      <t>ショルイ</t>
    </rPh>
    <rPh sb="132" eb="133">
      <t>ウツ</t>
    </rPh>
    <phoneticPr fontId="3"/>
  </si>
  <si>
    <t>区分Ⅰを算定する場合、従業員の員数が利用者の数を7.5で除して得た数以上か。（※1）</t>
    <rPh sb="0" eb="10">
      <t>クブン１ヲサンテイスルバアイ</t>
    </rPh>
    <rPh sb="11" eb="14">
      <t>ジュウギョウイン</t>
    </rPh>
    <rPh sb="15" eb="17">
      <t>インスウ</t>
    </rPh>
    <rPh sb="18" eb="21">
      <t>リヨウシャ</t>
    </rPh>
    <rPh sb="22" eb="23">
      <t>カズ</t>
    </rPh>
    <rPh sb="28" eb="29">
      <t>ジョ</t>
    </rPh>
    <rPh sb="31" eb="32">
      <t>エ</t>
    </rPh>
    <rPh sb="33" eb="34">
      <t>カズ</t>
    </rPh>
    <rPh sb="34" eb="36">
      <t>イジョウ</t>
    </rPh>
    <phoneticPr fontId="1"/>
  </si>
  <si>
    <t>区分Ⅱを算定する場合、従業員の員数が利用者の数を10で除して得た数以上か。（※1）</t>
    <rPh sb="0" eb="2">
      <t>クブン</t>
    </rPh>
    <rPh sb="4" eb="6">
      <t>サンテイ</t>
    </rPh>
    <rPh sb="8" eb="10">
      <t>バアイ</t>
    </rPh>
    <rPh sb="11" eb="14">
      <t>ジュウギョウイン</t>
    </rPh>
    <rPh sb="15" eb="17">
      <t>インスウ</t>
    </rPh>
    <rPh sb="18" eb="21">
      <t>リヨウシャ</t>
    </rPh>
    <rPh sb="22" eb="23">
      <t>カズ</t>
    </rPh>
    <rPh sb="27" eb="28">
      <t>ジョ</t>
    </rPh>
    <rPh sb="30" eb="31">
      <t>エ</t>
    </rPh>
    <rPh sb="32" eb="33">
      <t>カズ</t>
    </rPh>
    <rPh sb="33" eb="35">
      <t>イジョウ</t>
    </rPh>
    <phoneticPr fontId="1"/>
  </si>
  <si>
    <t>就労継続支援Ａ型事業所におけるスコア表により評価点を算出したか。（※2）
また、当該スコアは公表しているか。</t>
    <rPh sb="0" eb="2">
      <t>シュウロウ</t>
    </rPh>
    <rPh sb="2" eb="4">
      <t>ケイゾク</t>
    </rPh>
    <rPh sb="4" eb="6">
      <t>シエン</t>
    </rPh>
    <rPh sb="7" eb="8">
      <t>ガタ</t>
    </rPh>
    <rPh sb="8" eb="11">
      <t>ジギョウショ</t>
    </rPh>
    <rPh sb="18" eb="19">
      <t>ヒョウ</t>
    </rPh>
    <rPh sb="22" eb="24">
      <t>ヒョウカ</t>
    </rPh>
    <rPh sb="24" eb="25">
      <t>テン</t>
    </rPh>
    <rPh sb="26" eb="28">
      <t>サンシュツ</t>
    </rPh>
    <rPh sb="40" eb="42">
      <t>トウガイ</t>
    </rPh>
    <rPh sb="46" eb="48">
      <t>コウヒョウ</t>
    </rPh>
    <phoneticPr fontId="3"/>
  </si>
  <si>
    <t>就労継続支援Ａ型事業所におけるスコア表により評価点を算出したか。（※1）</t>
    <rPh sb="0" eb="2">
      <t>シュウロウ</t>
    </rPh>
    <rPh sb="2" eb="4">
      <t>ケイゾク</t>
    </rPh>
    <rPh sb="4" eb="6">
      <t>シエン</t>
    </rPh>
    <rPh sb="7" eb="8">
      <t>ガタ</t>
    </rPh>
    <rPh sb="8" eb="11">
      <t>ジギョウショ</t>
    </rPh>
    <rPh sb="18" eb="19">
      <t>ヒョウ</t>
    </rPh>
    <rPh sb="22" eb="24">
      <t>ヒョウカ</t>
    </rPh>
    <rPh sb="24" eb="25">
      <t>テン</t>
    </rPh>
    <rPh sb="26" eb="28">
      <t>サンシュツ</t>
    </rPh>
    <phoneticPr fontId="3"/>
  </si>
  <si>
    <t>上記１～３を確認した結果、算定に変更がないか確認したか。（※2）</t>
    <rPh sb="0" eb="2">
      <t>ジョウキ</t>
    </rPh>
    <rPh sb="6" eb="8">
      <t>カクニン</t>
    </rPh>
    <rPh sb="10" eb="12">
      <t>ケッカ</t>
    </rPh>
    <rPh sb="13" eb="15">
      <t>サンテイ</t>
    </rPh>
    <rPh sb="16" eb="18">
      <t>ヘンコウ</t>
    </rPh>
    <rPh sb="22" eb="24">
      <t>カクニン</t>
    </rPh>
    <phoneticPr fontId="3"/>
  </si>
  <si>
    <t>円</t>
    <rPh sb="0" eb="1">
      <t>エン</t>
    </rPh>
    <phoneticPr fontId="1"/>
  </si>
  <si>
    <t>報酬改定の前後で算定要件に変更がないことを確認したか。</t>
    <rPh sb="0" eb="4">
      <t>ホウシュウカイテイ</t>
    </rPh>
    <rPh sb="5" eb="7">
      <t>ゼンゴ</t>
    </rPh>
    <rPh sb="8" eb="12">
      <t>サンテイヨウケン</t>
    </rPh>
    <rPh sb="13" eb="15">
      <t>ヘンコウ</t>
    </rPh>
    <rPh sb="21" eb="23">
      <t>カクニン</t>
    </rPh>
    <phoneticPr fontId="1"/>
  </si>
  <si>
    <t>Ⅰ</t>
    <phoneticPr fontId="1"/>
  </si>
  <si>
    <t>Ⅱ</t>
    <phoneticPr fontId="1"/>
  </si>
  <si>
    <t>Ⅲ</t>
    <phoneticPr fontId="1"/>
  </si>
  <si>
    <t>Ⅳ</t>
    <phoneticPr fontId="1"/>
  </si>
  <si>
    <t>Ⅴ</t>
    <phoneticPr fontId="1"/>
  </si>
  <si>
    <t>Ⅵ</t>
    <phoneticPr fontId="1"/>
  </si>
  <si>
    <r>
      <t xml:space="preserve">前年度の平均利用者数を算出し、算定区分ごとに求められる世話人等の員数を満たしていることを確認したか。
</t>
    </r>
    <r>
      <rPr>
        <i/>
        <sz val="11"/>
        <rFont val="ＭＳ Ｐゴシック"/>
        <family val="3"/>
        <charset val="128"/>
      </rPr>
      <t>例：共同生活援助サービス費Ⅰの場合、常勤換算方法により、世話人の員数が前年度の平均利用者数を６で除した数以上</t>
    </r>
    <rPh sb="0" eb="3">
      <t>ゼンネンド</t>
    </rPh>
    <rPh sb="4" eb="6">
      <t>ヘイキン</t>
    </rPh>
    <rPh sb="6" eb="8">
      <t>リヨウ</t>
    </rPh>
    <rPh sb="8" eb="9">
      <t>シャ</t>
    </rPh>
    <rPh sb="9" eb="10">
      <t>スウ</t>
    </rPh>
    <rPh sb="11" eb="13">
      <t>サンシュツ</t>
    </rPh>
    <rPh sb="15" eb="17">
      <t>サンテイ</t>
    </rPh>
    <rPh sb="17" eb="19">
      <t>クブン</t>
    </rPh>
    <rPh sb="22" eb="23">
      <t>モト</t>
    </rPh>
    <rPh sb="27" eb="29">
      <t>セワ</t>
    </rPh>
    <rPh sb="29" eb="30">
      <t>ニン</t>
    </rPh>
    <rPh sb="30" eb="31">
      <t>トウ</t>
    </rPh>
    <rPh sb="32" eb="34">
      <t>インスウ</t>
    </rPh>
    <rPh sb="35" eb="36">
      <t>ミ</t>
    </rPh>
    <rPh sb="44" eb="46">
      <t>カクニン</t>
    </rPh>
    <rPh sb="51" eb="52">
      <t>レイ</t>
    </rPh>
    <rPh sb="53" eb="55">
      <t>キョウドウ</t>
    </rPh>
    <rPh sb="55" eb="57">
      <t>セイカツ</t>
    </rPh>
    <rPh sb="57" eb="59">
      <t>エンジョ</t>
    </rPh>
    <rPh sb="63" eb="64">
      <t>ヒ</t>
    </rPh>
    <rPh sb="66" eb="68">
      <t>バアイ</t>
    </rPh>
    <rPh sb="69" eb="71">
      <t>ジョウキン</t>
    </rPh>
    <rPh sb="71" eb="73">
      <t>カンサン</t>
    </rPh>
    <rPh sb="73" eb="75">
      <t>ホウホウ</t>
    </rPh>
    <rPh sb="79" eb="81">
      <t>セワ</t>
    </rPh>
    <rPh sb="81" eb="82">
      <t>ニン</t>
    </rPh>
    <rPh sb="83" eb="85">
      <t>インスウ</t>
    </rPh>
    <rPh sb="86" eb="89">
      <t>ゼンネンド</t>
    </rPh>
    <rPh sb="90" eb="96">
      <t>ヘイキンリヨウシャスウ</t>
    </rPh>
    <rPh sb="99" eb="100">
      <t>ジョ</t>
    </rPh>
    <rPh sb="102" eb="103">
      <t>カズ</t>
    </rPh>
    <rPh sb="103" eb="105">
      <t>イジョウ</t>
    </rPh>
    <phoneticPr fontId="1"/>
  </si>
  <si>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1"/>
  </si>
  <si>
    <t>夜間支援の対象者数（＝前年度の平均利用者数）に変更がないか。</t>
    <rPh sb="0" eb="2">
      <t>ヤカン</t>
    </rPh>
    <rPh sb="2" eb="4">
      <t>シエン</t>
    </rPh>
    <rPh sb="5" eb="7">
      <t>タイショウ</t>
    </rPh>
    <rPh sb="7" eb="8">
      <t>シャ</t>
    </rPh>
    <rPh sb="8" eb="9">
      <t>スウ</t>
    </rPh>
    <rPh sb="23" eb="25">
      <t>ヘンコウ</t>
    </rPh>
    <phoneticPr fontId="1"/>
  </si>
  <si>
    <t>区分Ⅱを算定する場合、区分５若しくは区分6に該当する者又はこれに準ずる者の総数が利用者の数の合計数の100分の60以上となっているか。（※1）</t>
    <rPh sb="0" eb="2">
      <t>クブン</t>
    </rPh>
    <rPh sb="4" eb="6">
      <t>サンテイ</t>
    </rPh>
    <rPh sb="8" eb="10">
      <t>バアイ</t>
    </rPh>
    <rPh sb="11" eb="13">
      <t>クブン</t>
    </rPh>
    <rPh sb="14" eb="15">
      <t>モ</t>
    </rPh>
    <rPh sb="18" eb="20">
      <t>クブン</t>
    </rPh>
    <rPh sb="22" eb="24">
      <t>ガイトウ</t>
    </rPh>
    <rPh sb="26" eb="27">
      <t>シャ</t>
    </rPh>
    <rPh sb="27" eb="28">
      <t>マタ</t>
    </rPh>
    <rPh sb="32" eb="33">
      <t>ジュン</t>
    </rPh>
    <rPh sb="35" eb="36">
      <t>モノ</t>
    </rPh>
    <rPh sb="37" eb="39">
      <t>ソウスウ</t>
    </rPh>
    <rPh sb="40" eb="43">
      <t>リヨウシャ</t>
    </rPh>
    <rPh sb="44" eb="45">
      <t>カズ</t>
    </rPh>
    <rPh sb="46" eb="49">
      <t>ゴウケイスウ</t>
    </rPh>
    <rPh sb="53" eb="54">
      <t>ブン</t>
    </rPh>
    <rPh sb="57" eb="59">
      <t>イジョウ</t>
    </rPh>
    <phoneticPr fontId="1"/>
  </si>
  <si>
    <t>区分Ⅱを算定する場合、人員体制が常勤換算で1.7：1以上となっているか。</t>
    <rPh sb="0" eb="2">
      <t>クブン</t>
    </rPh>
    <rPh sb="4" eb="6">
      <t>サンテイ</t>
    </rPh>
    <rPh sb="8" eb="10">
      <t>バアイ</t>
    </rPh>
    <rPh sb="11" eb="13">
      <t>ジンイン</t>
    </rPh>
    <rPh sb="13" eb="15">
      <t>タイセイ</t>
    </rPh>
    <rPh sb="16" eb="18">
      <t>ジョウキン</t>
    </rPh>
    <rPh sb="18" eb="20">
      <t>カンサン</t>
    </rPh>
    <rPh sb="26" eb="28">
      <t>イジョウ</t>
    </rPh>
    <phoneticPr fontId="1"/>
  </si>
  <si>
    <t>区分Ⅲを算定する場合、区分５若しくは区分6に該当する者又はこれに準ずる者の総数が利用者の数の合計数の100分の50以上となっているか。（※1）</t>
    <rPh sb="0" eb="2">
      <t>クブン</t>
    </rPh>
    <rPh sb="4" eb="6">
      <t>サンテイ</t>
    </rPh>
    <rPh sb="8" eb="10">
      <t>バアイ</t>
    </rPh>
    <rPh sb="11" eb="13">
      <t>クブン</t>
    </rPh>
    <rPh sb="14" eb="15">
      <t>モ</t>
    </rPh>
    <rPh sb="18" eb="20">
      <t>クブン</t>
    </rPh>
    <rPh sb="22" eb="24">
      <t>ガイトウ</t>
    </rPh>
    <rPh sb="26" eb="27">
      <t>シャ</t>
    </rPh>
    <rPh sb="27" eb="28">
      <t>マタ</t>
    </rPh>
    <rPh sb="32" eb="33">
      <t>ジュン</t>
    </rPh>
    <rPh sb="35" eb="36">
      <t>モノ</t>
    </rPh>
    <rPh sb="37" eb="39">
      <t>ソウスウ</t>
    </rPh>
    <rPh sb="40" eb="43">
      <t>リヨウシャ</t>
    </rPh>
    <rPh sb="44" eb="45">
      <t>カズ</t>
    </rPh>
    <rPh sb="46" eb="49">
      <t>ゴウケイスウ</t>
    </rPh>
    <rPh sb="53" eb="54">
      <t>ブン</t>
    </rPh>
    <rPh sb="57" eb="59">
      <t>イジョウ</t>
    </rPh>
    <phoneticPr fontId="1"/>
  </si>
  <si>
    <t>区分Ⅲを算定する場合、人員体制が常勤換算で2.0：1以上となっているか。</t>
    <rPh sb="0" eb="2">
      <t>クブン</t>
    </rPh>
    <rPh sb="4" eb="6">
      <t>サンテイ</t>
    </rPh>
    <rPh sb="8" eb="10">
      <t>バアイ</t>
    </rPh>
    <rPh sb="11" eb="13">
      <t>ジンイン</t>
    </rPh>
    <rPh sb="13" eb="15">
      <t>タイセイ</t>
    </rPh>
    <rPh sb="16" eb="18">
      <t>ジョウキン</t>
    </rPh>
    <rPh sb="18" eb="20">
      <t>カンサン</t>
    </rPh>
    <rPh sb="26" eb="28">
      <t>イジョウ</t>
    </rPh>
    <phoneticPr fontId="1"/>
  </si>
  <si>
    <t>区分Ⅳを算定する場合、人員体制が常勤換算で2.5：1以上となっているか。</t>
    <rPh sb="0" eb="2">
      <t>クブン</t>
    </rPh>
    <rPh sb="4" eb="6">
      <t>サンテイ</t>
    </rPh>
    <rPh sb="8" eb="10">
      <t>バアイ</t>
    </rPh>
    <rPh sb="11" eb="13">
      <t>ジンイン</t>
    </rPh>
    <rPh sb="13" eb="15">
      <t>タイセイ</t>
    </rPh>
    <rPh sb="16" eb="18">
      <t>ジョウキン</t>
    </rPh>
    <rPh sb="18" eb="20">
      <t>カンサン</t>
    </rPh>
    <rPh sb="26" eb="28">
      <t>イジョウ</t>
    </rPh>
    <phoneticPr fontId="1"/>
  </si>
  <si>
    <t>区分Ⅰを算定する場合、区分５若しくは区分6に該当する者又はこれに準ずる者の総数が利用者の数の合計数の100分の60以上となっているか。（※1）</t>
    <rPh sb="0" eb="2">
      <t>クブン</t>
    </rPh>
    <rPh sb="4" eb="6">
      <t>サンテイ</t>
    </rPh>
    <rPh sb="8" eb="10">
      <t>バアイ</t>
    </rPh>
    <rPh sb="11" eb="13">
      <t>クブン</t>
    </rPh>
    <rPh sb="14" eb="15">
      <t>モ</t>
    </rPh>
    <rPh sb="18" eb="20">
      <t>クブン</t>
    </rPh>
    <rPh sb="22" eb="24">
      <t>ガイトウ</t>
    </rPh>
    <rPh sb="26" eb="27">
      <t>シャ</t>
    </rPh>
    <rPh sb="27" eb="28">
      <t>マタ</t>
    </rPh>
    <rPh sb="32" eb="33">
      <t>ジュン</t>
    </rPh>
    <rPh sb="35" eb="36">
      <t>モノ</t>
    </rPh>
    <rPh sb="37" eb="39">
      <t>ソウスウ</t>
    </rPh>
    <rPh sb="40" eb="43">
      <t>リヨウシャ</t>
    </rPh>
    <rPh sb="44" eb="45">
      <t>カズ</t>
    </rPh>
    <rPh sb="46" eb="49">
      <t>ゴウケイスウ</t>
    </rPh>
    <rPh sb="53" eb="54">
      <t>ブン</t>
    </rPh>
    <rPh sb="57" eb="59">
      <t>イジョウ</t>
    </rPh>
    <phoneticPr fontId="1"/>
  </si>
  <si>
    <t>区分Ⅰを算定する場合、人員体制が常勤換算で1.5：1以上となっているか。</t>
    <rPh sb="0" eb="2">
      <t>クブン</t>
    </rPh>
    <rPh sb="4" eb="6">
      <t>サンテイ</t>
    </rPh>
    <rPh sb="8" eb="10">
      <t>バアイ</t>
    </rPh>
    <rPh sb="11" eb="13">
      <t>ジンイン</t>
    </rPh>
    <rPh sb="13" eb="15">
      <t>タイセイ</t>
    </rPh>
    <rPh sb="16" eb="18">
      <t>ジョウキン</t>
    </rPh>
    <rPh sb="18" eb="20">
      <t>カンサン</t>
    </rPh>
    <rPh sb="26" eb="28">
      <t>イジョウ</t>
    </rPh>
    <phoneticPr fontId="1"/>
  </si>
  <si>
    <t>3-1</t>
    <phoneticPr fontId="1"/>
  </si>
  <si>
    <t>3-2</t>
    <phoneticPr fontId="1"/>
  </si>
  <si>
    <t>4-1</t>
    <phoneticPr fontId="1"/>
  </si>
  <si>
    <r>
      <t>上記１～</t>
    </r>
    <r>
      <rPr>
        <sz val="11"/>
        <color rgb="FFFF0000"/>
        <rFont val="ＭＳ Ｐゴシック"/>
        <family val="3"/>
        <charset val="128"/>
      </rPr>
      <t>4</t>
    </r>
    <r>
      <rPr>
        <sz val="11"/>
        <rFont val="ＭＳ Ｐゴシック"/>
        <family val="3"/>
        <charset val="128"/>
      </rPr>
      <t>を確認した結果、算定に変更がないか確認したか。</t>
    </r>
    <rPh sb="0" eb="2">
      <t>ジョウキ</t>
    </rPh>
    <rPh sb="6" eb="8">
      <t>カクニン</t>
    </rPh>
    <rPh sb="10" eb="12">
      <t>ケッカ</t>
    </rPh>
    <rPh sb="13" eb="15">
      <t>サンテイ</t>
    </rPh>
    <rPh sb="16" eb="18">
      <t>ヘンコウ</t>
    </rPh>
    <rPh sb="22" eb="24">
      <t>カクニン</t>
    </rPh>
    <phoneticPr fontId="3"/>
  </si>
  <si>
    <t>区分Ⅰを算定する場合、前年度の利用者数の平均値が21～40人であり、夜勤職員が2人以上いるか。緩和措置※2に該当する場合は、夜勤職員が1.9以上いるか。</t>
    <rPh sb="0" eb="2">
      <t>クブン</t>
    </rPh>
    <rPh sb="4" eb="6">
      <t>サンテイ</t>
    </rPh>
    <rPh sb="8" eb="10">
      <t>バアイ</t>
    </rPh>
    <rPh sb="11" eb="14">
      <t>ゼンネンドノリ</t>
    </rPh>
    <rPh sb="15" eb="23">
      <t>ヘイキンチ</t>
    </rPh>
    <rPh sb="29" eb="30">
      <t>ニン</t>
    </rPh>
    <rPh sb="34" eb="36">
      <t>ヤキン</t>
    </rPh>
    <rPh sb="36" eb="38">
      <t>ショクイン</t>
    </rPh>
    <rPh sb="40" eb="43">
      <t>ニンイジョウ</t>
    </rPh>
    <rPh sb="47" eb="51">
      <t>カンワソチ</t>
    </rPh>
    <rPh sb="54" eb="56">
      <t>ガイトウ</t>
    </rPh>
    <rPh sb="58" eb="60">
      <t>バアイ</t>
    </rPh>
    <rPh sb="62" eb="66">
      <t>ヤキンショクイン</t>
    </rPh>
    <rPh sb="70" eb="72">
      <t>イジョウ</t>
    </rPh>
    <phoneticPr fontId="1"/>
  </si>
  <si>
    <t>区分Ⅱを算定する場合、前年度の利用者数の平均値が41～60人であり、夜勤職員が3人以上いるか。緩和措置※2に該当する場合は、夜勤職員が2.9以上いるか。</t>
    <rPh sb="0" eb="2">
      <t>クブン</t>
    </rPh>
    <rPh sb="4" eb="6">
      <t>サンテイ</t>
    </rPh>
    <rPh sb="8" eb="10">
      <t>バアイ</t>
    </rPh>
    <rPh sb="11" eb="14">
      <t>ゼンネンドノリ</t>
    </rPh>
    <rPh sb="15" eb="23">
      <t>ヘイキンチ</t>
    </rPh>
    <rPh sb="29" eb="30">
      <t>ニン</t>
    </rPh>
    <rPh sb="34" eb="36">
      <t>ヤキン</t>
    </rPh>
    <rPh sb="36" eb="38">
      <t>ショクイン</t>
    </rPh>
    <rPh sb="40" eb="43">
      <t>ニンイジョウ</t>
    </rPh>
    <phoneticPr fontId="1"/>
  </si>
  <si>
    <t>区分Ⅲを算定する場合、前年度の利用者数の平均値が61人以上であり、夜勤職員が3人に前年度の利用者数の平均値が60を超えて40又はその端数を増すごとに1人を加えて得た数以上いるか。緩和措置※2に該当する場合は、夜勤職員が3.9に100を超えて40又はその端数を増すごとに1を加えて得た数以上いるか。</t>
    <rPh sb="0" eb="2">
      <t>クブン</t>
    </rPh>
    <rPh sb="4" eb="6">
      <t>サンテイ</t>
    </rPh>
    <rPh sb="8" eb="10">
      <t>バアイ</t>
    </rPh>
    <rPh sb="11" eb="14">
      <t>ゼンネンドノリ</t>
    </rPh>
    <rPh sb="15" eb="23">
      <t>ヘイキンチ</t>
    </rPh>
    <rPh sb="26" eb="27">
      <t>ニン</t>
    </rPh>
    <rPh sb="27" eb="29">
      <t>イジョウ</t>
    </rPh>
    <rPh sb="33" eb="35">
      <t>ヤキン</t>
    </rPh>
    <rPh sb="35" eb="37">
      <t>ショクイン</t>
    </rPh>
    <rPh sb="39" eb="40">
      <t>ニン</t>
    </rPh>
    <rPh sb="41" eb="44">
      <t>ゼンネンド</t>
    </rPh>
    <rPh sb="45" eb="47">
      <t>リヨウ</t>
    </rPh>
    <rPh sb="47" eb="48">
      <t>シャ</t>
    </rPh>
    <rPh sb="48" eb="49">
      <t>スウ</t>
    </rPh>
    <rPh sb="50" eb="53">
      <t>ヘイキンチ</t>
    </rPh>
    <rPh sb="57" eb="58">
      <t>コ</t>
    </rPh>
    <rPh sb="62" eb="63">
      <t>マタ</t>
    </rPh>
    <rPh sb="66" eb="68">
      <t>ハスウ</t>
    </rPh>
    <rPh sb="69" eb="70">
      <t>マ</t>
    </rPh>
    <rPh sb="75" eb="76">
      <t>ニン</t>
    </rPh>
    <rPh sb="77" eb="78">
      <t>クワ</t>
    </rPh>
    <rPh sb="80" eb="81">
      <t>エ</t>
    </rPh>
    <rPh sb="82" eb="83">
      <t>カズ</t>
    </rPh>
    <rPh sb="83" eb="85">
      <t>イジョウ</t>
    </rPh>
    <rPh sb="117" eb="118">
      <t>コ</t>
    </rPh>
    <rPh sb="122" eb="123">
      <t>マタ</t>
    </rPh>
    <rPh sb="126" eb="128">
      <t>ハスウ</t>
    </rPh>
    <rPh sb="129" eb="130">
      <t>マ</t>
    </rPh>
    <rPh sb="136" eb="142">
      <t>クワエテエタカズ</t>
    </rPh>
    <phoneticPr fontId="1"/>
  </si>
  <si>
    <r>
      <t>夜勤職員配置体制加算を算定しており、</t>
    </r>
    <r>
      <rPr>
        <sz val="11"/>
        <color rgb="FFFF0000"/>
        <rFont val="ＭＳ Ｐゴシック"/>
        <family val="3"/>
        <charset val="128"/>
      </rPr>
      <t>人数等</t>
    </r>
    <r>
      <rPr>
        <sz val="11"/>
        <rFont val="ＭＳ Ｐゴシック"/>
        <family val="3"/>
        <charset val="128"/>
      </rPr>
      <t>に変更がないか確認したか。</t>
    </r>
    <rPh sb="0" eb="10">
      <t>ヤキンショクインハイチタイセイカサン</t>
    </rPh>
    <rPh sb="11" eb="13">
      <t>サンテイ</t>
    </rPh>
    <rPh sb="18" eb="21">
      <t>ニンズウトウ</t>
    </rPh>
    <rPh sb="22" eb="24">
      <t>ヘンコウ</t>
    </rPh>
    <rPh sb="28" eb="30">
      <t>カクニン</t>
    </rPh>
    <phoneticPr fontId="1"/>
  </si>
  <si>
    <t>「厚生労働大臣の定める事項及び評価方法の留意事項について」（令和6年3月29日障発0329第41号）を参照すること。</t>
    <rPh sb="1" eb="3">
      <t>コウセイ</t>
    </rPh>
    <rPh sb="3" eb="5">
      <t>ロウドウ</t>
    </rPh>
    <rPh sb="5" eb="7">
      <t>ダイジン</t>
    </rPh>
    <rPh sb="8" eb="9">
      <t>サダ</t>
    </rPh>
    <rPh sb="11" eb="13">
      <t>ジコウ</t>
    </rPh>
    <rPh sb="13" eb="14">
      <t>オヨ</t>
    </rPh>
    <rPh sb="15" eb="17">
      <t>ヒョウカ</t>
    </rPh>
    <rPh sb="17" eb="19">
      <t>ホウホウ</t>
    </rPh>
    <rPh sb="20" eb="22">
      <t>リュウイ</t>
    </rPh>
    <rPh sb="22" eb="24">
      <t>ジコウ</t>
    </rPh>
    <rPh sb="30" eb="32">
      <t>レイワ</t>
    </rPh>
    <rPh sb="33" eb="34">
      <t>ネン</t>
    </rPh>
    <rPh sb="35" eb="36">
      <t>ガツ</t>
    </rPh>
    <rPh sb="38" eb="39">
      <t>ニチ</t>
    </rPh>
    <rPh sb="39" eb="40">
      <t>ショウ</t>
    </rPh>
    <rPh sb="40" eb="41">
      <t>ハツ</t>
    </rPh>
    <rPh sb="45" eb="46">
      <t>ダイ</t>
    </rPh>
    <rPh sb="48" eb="49">
      <t>ゴウ</t>
    </rPh>
    <rPh sb="51" eb="53">
      <t>サンショウ</t>
    </rPh>
    <phoneticPr fontId="1"/>
  </si>
  <si>
    <t>「厚生労働大臣の定める事項及び評価方法の留意事項について」（令和6年3月29日障発0329第41号）を参照すること。</t>
    <rPh sb="1" eb="3">
      <t>コウセイ</t>
    </rPh>
    <rPh sb="3" eb="5">
      <t>ロウドウ</t>
    </rPh>
    <rPh sb="5" eb="7">
      <t>ダイジン</t>
    </rPh>
    <rPh sb="8" eb="9">
      <t>サダ</t>
    </rPh>
    <rPh sb="11" eb="13">
      <t>ジコウ</t>
    </rPh>
    <rPh sb="13" eb="14">
      <t>オヨ</t>
    </rPh>
    <rPh sb="15" eb="17">
      <t>ヒョウカ</t>
    </rPh>
    <rPh sb="17" eb="19">
      <t>ホウホウ</t>
    </rPh>
    <rPh sb="20" eb="22">
      <t>リュウイ</t>
    </rPh>
    <rPh sb="22" eb="24">
      <t>ジコウ</t>
    </rPh>
    <rPh sb="51" eb="53">
      <t>サンショウ</t>
    </rPh>
    <phoneticPr fontId="1"/>
  </si>
  <si>
    <r>
      <t>※多機能型の場合は、該当するサービス全てについて</t>
    </r>
    <r>
      <rPr>
        <sz val="11"/>
        <color rgb="FFFF0000"/>
        <rFont val="游ゴシック"/>
        <family val="3"/>
        <charset val="128"/>
        <scheme val="minor"/>
      </rPr>
      <t>ご確認</t>
    </r>
    <r>
      <rPr>
        <sz val="11"/>
        <color theme="1"/>
        <rFont val="游ゴシック"/>
        <family val="2"/>
        <charset val="128"/>
        <scheme val="minor"/>
      </rPr>
      <t>ください。</t>
    </r>
    <rPh sb="1" eb="5">
      <t>タキノウガタ</t>
    </rPh>
    <rPh sb="6" eb="8">
      <t>バアイ</t>
    </rPh>
    <rPh sb="10" eb="12">
      <t>ガイトウ</t>
    </rPh>
    <rPh sb="18" eb="19">
      <t>スベ</t>
    </rPh>
    <rPh sb="25" eb="27">
      <t>カクニン</t>
    </rPh>
    <phoneticPr fontId="1"/>
  </si>
  <si>
    <t>一般相談</t>
    <rPh sb="0" eb="4">
      <t>イッパンソウダン</t>
    </rPh>
    <phoneticPr fontId="1"/>
  </si>
  <si>
    <t>地域移行支援サービス費（Ⅰ）</t>
    <rPh sb="0" eb="6">
      <t>チイキイコウシエン</t>
    </rPh>
    <rPh sb="10" eb="11">
      <t>ヒ</t>
    </rPh>
    <phoneticPr fontId="1"/>
  </si>
  <si>
    <t>地域移行支援サービス費（Ⅱ）</t>
    <rPh sb="0" eb="6">
      <t>チイキイコウシエン</t>
    </rPh>
    <rPh sb="10" eb="11">
      <t>ヒ</t>
    </rPh>
    <phoneticPr fontId="1"/>
  </si>
  <si>
    <t>一般相談</t>
    <phoneticPr fontId="1"/>
  </si>
  <si>
    <t>区分Ⅰ、Ⅳを算定する場合、従業員の員数が利用者の数を6で除して得た数以上か。</t>
    <rPh sb="0" eb="2">
      <t>クブン</t>
    </rPh>
    <rPh sb="6" eb="8">
      <t>サンテイ</t>
    </rPh>
    <rPh sb="10" eb="12">
      <t>バアイ</t>
    </rPh>
    <rPh sb="13" eb="16">
      <t>ジュウギョウイン</t>
    </rPh>
    <rPh sb="17" eb="19">
      <t>インスウ</t>
    </rPh>
    <rPh sb="20" eb="23">
      <t>リヨウシャ</t>
    </rPh>
    <rPh sb="24" eb="25">
      <t>カズ</t>
    </rPh>
    <rPh sb="28" eb="29">
      <t>ジョ</t>
    </rPh>
    <rPh sb="31" eb="32">
      <t>エ</t>
    </rPh>
    <rPh sb="33" eb="34">
      <t>カズ</t>
    </rPh>
    <rPh sb="34" eb="36">
      <t>イジョウ</t>
    </rPh>
    <phoneticPr fontId="1"/>
  </si>
  <si>
    <t>区分Ⅱ、Ⅴを算定する場合、従業員の員数が利用者の数を7.5で除して得た数以上か。</t>
    <rPh sb="0" eb="2">
      <t>クブン</t>
    </rPh>
    <rPh sb="6" eb="8">
      <t>サンテイ</t>
    </rPh>
    <rPh sb="10" eb="12">
      <t>バアイ</t>
    </rPh>
    <rPh sb="13" eb="16">
      <t>ジュウギョウイン</t>
    </rPh>
    <rPh sb="17" eb="19">
      <t>インスウ</t>
    </rPh>
    <rPh sb="20" eb="23">
      <t>リヨウシャ</t>
    </rPh>
    <rPh sb="24" eb="25">
      <t>カズ</t>
    </rPh>
    <rPh sb="30" eb="31">
      <t>ジョ</t>
    </rPh>
    <rPh sb="33" eb="34">
      <t>エ</t>
    </rPh>
    <rPh sb="35" eb="36">
      <t>カズ</t>
    </rPh>
    <rPh sb="36" eb="38">
      <t>イジョウ</t>
    </rPh>
    <phoneticPr fontId="1"/>
  </si>
  <si>
    <t>区分Ⅲ、Ⅵを算定する場合、従業員の員数が利用者の数を10で除して得た数以上か。</t>
    <rPh sb="0" eb="2">
      <t>クブン</t>
    </rPh>
    <rPh sb="6" eb="8">
      <t>サンテイ</t>
    </rPh>
    <rPh sb="10" eb="12">
      <t>バアイ</t>
    </rPh>
    <rPh sb="13" eb="16">
      <t>ジュウギョウイン</t>
    </rPh>
    <rPh sb="17" eb="19">
      <t>インスウ</t>
    </rPh>
    <rPh sb="20" eb="23">
      <t>リヨウシャ</t>
    </rPh>
    <rPh sb="24" eb="25">
      <t>カズ</t>
    </rPh>
    <rPh sb="29" eb="30">
      <t>ジョ</t>
    </rPh>
    <rPh sb="32" eb="33">
      <t>エ</t>
    </rPh>
    <rPh sb="34" eb="35">
      <t>カズ</t>
    </rPh>
    <rPh sb="35" eb="37">
      <t>イジョウ</t>
    </rPh>
    <phoneticPr fontId="1"/>
  </si>
  <si>
    <r>
      <t>上記１～</t>
    </r>
    <r>
      <rPr>
        <sz val="11"/>
        <color rgb="FFFF0000"/>
        <rFont val="ＭＳ Ｐゴシック"/>
        <family val="3"/>
        <charset val="128"/>
      </rPr>
      <t>5</t>
    </r>
    <r>
      <rPr>
        <sz val="11"/>
        <rFont val="ＭＳ Ｐゴシック"/>
        <family val="3"/>
        <charset val="128"/>
      </rPr>
      <t>及び定員数を確認した結果、算定に変更がないか確認したか。</t>
    </r>
    <rPh sb="0" eb="2">
      <t>ジョウキ</t>
    </rPh>
    <rPh sb="5" eb="6">
      <t>オヨ</t>
    </rPh>
    <rPh sb="7" eb="10">
      <t>テイインスウ</t>
    </rPh>
    <rPh sb="11" eb="13">
      <t>カクニン</t>
    </rPh>
    <rPh sb="15" eb="17">
      <t>ケッカ</t>
    </rPh>
    <rPh sb="18" eb="20">
      <t>サンテイ</t>
    </rPh>
    <rPh sb="21" eb="23">
      <t>ヘンコウ</t>
    </rPh>
    <rPh sb="27" eb="29">
      <t>カクニン</t>
    </rPh>
    <phoneticPr fontId="3"/>
  </si>
  <si>
    <r>
      <t>区分</t>
    </r>
    <r>
      <rPr>
        <sz val="11"/>
        <color rgb="FFFF0000"/>
        <rFont val="ＭＳ Ｐゴシック"/>
        <family val="3"/>
        <charset val="128"/>
      </rPr>
      <t>Ⅰ、</t>
    </r>
    <r>
      <rPr>
        <sz val="11"/>
        <rFont val="ＭＳ Ｐゴシック"/>
        <family val="3"/>
        <charset val="128"/>
      </rPr>
      <t>Ⅱ、Ⅲを算定する場合、前年度の平均工賃月額を算定したか。（※1）</t>
    </r>
    <rPh sb="0" eb="2">
      <t>クブン</t>
    </rPh>
    <rPh sb="8" eb="10">
      <t>サンテイ</t>
    </rPh>
    <rPh sb="12" eb="14">
      <t>バアイ</t>
    </rPh>
    <rPh sb="15" eb="18">
      <t>ゼンネンド</t>
    </rPh>
    <rPh sb="19" eb="21">
      <t>ヘイキン</t>
    </rPh>
    <rPh sb="21" eb="23">
      <t>コウチン</t>
    </rPh>
    <rPh sb="23" eb="25">
      <t>ゲツガク</t>
    </rPh>
    <rPh sb="26" eb="28">
      <t>サンテイ</t>
    </rPh>
    <phoneticPr fontId="1"/>
  </si>
  <si>
    <t>（A)/6</t>
    <phoneticPr fontId="3"/>
  </si>
  <si>
    <t>（E）前年度の平均利用者数</t>
    <rPh sb="3" eb="6">
      <t>ゼンネンド</t>
    </rPh>
    <rPh sb="9" eb="11">
      <t>リヨウ</t>
    </rPh>
    <rPh sb="11" eb="12">
      <t>シャ</t>
    </rPh>
    <rPh sb="12" eb="13">
      <t>スウ</t>
    </rPh>
    <phoneticPr fontId="3"/>
  </si>
  <si>
    <t>（F）従業者数（常勤換算）</t>
    <rPh sb="3" eb="6">
      <t>ジュウギョウシャ</t>
    </rPh>
    <rPh sb="6" eb="7">
      <t>カズ</t>
    </rPh>
    <rPh sb="8" eb="10">
      <t>ジョウキン</t>
    </rPh>
    <rPh sb="10" eb="12">
      <t>カンサン</t>
    </rPh>
    <phoneticPr fontId="3"/>
  </si>
  <si>
    <t>（G）前年度における工賃支払総額</t>
    <rPh sb="3" eb="6">
      <t>ゼンネンド</t>
    </rPh>
    <rPh sb="10" eb="12">
      <t>コウチン</t>
    </rPh>
    <rPh sb="12" eb="14">
      <t>シハライ</t>
    </rPh>
    <rPh sb="14" eb="16">
      <t>ソウガク</t>
    </rPh>
    <phoneticPr fontId="3"/>
  </si>
  <si>
    <t>（H）前年度における開所日１日当たりの平均利用者数</t>
    <rPh sb="3" eb="6">
      <t>ゼンネンド</t>
    </rPh>
    <rPh sb="10" eb="12">
      <t>カイショ</t>
    </rPh>
    <rPh sb="12" eb="13">
      <t>ビ</t>
    </rPh>
    <rPh sb="14" eb="15">
      <t>ニチ</t>
    </rPh>
    <rPh sb="15" eb="16">
      <t>ア</t>
    </rPh>
    <rPh sb="19" eb="21">
      <t>ヘイキン</t>
    </rPh>
    <rPh sb="21" eb="23">
      <t>リヨウ</t>
    </rPh>
    <rPh sb="23" eb="24">
      <t>シャ</t>
    </rPh>
    <rPh sb="24" eb="25">
      <t>スウ</t>
    </rPh>
    <phoneticPr fontId="3"/>
  </si>
  <si>
    <t>（J）前年度の基本報酬区分</t>
    <rPh sb="3" eb="6">
      <t>ゼンネンド</t>
    </rPh>
    <rPh sb="7" eb="13">
      <t>キホンホウシュウクブン</t>
    </rPh>
    <phoneticPr fontId="3"/>
  </si>
  <si>
    <t>（K）今年度の基本報酬区分</t>
    <rPh sb="3" eb="6">
      <t>コンネンド</t>
    </rPh>
    <rPh sb="7" eb="13">
      <t>キホンホウシュウクブン</t>
    </rPh>
    <phoneticPr fontId="3"/>
  </si>
  <si>
    <t>（C)/7.5</t>
    <phoneticPr fontId="3"/>
  </si>
  <si>
    <t>（E)/10</t>
    <phoneticPr fontId="3"/>
  </si>
  <si>
    <t>←Fの人数が足りているか。</t>
    <phoneticPr fontId="1"/>
  </si>
  <si>
    <t>（I）前年度の平均工賃月額（（G）÷（H）÷１２）</t>
    <rPh sb="3" eb="6">
      <t>ゼンネンド</t>
    </rPh>
    <rPh sb="7" eb="9">
      <t>ヘイキン</t>
    </rPh>
    <rPh sb="9" eb="11">
      <t>コウチン</t>
    </rPh>
    <rPh sb="11" eb="13">
      <t>ゲツガク</t>
    </rPh>
    <phoneticPr fontId="3"/>
  </si>
  <si>
    <r>
      <t>基本報酬区分Ⅰ又は</t>
    </r>
    <r>
      <rPr>
        <sz val="11"/>
        <color rgb="FFFF0000"/>
        <rFont val="ＭＳ Ｐゴシック"/>
        <family val="3"/>
        <charset val="128"/>
      </rPr>
      <t>Ⅳ</t>
    </r>
    <r>
      <rPr>
        <sz val="11"/>
        <rFont val="ＭＳ Ｐゴシック"/>
        <family val="3"/>
        <charset val="128"/>
      </rPr>
      <t>を算定しており、目標工賃達成指導員を常勤換算方法で１人以上配置し、当該目標工賃達成指導員を加えた従業員の総数が、常勤換算方法で、利用者の数を</t>
    </r>
    <r>
      <rPr>
        <sz val="11"/>
        <color rgb="FFFF0000"/>
        <rFont val="ＭＳ Ｐゴシック"/>
        <family val="3"/>
        <charset val="128"/>
      </rPr>
      <t>5</t>
    </r>
    <r>
      <rPr>
        <sz val="11"/>
        <rFont val="ＭＳ Ｐゴシック"/>
        <family val="3"/>
        <charset val="128"/>
      </rPr>
      <t>で除して得た数以上か。</t>
    </r>
    <rPh sb="0" eb="2">
      <t>キホン</t>
    </rPh>
    <rPh sb="2" eb="4">
      <t>ホウシュウ</t>
    </rPh>
    <rPh sb="4" eb="6">
      <t>クブン</t>
    </rPh>
    <rPh sb="7" eb="8">
      <t>マタ</t>
    </rPh>
    <rPh sb="11" eb="13">
      <t>サンテイ</t>
    </rPh>
    <rPh sb="18" eb="20">
      <t>モクヒョウ</t>
    </rPh>
    <rPh sb="20" eb="22">
      <t>コウチン</t>
    </rPh>
    <rPh sb="22" eb="24">
      <t>タッセイ</t>
    </rPh>
    <rPh sb="24" eb="27">
      <t>シドウイン</t>
    </rPh>
    <rPh sb="28" eb="30">
      <t>ジョウキン</t>
    </rPh>
    <rPh sb="30" eb="32">
      <t>カンサン</t>
    </rPh>
    <rPh sb="32" eb="34">
      <t>ホウホウ</t>
    </rPh>
    <rPh sb="36" eb="39">
      <t>ニンイジョウ</t>
    </rPh>
    <rPh sb="39" eb="41">
      <t>ハイチ</t>
    </rPh>
    <rPh sb="43" eb="45">
      <t>トウガイ</t>
    </rPh>
    <rPh sb="45" eb="47">
      <t>モクヒョウ</t>
    </rPh>
    <rPh sb="47" eb="49">
      <t>コウチン</t>
    </rPh>
    <rPh sb="49" eb="51">
      <t>タッセイ</t>
    </rPh>
    <rPh sb="51" eb="54">
      <t>シドウイン</t>
    </rPh>
    <rPh sb="55" eb="56">
      <t>クワ</t>
    </rPh>
    <rPh sb="58" eb="61">
      <t>ジュウギョウイン</t>
    </rPh>
    <rPh sb="62" eb="64">
      <t>ソウスウ</t>
    </rPh>
    <rPh sb="66" eb="68">
      <t>ジョウキン</t>
    </rPh>
    <rPh sb="68" eb="70">
      <t>カンサン</t>
    </rPh>
    <rPh sb="70" eb="72">
      <t>ホウホウ</t>
    </rPh>
    <rPh sb="74" eb="77">
      <t>リヨウシャ</t>
    </rPh>
    <rPh sb="78" eb="79">
      <t>カズ</t>
    </rPh>
    <rPh sb="82" eb="83">
      <t>ジョ</t>
    </rPh>
    <rPh sb="85" eb="86">
      <t>エ</t>
    </rPh>
    <rPh sb="87" eb="88">
      <t>カズ</t>
    </rPh>
    <rPh sb="88" eb="90">
      <t>イジョウ</t>
    </rPh>
    <phoneticPr fontId="1"/>
  </si>
  <si>
    <r>
      <t>（B）職業指導員及び生活支援員の数（A/</t>
    </r>
    <r>
      <rPr>
        <sz val="11"/>
        <color rgb="FFFF0000"/>
        <rFont val="ＭＳ Ｐゴシック"/>
        <family val="3"/>
        <charset val="128"/>
      </rPr>
      <t>6</t>
    </r>
    <r>
      <rPr>
        <sz val="11"/>
        <rFont val="ＭＳ Ｐゴシック"/>
        <family val="3"/>
        <charset val="128"/>
      </rPr>
      <t>）</t>
    </r>
    <rPh sb="3" eb="5">
      <t>ショクギョウ</t>
    </rPh>
    <rPh sb="5" eb="8">
      <t>シドウイン</t>
    </rPh>
    <rPh sb="8" eb="9">
      <t>オヨ</t>
    </rPh>
    <rPh sb="10" eb="12">
      <t>セイカツ</t>
    </rPh>
    <rPh sb="12" eb="14">
      <t>シエン</t>
    </rPh>
    <rPh sb="14" eb="15">
      <t>イン</t>
    </rPh>
    <rPh sb="16" eb="17">
      <t>カズ</t>
    </rPh>
    <phoneticPr fontId="3"/>
  </si>
  <si>
    <r>
      <t>（C）職業指導員及び生活支援員に目標工賃達成指導員を加えた数（A/</t>
    </r>
    <r>
      <rPr>
        <sz val="11"/>
        <color rgb="FFFF0000"/>
        <rFont val="ＭＳ Ｐゴシック"/>
        <family val="3"/>
        <charset val="128"/>
      </rPr>
      <t>5</t>
    </r>
    <r>
      <rPr>
        <sz val="11"/>
        <rFont val="ＭＳ Ｐゴシック"/>
        <family val="3"/>
        <charset val="128"/>
      </rPr>
      <t>）</t>
    </r>
    <rPh sb="3" eb="5">
      <t>ショクギョウ</t>
    </rPh>
    <rPh sb="5" eb="8">
      <t>シドウイン</t>
    </rPh>
    <rPh sb="8" eb="9">
      <t>オヨ</t>
    </rPh>
    <rPh sb="10" eb="12">
      <t>セイカツ</t>
    </rPh>
    <rPh sb="12" eb="14">
      <t>シエン</t>
    </rPh>
    <rPh sb="14" eb="15">
      <t>イン</t>
    </rPh>
    <rPh sb="16" eb="18">
      <t>モクヒョウ</t>
    </rPh>
    <rPh sb="18" eb="20">
      <t>コウチン</t>
    </rPh>
    <rPh sb="20" eb="22">
      <t>タッセイ</t>
    </rPh>
    <rPh sb="22" eb="25">
      <t>シドウイン</t>
    </rPh>
    <rPh sb="26" eb="27">
      <t>クワ</t>
    </rPh>
    <rPh sb="29" eb="30">
      <t>カズ</t>
    </rPh>
    <phoneticPr fontId="3"/>
  </si>
  <si>
    <t>目標工賃達成加算</t>
    <rPh sb="0" eb="4">
      <t>モクヒョウコウチン</t>
    </rPh>
    <rPh sb="4" eb="8">
      <t>タッセイカサン</t>
    </rPh>
    <phoneticPr fontId="1"/>
  </si>
  <si>
    <t>目標工賃達成指導員配置加算を算定しているか。</t>
    <rPh sb="0" eb="9">
      <t>モクヒョウコウチンタッセイシドウイン</t>
    </rPh>
    <rPh sb="9" eb="13">
      <t>ハイチカサン</t>
    </rPh>
    <rPh sb="14" eb="16">
      <t>サンテイ</t>
    </rPh>
    <phoneticPr fontId="1"/>
  </si>
  <si>
    <t>厚生労働省事務連絡（令和６年６月４日）
「令和６年度障害福祉サービス等報酬改定等に関するＱ＆Ａ VOL.１（令和６年３月 29 日）」の正誤（その３）について
を確認し、その加算内容を満たしているか。</t>
    <rPh sb="0" eb="5">
      <t>コウセイロウドウショウ</t>
    </rPh>
    <rPh sb="79" eb="80">
      <t>ミ</t>
    </rPh>
    <rPh sb="81" eb="83">
      <t>カクニン</t>
    </rPh>
    <rPh sb="87" eb="91">
      <t>カサンナイヨウ</t>
    </rPh>
    <phoneticPr fontId="1"/>
  </si>
  <si>
    <t>（C)/1.5</t>
    <phoneticPr fontId="3"/>
  </si>
  <si>
    <t>地域移行支援を利用者した者のうち、前年度において地域における生活に移行した者が３人以上いるか。</t>
    <rPh sb="0" eb="6">
      <t>チイキイコウシエン</t>
    </rPh>
    <rPh sb="7" eb="10">
      <t>リヨウシャ</t>
    </rPh>
    <rPh sb="12" eb="13">
      <t>モノ</t>
    </rPh>
    <rPh sb="17" eb="20">
      <t>ゼンネンド</t>
    </rPh>
    <rPh sb="24" eb="26">
      <t>チイキ</t>
    </rPh>
    <rPh sb="30" eb="32">
      <t>セイカツ</t>
    </rPh>
    <rPh sb="33" eb="35">
      <t>イコウ</t>
    </rPh>
    <rPh sb="37" eb="38">
      <t>モノ</t>
    </rPh>
    <rPh sb="40" eb="41">
      <t>ニン</t>
    </rPh>
    <rPh sb="41" eb="43">
      <t>イジョウ</t>
    </rPh>
    <phoneticPr fontId="1"/>
  </si>
  <si>
    <t>地域移行支援を利用者した者のうち、前年度において地域における生活に移行した者が１人以上いるか。</t>
    <rPh sb="0" eb="6">
      <t>チイキイコウシエン</t>
    </rPh>
    <rPh sb="7" eb="10">
      <t>リヨウシャ</t>
    </rPh>
    <rPh sb="12" eb="13">
      <t>モノ</t>
    </rPh>
    <rPh sb="17" eb="20">
      <t>ゼンネンド</t>
    </rPh>
    <rPh sb="24" eb="26">
      <t>チイキ</t>
    </rPh>
    <rPh sb="30" eb="32">
      <t>セイカツ</t>
    </rPh>
    <rPh sb="33" eb="35">
      <t>イコウ</t>
    </rPh>
    <rPh sb="37" eb="38">
      <t>モノ</t>
    </rPh>
    <rPh sb="40" eb="41">
      <t>ニン</t>
    </rPh>
    <rPh sb="41" eb="43">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</si>
</sst>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_);[Red]\(0.0000\)"/>
    <numFmt numFmtId="177" formatCode="&quot;¥&quot;#,##0_);[Red]\(&quot;¥&quot;#,##0\)"/>
  </numFmts>
  <fonts count="2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ＭＳ Ｐゴシック"/>
      <family val="3"/>
      <charset val="128"/>
    </font>
    <font>
      <sz val="11"/>
      <color theme="1"/>
      <name val="ＭＳ Ｐゴシック"/>
      <family val="3"/>
      <charset val="128"/>
    </font>
    <font>
      <sz val="8"/>
      <color theme="1"/>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0"/>
      <color theme="1"/>
      <name val="ＭＳ Ｐゴシック"/>
      <family val="3"/>
      <charset val="128"/>
    </font>
    <font>
      <b/>
      <sz val="11"/>
      <color theme="1"/>
      <name val="ＭＳ Ｐゴシック"/>
      <family val="3"/>
      <charset val="128"/>
    </font>
    <font>
      <sz val="11"/>
      <color rgb="FFFF0000"/>
      <name val="ＭＳ Ｐゴシック"/>
      <family val="3"/>
      <charset val="128"/>
    </font>
    <font>
      <sz val="12"/>
      <name val="ＭＳ Ｐゴシック"/>
      <family val="3"/>
      <charset val="128"/>
    </font>
    <font>
      <u/>
      <sz val="11"/>
      <color theme="10"/>
      <name val="游ゴシック"/>
      <family val="2"/>
      <charset val="128"/>
      <scheme val="minor"/>
    </font>
    <font>
      <b/>
      <sz val="11"/>
      <name val="ＭＳ Ｐゴシック"/>
      <family val="3"/>
      <charset val="128"/>
    </font>
    <font>
      <u/>
      <sz val="11"/>
      <name val="ＭＳ Ｐゴシック"/>
      <family val="3"/>
      <charset val="128"/>
    </font>
    <font>
      <b/>
      <sz val="11"/>
      <color rgb="FFFF0000"/>
      <name val="ＭＳ Ｐゴシック"/>
      <family val="3"/>
      <charset val="128"/>
    </font>
    <font>
      <i/>
      <sz val="11"/>
      <name val="ＭＳ Ｐゴシック"/>
      <family val="3"/>
      <charset val="128"/>
    </font>
    <font>
      <sz val="11"/>
      <color rgb="FFFF0000"/>
      <name val="游ゴシック"/>
      <family val="3"/>
      <charset val="128"/>
      <scheme val="minor"/>
    </font>
    <font>
      <sz val="10"/>
      <color rgb="FFFF0000"/>
      <name val="ＭＳ Ｐゴシック"/>
      <family val="3"/>
      <charset val="128"/>
    </font>
    <font>
      <sz val="11"/>
      <name val="游ゴシック"/>
      <family val="2"/>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theme="8" tint="0.59999389629810485"/>
        <bgColor indexed="64"/>
      </patternFill>
    </fill>
  </fills>
  <borders count="3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9" fontId="2" fillId="0" borderId="0" applyFont="0" applyFill="0" applyBorder="0" applyAlignment="0" applyProtection="0">
      <alignment vertical="center"/>
    </xf>
    <xf numFmtId="0" fontId="8" fillId="0" borderId="0">
      <alignment vertical="center"/>
    </xf>
    <xf numFmtId="38" fontId="2"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88">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3" xfId="0" applyFont="1" applyBorder="1">
      <alignment vertical="center"/>
    </xf>
    <xf numFmtId="49" fontId="6" fillId="0" borderId="3" xfId="0" applyNumberFormat="1" applyFont="1" applyFill="1" applyBorder="1" applyAlignment="1">
      <alignment horizontal="center" vertical="center"/>
    </xf>
    <xf numFmtId="0" fontId="4" fillId="0" borderId="0" xfId="0" applyFont="1" applyBorder="1">
      <alignment vertical="center"/>
    </xf>
    <xf numFmtId="0" fontId="6" fillId="0" borderId="12" xfId="0" applyFont="1" applyFill="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 xfId="0" applyFont="1" applyBorder="1" applyAlignment="1">
      <alignment vertical="center" shrinkToFit="1"/>
    </xf>
    <xf numFmtId="0" fontId="4" fillId="0" borderId="0" xfId="0" applyFont="1" applyBorder="1" applyAlignment="1">
      <alignment vertical="center" shrinkToFit="1"/>
    </xf>
    <xf numFmtId="0" fontId="4" fillId="0" borderId="0" xfId="0" applyFont="1" applyBorder="1" applyAlignment="1">
      <alignment vertical="center" shrinkToFit="1"/>
    </xf>
    <xf numFmtId="0" fontId="10" fillId="0" borderId="0" xfId="0" applyFont="1">
      <alignment vertical="center"/>
    </xf>
    <xf numFmtId="0" fontId="10" fillId="2" borderId="3" xfId="0" applyFont="1" applyFill="1" applyBorder="1">
      <alignment vertical="center"/>
    </xf>
    <xf numFmtId="0" fontId="4" fillId="0" borderId="13" xfId="0" applyFont="1" applyBorder="1">
      <alignment vertical="center"/>
    </xf>
    <xf numFmtId="0" fontId="4" fillId="0" borderId="0" xfId="0" applyFont="1" applyAlignment="1">
      <alignment horizontal="right" vertical="center"/>
    </xf>
    <xf numFmtId="0" fontId="4" fillId="0" borderId="1" xfId="0" applyFont="1" applyBorder="1" applyAlignment="1">
      <alignment vertical="center" shrinkToFit="1"/>
    </xf>
    <xf numFmtId="0" fontId="4" fillId="0" borderId="0" xfId="0" applyFont="1" applyBorder="1" applyAlignment="1">
      <alignment vertical="center" shrinkToFit="1"/>
    </xf>
    <xf numFmtId="0" fontId="4" fillId="3" borderId="3" xfId="0" applyFont="1" applyFill="1" applyBorder="1" applyAlignment="1">
      <alignment horizontal="right" vertical="center" shrinkToFit="1"/>
    </xf>
    <xf numFmtId="0" fontId="4" fillId="0" borderId="0" xfId="0" applyFont="1" applyFill="1" applyBorder="1" applyAlignment="1">
      <alignment horizontal="center" vertical="center"/>
    </xf>
    <xf numFmtId="49" fontId="11" fillId="0" borderId="0" xfId="0" applyNumberFormat="1" applyFont="1">
      <alignment vertical="center"/>
    </xf>
    <xf numFmtId="0" fontId="11" fillId="0" borderId="0" xfId="0" applyFont="1" applyBorder="1">
      <alignment vertical="center"/>
    </xf>
    <xf numFmtId="0" fontId="12" fillId="0" borderId="0" xfId="2" applyFont="1" applyAlignment="1">
      <alignment vertical="center"/>
    </xf>
    <xf numFmtId="0" fontId="11" fillId="0" borderId="0" xfId="0" applyFont="1">
      <alignment vertical="center"/>
    </xf>
    <xf numFmtId="0" fontId="12" fillId="0" borderId="0" xfId="2" applyFont="1" applyAlignment="1">
      <alignment vertical="center" wrapText="1"/>
    </xf>
    <xf numFmtId="0" fontId="8" fillId="0" borderId="0" xfId="2" applyFont="1" applyAlignment="1">
      <alignment vertical="center" wrapText="1"/>
    </xf>
    <xf numFmtId="0" fontId="8" fillId="0" borderId="0" xfId="0" applyFont="1" applyAlignment="1">
      <alignment vertical="center"/>
    </xf>
    <xf numFmtId="0" fontId="13" fillId="0" borderId="0" xfId="4">
      <alignment vertical="center"/>
    </xf>
    <xf numFmtId="0" fontId="4" fillId="0" borderId="0" xfId="0" applyFont="1" applyAlignment="1">
      <alignment horizontal="right" vertical="center"/>
    </xf>
    <xf numFmtId="0" fontId="8" fillId="0" borderId="0" xfId="0" applyFont="1">
      <alignment vertical="center"/>
    </xf>
    <xf numFmtId="49" fontId="14" fillId="0" borderId="0" xfId="0" applyNumberFormat="1" applyFont="1">
      <alignment vertical="center"/>
    </xf>
    <xf numFmtId="49" fontId="8" fillId="0" borderId="0" xfId="0" applyNumberFormat="1" applyFont="1">
      <alignment vertical="center"/>
    </xf>
    <xf numFmtId="0" fontId="8" fillId="0" borderId="0" xfId="0" applyFont="1" applyAlignment="1">
      <alignment horizontal="right" vertical="center"/>
    </xf>
    <xf numFmtId="0" fontId="14" fillId="0" borderId="0" xfId="0" applyFont="1">
      <alignment vertical="center"/>
    </xf>
    <xf numFmtId="49" fontId="14" fillId="2" borderId="3" xfId="0" applyNumberFormat="1" applyFont="1" applyFill="1" applyBorder="1">
      <alignment vertical="center"/>
    </xf>
    <xf numFmtId="49" fontId="8" fillId="0" borderId="13" xfId="0" applyNumberFormat="1" applyFont="1" applyBorder="1" applyAlignment="1">
      <alignment horizontal="right" vertical="center"/>
    </xf>
    <xf numFmtId="49" fontId="8" fillId="0" borderId="14" xfId="0" applyNumberFormat="1" applyFont="1" applyBorder="1" applyAlignment="1">
      <alignment horizontal="right" vertical="center"/>
    </xf>
    <xf numFmtId="0" fontId="8" fillId="3" borderId="3" xfId="0" applyFont="1" applyFill="1" applyBorder="1" applyAlignment="1">
      <alignment horizontal="right" vertical="center" shrinkToFit="1"/>
    </xf>
    <xf numFmtId="0" fontId="8" fillId="0" borderId="0" xfId="0" applyFont="1" applyBorder="1" applyAlignment="1">
      <alignment vertical="center" shrinkToFit="1"/>
    </xf>
    <xf numFmtId="0" fontId="8" fillId="0" borderId="0" xfId="0" applyFont="1" applyBorder="1">
      <alignment vertical="center"/>
    </xf>
    <xf numFmtId="0" fontId="8" fillId="0" borderId="1" xfId="0" applyFont="1" applyBorder="1" applyAlignment="1">
      <alignment vertical="center" shrinkToFit="1"/>
    </xf>
    <xf numFmtId="49" fontId="8" fillId="0" borderId="15" xfId="0" applyNumberFormat="1" applyFont="1" applyBorder="1" applyAlignment="1">
      <alignment horizontal="right" vertical="center"/>
    </xf>
    <xf numFmtId="0" fontId="8" fillId="0" borderId="3" xfId="0" applyFont="1" applyBorder="1">
      <alignment vertical="center"/>
    </xf>
    <xf numFmtId="49" fontId="8" fillId="0" borderId="0" xfId="0" applyNumberFormat="1" applyFont="1" applyBorder="1" applyAlignment="1">
      <alignment vertical="top"/>
    </xf>
    <xf numFmtId="49" fontId="8" fillId="0" borderId="0" xfId="0" applyNumberFormat="1" applyFont="1" applyBorder="1" applyAlignment="1">
      <alignment horizontal="righ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Fill="1" applyBorder="1" applyAlignment="1">
      <alignment vertical="center" shrinkToFit="1"/>
    </xf>
    <xf numFmtId="0" fontId="8" fillId="0" borderId="0" xfId="0" applyFont="1" applyFill="1" applyBorder="1" applyAlignment="1">
      <alignment horizontal="center" vertical="center"/>
    </xf>
    <xf numFmtId="0" fontId="8" fillId="0" borderId="0" xfId="0" applyFont="1" applyFill="1">
      <alignment vertical="center"/>
    </xf>
    <xf numFmtId="0" fontId="14" fillId="2" borderId="3" xfId="0" applyFont="1" applyFill="1" applyBorder="1">
      <alignment vertical="center"/>
    </xf>
    <xf numFmtId="0" fontId="8" fillId="0" borderId="0" xfId="2" applyFont="1" applyAlignment="1">
      <alignment horizontal="right" vertical="center"/>
    </xf>
    <xf numFmtId="0" fontId="8" fillId="0" borderId="13" xfId="0" applyFont="1" applyBorder="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1" xfId="0" applyFont="1" applyBorder="1" applyAlignment="1">
      <alignment horizontal="center" vertical="center" shrinkToFit="1"/>
    </xf>
    <xf numFmtId="10" fontId="8" fillId="0" borderId="2" xfId="1" applyNumberFormat="1" applyFont="1" applyBorder="1" applyAlignment="1">
      <alignment horizontal="center" vertical="center" shrinkToFit="1"/>
    </xf>
    <xf numFmtId="0" fontId="8" fillId="0" borderId="0" xfId="0" applyFont="1" applyFill="1" applyBorder="1">
      <alignment vertical="center"/>
    </xf>
    <xf numFmtId="0" fontId="11" fillId="3" borderId="3" xfId="0" applyFont="1" applyFill="1" applyBorder="1" applyAlignment="1">
      <alignment horizontal="right" vertical="center" shrinkToFit="1"/>
    </xf>
    <xf numFmtId="0" fontId="11" fillId="0" borderId="13" xfId="0" applyFont="1" applyBorder="1">
      <alignment vertical="center"/>
    </xf>
    <xf numFmtId="0" fontId="11" fillId="0" borderId="3" xfId="0" applyFont="1" applyBorder="1">
      <alignment vertical="center"/>
    </xf>
    <xf numFmtId="0" fontId="8" fillId="0" borderId="11" xfId="0" applyFont="1" applyBorder="1" applyAlignment="1">
      <alignment vertical="center" shrinkToFit="1"/>
    </xf>
    <xf numFmtId="0" fontId="8" fillId="0" borderId="11" xfId="0" applyFont="1" applyBorder="1" applyAlignment="1">
      <alignment vertical="center" wrapText="1"/>
    </xf>
    <xf numFmtId="0" fontId="8" fillId="0" borderId="0" xfId="0" applyFont="1" applyAlignment="1">
      <alignment vertical="center" wrapText="1"/>
    </xf>
    <xf numFmtId="0" fontId="8" fillId="0" borderId="0" xfId="0" applyFont="1" applyBorder="1" applyAlignment="1">
      <alignment vertical="center" shrinkToFit="1"/>
    </xf>
    <xf numFmtId="0" fontId="8" fillId="0" borderId="1" xfId="0" applyFont="1" applyBorder="1" applyAlignment="1">
      <alignment vertical="center" shrinkToFit="1"/>
    </xf>
    <xf numFmtId="0" fontId="8" fillId="0" borderId="0" xfId="0" applyFont="1" applyAlignment="1">
      <alignment horizontal="right" vertical="center"/>
    </xf>
    <xf numFmtId="0" fontId="8" fillId="0" borderId="15" xfId="0" applyFont="1" applyBorder="1" applyAlignment="1">
      <alignment vertical="center"/>
    </xf>
    <xf numFmtId="0" fontId="11" fillId="0" borderId="1" xfId="0" applyFont="1" applyBorder="1" applyAlignment="1">
      <alignment vertical="center" shrinkToFit="1"/>
    </xf>
    <xf numFmtId="0" fontId="11" fillId="0" borderId="0" xfId="0" applyFont="1" applyBorder="1" applyAlignment="1">
      <alignment vertical="center" shrinkToFit="1"/>
    </xf>
    <xf numFmtId="0" fontId="8" fillId="0" borderId="1" xfId="0" applyFont="1" applyBorder="1" applyAlignment="1">
      <alignment vertical="center" shrinkToFit="1"/>
    </xf>
    <xf numFmtId="0" fontId="8" fillId="0" borderId="15" xfId="0" applyFont="1" applyBorder="1" applyAlignment="1">
      <alignment vertical="center"/>
    </xf>
    <xf numFmtId="0" fontId="8" fillId="0" borderId="0" xfId="0" applyFont="1" applyBorder="1" applyAlignment="1">
      <alignment vertical="center" shrinkToFit="1"/>
    </xf>
    <xf numFmtId="0" fontId="8" fillId="0" borderId="0" xfId="0" applyFont="1" applyAlignment="1">
      <alignment horizontal="right" vertical="center"/>
    </xf>
    <xf numFmtId="0" fontId="8" fillId="0" borderId="0" xfId="0" applyFont="1" applyAlignment="1">
      <alignment vertical="center" wrapText="1"/>
    </xf>
    <xf numFmtId="0" fontId="11" fillId="0" borderId="1" xfId="0" applyFont="1" applyBorder="1" applyAlignment="1">
      <alignment vertical="center" shrinkToFit="1"/>
    </xf>
    <xf numFmtId="0" fontId="11" fillId="0" borderId="0" xfId="0" applyFont="1" applyBorder="1" applyAlignment="1">
      <alignment vertical="center" shrinkToFit="1"/>
    </xf>
    <xf numFmtId="0" fontId="7" fillId="0" borderId="0" xfId="0" applyFont="1" applyBorder="1" applyAlignment="1">
      <alignment vertical="center" wrapText="1"/>
    </xf>
    <xf numFmtId="49" fontId="11" fillId="0" borderId="13" xfId="0" applyNumberFormat="1" applyFont="1" applyBorder="1" applyAlignment="1">
      <alignment horizontal="right" vertical="center"/>
    </xf>
    <xf numFmtId="49" fontId="11" fillId="0" borderId="14" xfId="0" applyNumberFormat="1" applyFont="1" applyBorder="1" applyAlignment="1">
      <alignment horizontal="right" vertical="center"/>
    </xf>
    <xf numFmtId="56" fontId="8" fillId="0" borderId="3" xfId="0" applyNumberFormat="1" applyFont="1" applyBorder="1">
      <alignment vertical="center"/>
    </xf>
    <xf numFmtId="49" fontId="11" fillId="0" borderId="15" xfId="0" applyNumberFormat="1" applyFont="1" applyBorder="1" applyAlignment="1">
      <alignment horizontal="right" vertical="center"/>
    </xf>
    <xf numFmtId="0" fontId="16" fillId="0" borderId="0" xfId="0" applyFont="1">
      <alignment vertical="center"/>
    </xf>
    <xf numFmtId="0" fontId="11" fillId="0" borderId="0" xfId="0" applyFont="1" applyAlignment="1">
      <alignment horizontal="right" vertical="center"/>
    </xf>
    <xf numFmtId="0" fontId="16" fillId="2" borderId="3" xfId="0" applyFont="1" applyFill="1" applyBorder="1">
      <alignment vertical="center"/>
    </xf>
    <xf numFmtId="49" fontId="16" fillId="0" borderId="0" xfId="0" applyNumberFormat="1" applyFont="1">
      <alignment vertical="center"/>
    </xf>
    <xf numFmtId="0" fontId="11" fillId="0" borderId="0" xfId="0" applyFont="1" applyAlignment="1">
      <alignment horizontal="right" vertical="center"/>
    </xf>
    <xf numFmtId="0" fontId="11" fillId="0" borderId="0" xfId="0" applyFont="1" applyFill="1" applyBorder="1" applyAlignment="1">
      <alignment vertical="center" shrinkToFit="1"/>
    </xf>
    <xf numFmtId="0" fontId="11" fillId="0" borderId="0" xfId="0" applyFont="1" applyFill="1" applyBorder="1" applyAlignment="1">
      <alignment horizontal="center" vertical="center"/>
    </xf>
    <xf numFmtId="0" fontId="11" fillId="0" borderId="0" xfId="0" applyFont="1" applyFill="1">
      <alignment vertical="center"/>
    </xf>
    <xf numFmtId="49" fontId="11" fillId="0" borderId="0" xfId="0" applyNumberFormat="1" applyFont="1" applyBorder="1" applyAlignment="1">
      <alignment horizontal="right" vertical="center"/>
    </xf>
    <xf numFmtId="0" fontId="11" fillId="0" borderId="0" xfId="0" applyFont="1" applyBorder="1" applyAlignment="1">
      <alignment vertical="center"/>
    </xf>
    <xf numFmtId="0" fontId="11" fillId="0" borderId="14" xfId="0" applyFont="1" applyBorder="1" applyAlignment="1">
      <alignment vertical="center"/>
    </xf>
    <xf numFmtId="0" fontId="8" fillId="0" borderId="13" xfId="0" applyFont="1" applyBorder="1" applyAlignment="1">
      <alignment vertical="center" wrapText="1"/>
    </xf>
    <xf numFmtId="0" fontId="8" fillId="0" borderId="2" xfId="0" applyFont="1" applyBorder="1" applyAlignment="1">
      <alignment vertical="center" shrinkToFit="1"/>
    </xf>
    <xf numFmtId="176" fontId="8" fillId="0" borderId="2" xfId="1" applyNumberFormat="1" applyFont="1" applyBorder="1" applyAlignment="1">
      <alignment vertical="center" shrinkToFit="1"/>
    </xf>
    <xf numFmtId="2" fontId="8" fillId="0" borderId="3" xfId="0" applyNumberFormat="1" applyFont="1" applyFill="1" applyBorder="1" applyAlignment="1">
      <alignment horizontal="right" vertical="center" shrinkToFit="1"/>
    </xf>
    <xf numFmtId="176" fontId="8" fillId="0" borderId="0" xfId="1" applyNumberFormat="1" applyFont="1" applyBorder="1" applyAlignment="1">
      <alignment vertical="center" shrinkToFit="1"/>
    </xf>
    <xf numFmtId="0" fontId="7" fillId="0" borderId="6" xfId="0" applyFont="1" applyBorder="1" applyAlignment="1">
      <alignment vertical="center" wrapText="1"/>
    </xf>
    <xf numFmtId="176" fontId="8" fillId="0" borderId="10" xfId="1" applyNumberFormat="1" applyFont="1" applyBorder="1" applyAlignment="1">
      <alignment vertical="center" shrinkToFit="1"/>
    </xf>
    <xf numFmtId="0" fontId="11" fillId="0" borderId="3" xfId="0" applyFont="1" applyBorder="1" applyAlignment="1">
      <alignment vertical="center" wrapText="1"/>
    </xf>
    <xf numFmtId="0" fontId="11" fillId="0" borderId="0" xfId="0" applyFont="1" applyBorder="1" applyAlignment="1">
      <alignment vertical="center" wrapText="1"/>
    </xf>
    <xf numFmtId="0" fontId="4" fillId="0" borderId="10" xfId="0" applyFont="1" applyBorder="1" applyAlignment="1">
      <alignment vertical="center" shrinkToFit="1"/>
    </xf>
    <xf numFmtId="0" fontId="4" fillId="0" borderId="11" xfId="0" applyFont="1" applyBorder="1" applyAlignment="1">
      <alignment vertical="center" shrinkToFit="1"/>
    </xf>
    <xf numFmtId="0" fontId="4" fillId="0" borderId="25" xfId="0" applyFont="1" applyBorder="1" applyAlignment="1">
      <alignment vertical="center" shrinkToFit="1"/>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4" fillId="0" borderId="4" xfId="0" applyFont="1" applyBorder="1" applyAlignment="1">
      <alignment vertical="center" shrinkToFit="1"/>
    </xf>
    <xf numFmtId="0" fontId="4" fillId="0" borderId="2" xfId="0" applyFont="1" applyBorder="1" applyAlignment="1">
      <alignment vertical="center" shrinkToFit="1"/>
    </xf>
    <xf numFmtId="0" fontId="6" fillId="0" borderId="3"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9" fontId="4" fillId="0" borderId="13" xfId="1" applyFont="1" applyBorder="1" applyAlignment="1">
      <alignment horizontal="center" vertical="center" shrinkToFit="1"/>
    </xf>
    <xf numFmtId="9" fontId="4" fillId="0" borderId="15" xfId="1" applyFont="1" applyBorder="1" applyAlignment="1">
      <alignment horizontal="center" vertical="center" shrinkToFit="1"/>
    </xf>
    <xf numFmtId="0" fontId="9" fillId="0" borderId="6" xfId="0" applyFont="1" applyBorder="1" applyAlignment="1">
      <alignment wrapText="1"/>
    </xf>
    <xf numFmtId="0" fontId="9" fillId="0" borderId="7" xfId="0" applyFont="1" applyBorder="1" applyAlignment="1">
      <alignment wrapText="1"/>
    </xf>
    <xf numFmtId="0" fontId="9" fillId="0" borderId="4" xfId="0" applyFont="1" applyBorder="1" applyAlignment="1">
      <alignment wrapText="1"/>
    </xf>
    <xf numFmtId="0" fontId="9" fillId="0" borderId="5" xfId="0" applyFont="1" applyBorder="1" applyAlignment="1">
      <alignment wrapTex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0" fontId="6" fillId="0" borderId="19"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0" xfId="0" applyFont="1" applyFill="1" applyBorder="1" applyAlignment="1">
      <alignment horizontal="center" vertical="center"/>
    </xf>
    <xf numFmtId="0" fontId="4" fillId="0" borderId="1" xfId="0" applyFont="1" applyBorder="1" applyAlignment="1">
      <alignment vertical="center" shrinkToFit="1"/>
    </xf>
    <xf numFmtId="0" fontId="5" fillId="0" borderId="4" xfId="0" applyFont="1" applyBorder="1" applyAlignment="1">
      <alignment vertical="center" wrapText="1" shrinkToFit="1"/>
    </xf>
    <xf numFmtId="0" fontId="5" fillId="0" borderId="2" xfId="0" applyFont="1" applyBorder="1" applyAlignment="1">
      <alignment vertical="center" wrapText="1" shrinkToFit="1"/>
    </xf>
    <xf numFmtId="0" fontId="5" fillId="0" borderId="0" xfId="0" applyFont="1" applyBorder="1" applyAlignment="1">
      <alignment vertical="center" wrapText="1"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6" xfId="0" applyFont="1" applyBorder="1" applyAlignment="1">
      <alignment vertical="center" shrinkToFit="1"/>
    </xf>
    <xf numFmtId="0" fontId="4" fillId="0" borderId="0"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right" vertical="center"/>
    </xf>
    <xf numFmtId="0" fontId="10" fillId="2" borderId="3" xfId="0" applyFont="1" applyFill="1" applyBorder="1" applyAlignment="1">
      <alignment horizontal="center" vertical="center"/>
    </xf>
    <xf numFmtId="0" fontId="10" fillId="2" borderId="13"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4" fillId="3" borderId="10" xfId="0" applyFont="1" applyFill="1" applyBorder="1" applyAlignment="1">
      <alignment vertical="center"/>
    </xf>
    <xf numFmtId="0" fontId="4" fillId="3" borderId="11" xfId="0" applyFont="1" applyFill="1" applyBorder="1" applyAlignment="1">
      <alignment vertical="center"/>
    </xf>
    <xf numFmtId="0" fontId="9" fillId="0" borderId="0" xfId="0" applyFont="1" applyAlignment="1">
      <alignment horizontal="right" vertical="center"/>
    </xf>
    <xf numFmtId="0" fontId="4" fillId="3" borderId="1"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176" fontId="4" fillId="0" borderId="4" xfId="1" applyNumberFormat="1" applyFont="1" applyBorder="1" applyAlignment="1">
      <alignment horizontal="center" vertical="center" shrinkToFit="1"/>
    </xf>
    <xf numFmtId="176" fontId="4" fillId="0" borderId="8" xfId="1" applyNumberFormat="1" applyFont="1" applyBorder="1" applyAlignment="1">
      <alignment horizontal="center" vertical="center" shrinkToFit="1"/>
    </xf>
    <xf numFmtId="0" fontId="9" fillId="0" borderId="15" xfId="0" applyFont="1" applyBorder="1" applyAlignment="1">
      <alignment vertical="center" wrapText="1"/>
    </xf>
    <xf numFmtId="0" fontId="9" fillId="0" borderId="3" xfId="0" applyFont="1" applyBorder="1" applyAlignment="1">
      <alignment vertical="center" wrapText="1"/>
    </xf>
    <xf numFmtId="0" fontId="10" fillId="2" borderId="10" xfId="0" applyFont="1" applyFill="1" applyBorder="1" applyAlignment="1">
      <alignment horizontal="center"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11" xfId="0" applyFont="1" applyFill="1" applyBorder="1" applyAlignment="1">
      <alignment horizontal="center" vertical="center" shrinkToFit="1"/>
    </xf>
    <xf numFmtId="0" fontId="8" fillId="0" borderId="6" xfId="0" applyFont="1" applyBorder="1" applyAlignment="1">
      <alignment vertical="center" shrinkToFit="1"/>
    </xf>
    <xf numFmtId="0" fontId="8" fillId="0" borderId="0" xfId="0" applyFont="1" applyBorder="1" applyAlignment="1">
      <alignment vertical="center" shrinkToFit="1"/>
    </xf>
    <xf numFmtId="0" fontId="8" fillId="0" borderId="7" xfId="0" applyFont="1" applyBorder="1" applyAlignment="1">
      <alignment vertical="center" shrinkToFit="1"/>
    </xf>
    <xf numFmtId="0" fontId="8" fillId="0" borderId="0"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5" xfId="0" applyFont="1" applyBorder="1" applyAlignment="1">
      <alignment vertical="center"/>
    </xf>
    <xf numFmtId="0" fontId="8" fillId="0" borderId="8" xfId="0" applyFont="1" applyBorder="1" applyAlignment="1">
      <alignment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176" fontId="8" fillId="0" borderId="4" xfId="1" applyNumberFormat="1" applyFont="1" applyBorder="1" applyAlignment="1">
      <alignment horizontal="center" vertical="center" shrinkToFit="1"/>
    </xf>
    <xf numFmtId="176" fontId="8" fillId="0" borderId="8" xfId="1" applyNumberFormat="1" applyFont="1" applyBorder="1" applyAlignment="1">
      <alignment horizontal="center" vertical="center" shrinkToFit="1"/>
    </xf>
    <xf numFmtId="0" fontId="7" fillId="0" borderId="15" xfId="0" applyFont="1" applyBorder="1" applyAlignment="1">
      <alignment vertical="center" wrapText="1"/>
    </xf>
    <xf numFmtId="0" fontId="7" fillId="0" borderId="3" xfId="0" applyFont="1" applyBorder="1" applyAlignment="1">
      <alignment vertical="center" wrapText="1"/>
    </xf>
    <xf numFmtId="0" fontId="8" fillId="0" borderId="8" xfId="0" applyFont="1" applyBorder="1" applyAlignment="1">
      <alignment vertical="center" shrinkToFit="1"/>
    </xf>
    <xf numFmtId="0" fontId="8" fillId="0" borderId="1" xfId="0" applyFont="1" applyBorder="1" applyAlignment="1">
      <alignment vertical="center" shrinkToFit="1"/>
    </xf>
    <xf numFmtId="0" fontId="8" fillId="0" borderId="9" xfId="0" applyFont="1" applyBorder="1" applyAlignment="1">
      <alignment vertical="center" shrinkToFit="1"/>
    </xf>
    <xf numFmtId="10" fontId="8" fillId="0" borderId="4" xfId="1" applyNumberFormat="1" applyFont="1" applyBorder="1" applyAlignment="1">
      <alignment horizontal="center" vertical="center" shrinkToFit="1"/>
    </xf>
    <xf numFmtId="10" fontId="8" fillId="0" borderId="8" xfId="1" applyNumberFormat="1" applyFont="1" applyBorder="1" applyAlignment="1">
      <alignment horizontal="center" vertical="center" shrinkToFit="1"/>
    </xf>
    <xf numFmtId="0" fontId="7" fillId="0" borderId="24" xfId="0" applyFont="1" applyBorder="1" applyAlignment="1">
      <alignment vertical="center" wrapText="1"/>
    </xf>
    <xf numFmtId="0" fontId="8" fillId="0" borderId="15" xfId="0" applyFont="1" applyBorder="1" applyAlignment="1">
      <alignment vertical="center" wrapText="1"/>
    </xf>
    <xf numFmtId="0" fontId="8" fillId="0" borderId="8" xfId="0" applyFont="1" applyBorder="1" applyAlignment="1">
      <alignment vertical="center" wrapText="1"/>
    </xf>
    <xf numFmtId="0" fontId="14" fillId="2" borderId="13"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0" xfId="0" applyFont="1" applyFill="1" applyBorder="1" applyAlignment="1">
      <alignment horizontal="center" vertical="center"/>
    </xf>
    <xf numFmtId="0" fontId="8" fillId="0" borderId="10" xfId="0" applyFont="1" applyBorder="1" applyAlignment="1">
      <alignment vertical="center" shrinkToFit="1"/>
    </xf>
    <xf numFmtId="0" fontId="8" fillId="0" borderId="11" xfId="0" applyFont="1" applyBorder="1" applyAlignment="1">
      <alignment vertical="center" shrinkToFit="1"/>
    </xf>
    <xf numFmtId="0" fontId="8" fillId="0" borderId="25" xfId="0" applyFont="1" applyBorder="1" applyAlignment="1">
      <alignment vertical="center" shrinkToFit="1"/>
    </xf>
    <xf numFmtId="0" fontId="8" fillId="0" borderId="0" xfId="0" applyFont="1" applyBorder="1" applyAlignment="1">
      <alignment vertical="center" wrapText="1"/>
    </xf>
    <xf numFmtId="0" fontId="8" fillId="0" borderId="2" xfId="0" applyFont="1" applyBorder="1" applyAlignment="1">
      <alignment vertical="center"/>
    </xf>
    <xf numFmtId="0" fontId="14" fillId="2" borderId="14" xfId="0" applyFont="1" applyFill="1" applyBorder="1" applyAlignment="1">
      <alignment horizontal="center" vertical="center"/>
    </xf>
    <xf numFmtId="0" fontId="8" fillId="0" borderId="0" xfId="0" applyFont="1" applyAlignment="1">
      <alignment horizontal="right" vertical="center"/>
    </xf>
    <xf numFmtId="0" fontId="8" fillId="3" borderId="1"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7" fillId="0" borderId="0" xfId="0" applyFont="1" applyAlignment="1">
      <alignment horizontal="right" vertical="center"/>
    </xf>
    <xf numFmtId="0" fontId="8" fillId="0" borderId="0" xfId="0" applyFont="1" applyAlignment="1">
      <alignment vertical="center" wrapText="1"/>
    </xf>
    <xf numFmtId="0" fontId="11" fillId="0" borderId="15" xfId="0" applyFont="1" applyBorder="1" applyAlignment="1">
      <alignment vertical="center" wrapText="1"/>
    </xf>
    <xf numFmtId="0" fontId="11" fillId="0" borderId="8" xfId="0" applyFont="1" applyBorder="1" applyAlignment="1">
      <alignment vertical="center" wrapText="1"/>
    </xf>
    <xf numFmtId="0" fontId="11" fillId="0" borderId="6" xfId="0" applyFont="1" applyBorder="1" applyAlignment="1">
      <alignment vertical="center" shrinkToFit="1"/>
    </xf>
    <xf numFmtId="0" fontId="11" fillId="0" borderId="0" xfId="0" applyFont="1" applyBorder="1" applyAlignment="1">
      <alignment vertical="center" shrinkToFit="1"/>
    </xf>
    <xf numFmtId="0" fontId="11" fillId="0" borderId="7" xfId="0" applyFont="1" applyBorder="1" applyAlignment="1">
      <alignment vertical="center" shrinkToFit="1"/>
    </xf>
    <xf numFmtId="0" fontId="11" fillId="0" borderId="0" xfId="0" applyFont="1" applyBorder="1" applyAlignment="1">
      <alignment horizontal="center" vertical="center" shrinkToFit="1"/>
    </xf>
    <xf numFmtId="0" fontId="11" fillId="0" borderId="1" xfId="0" applyFont="1" applyBorder="1" applyAlignment="1">
      <alignment horizontal="center" vertical="center" shrinkToFit="1"/>
    </xf>
    <xf numFmtId="10" fontId="11" fillId="0" borderId="4" xfId="1" applyNumberFormat="1" applyFont="1" applyBorder="1" applyAlignment="1">
      <alignment horizontal="center" vertical="center" shrinkToFit="1"/>
    </xf>
    <xf numFmtId="10" fontId="11" fillId="0" borderId="8" xfId="1" applyNumberFormat="1" applyFont="1" applyBorder="1" applyAlignment="1">
      <alignment horizontal="center" vertical="center" shrinkToFit="1"/>
    </xf>
    <xf numFmtId="0" fontId="11" fillId="0" borderId="8" xfId="0" applyFont="1" applyBorder="1" applyAlignment="1">
      <alignment vertical="center" shrinkToFit="1"/>
    </xf>
    <xf numFmtId="0" fontId="11" fillId="0" borderId="1" xfId="0" applyFont="1" applyBorder="1" applyAlignment="1">
      <alignment vertical="center" shrinkToFit="1"/>
    </xf>
    <xf numFmtId="0" fontId="11" fillId="0" borderId="9" xfId="0" applyFont="1" applyBorder="1" applyAlignment="1">
      <alignment vertical="center" shrinkToFit="1"/>
    </xf>
    <xf numFmtId="0" fontId="11" fillId="0" borderId="15" xfId="0" applyFont="1" applyBorder="1" applyAlignment="1">
      <alignment vertical="center"/>
    </xf>
    <xf numFmtId="0" fontId="11" fillId="0" borderId="8" xfId="0" applyFont="1" applyBorder="1" applyAlignment="1">
      <alignment vertical="center"/>
    </xf>
    <xf numFmtId="176" fontId="11" fillId="0" borderId="4" xfId="1" applyNumberFormat="1" applyFont="1" applyBorder="1" applyAlignment="1">
      <alignment horizontal="center" vertical="center" shrinkToFit="1"/>
    </xf>
    <xf numFmtId="176" fontId="11" fillId="0" borderId="8" xfId="1" applyNumberFormat="1" applyFont="1" applyBorder="1" applyAlignment="1">
      <alignment horizontal="center" vertical="center" shrinkToFit="1"/>
    </xf>
    <xf numFmtId="0" fontId="6" fillId="0" borderId="24" xfId="0" applyFont="1" applyBorder="1" applyAlignment="1">
      <alignment vertical="center" wrapText="1"/>
    </xf>
    <xf numFmtId="0" fontId="6" fillId="0" borderId="3" xfId="0" applyFont="1" applyBorder="1" applyAlignment="1">
      <alignment vertical="center" wrapText="1"/>
    </xf>
    <xf numFmtId="0" fontId="12" fillId="0" borderId="0" xfId="2" applyFont="1" applyAlignment="1">
      <alignment vertical="center" wrapText="1"/>
    </xf>
    <xf numFmtId="0" fontId="8" fillId="0" borderId="0" xfId="0" applyFont="1" applyBorder="1" applyAlignment="1">
      <alignment vertical="center" wrapText="1" shrinkToFit="1"/>
    </xf>
    <xf numFmtId="0" fontId="8" fillId="0" borderId="0" xfId="2" applyFont="1" applyAlignment="1">
      <alignment horizontal="left" vertical="center" wrapText="1" indent="1"/>
    </xf>
    <xf numFmtId="0" fontId="8" fillId="0" borderId="0" xfId="2" applyFont="1" applyAlignment="1">
      <alignment vertical="center" wrapText="1"/>
    </xf>
    <xf numFmtId="0" fontId="8" fillId="0" borderId="15" xfId="0" applyFont="1" applyBorder="1" applyAlignment="1">
      <alignment vertical="center" wrapText="1" shrinkToFit="1"/>
    </xf>
    <xf numFmtId="0" fontId="8" fillId="0" borderId="8" xfId="0" applyFont="1" applyBorder="1" applyAlignment="1">
      <alignment vertical="center" wrapText="1" shrinkToFit="1"/>
    </xf>
    <xf numFmtId="0" fontId="8" fillId="0" borderId="15" xfId="0" applyFont="1" applyBorder="1" applyAlignment="1">
      <alignment vertical="center" shrinkToFit="1"/>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0" xfId="0" applyFont="1" applyFill="1" applyBorder="1" applyAlignment="1">
      <alignment vertical="center" wrapText="1" shrinkToFit="1"/>
    </xf>
    <xf numFmtId="0" fontId="8" fillId="0" borderId="11" xfId="0" applyFont="1" applyFill="1" applyBorder="1" applyAlignment="1">
      <alignment vertical="center" shrinkToFit="1"/>
    </xf>
    <xf numFmtId="0" fontId="8" fillId="0" borderId="25" xfId="0" applyFont="1" applyFill="1" applyBorder="1" applyAlignment="1">
      <alignment vertical="center" shrinkToFit="1"/>
    </xf>
    <xf numFmtId="0" fontId="8" fillId="0" borderId="10" xfId="0" applyFont="1" applyBorder="1" applyAlignment="1">
      <alignment vertical="center" wrapText="1" shrinkToFit="1"/>
    </xf>
    <xf numFmtId="0" fontId="7" fillId="0" borderId="24" xfId="0" applyFont="1" applyBorder="1" applyAlignment="1">
      <alignment horizontal="center" vertical="center" wrapText="1"/>
    </xf>
    <xf numFmtId="0" fontId="11" fillId="3" borderId="22" xfId="0" applyFont="1" applyFill="1" applyBorder="1" applyAlignment="1">
      <alignment vertical="center" wrapText="1"/>
    </xf>
    <xf numFmtId="0" fontId="11" fillId="3" borderId="23" xfId="0" applyFont="1" applyFill="1" applyBorder="1" applyAlignment="1">
      <alignment vertical="center" wrapText="1"/>
    </xf>
    <xf numFmtId="0" fontId="11" fillId="0" borderId="10" xfId="0" applyFont="1" applyBorder="1" applyAlignment="1">
      <alignment vertical="center" shrinkToFit="1"/>
    </xf>
    <xf numFmtId="0" fontId="11" fillId="0" borderId="11" xfId="0" applyFont="1" applyBorder="1" applyAlignment="1">
      <alignment vertical="center" shrinkToFit="1"/>
    </xf>
    <xf numFmtId="0" fontId="11" fillId="0" borderId="25" xfId="0" applyFont="1" applyBorder="1" applyAlignment="1">
      <alignment vertical="center" shrinkToFit="1"/>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3" xfId="0" applyFont="1" applyFill="1" applyBorder="1" applyAlignment="1">
      <alignment horizontal="center" vertical="center"/>
    </xf>
    <xf numFmtId="0" fontId="6" fillId="0" borderId="28" xfId="0" applyFont="1" applyBorder="1" applyAlignment="1">
      <alignment vertical="center" wrapText="1"/>
    </xf>
    <xf numFmtId="0" fontId="6" fillId="0" borderId="29" xfId="0" applyFont="1" applyBorder="1" applyAlignment="1">
      <alignment vertical="center" wrapText="1"/>
    </xf>
    <xf numFmtId="0" fontId="8" fillId="0" borderId="2" xfId="0" applyFont="1" applyBorder="1" applyAlignment="1">
      <alignment vertical="center" wrapText="1"/>
    </xf>
    <xf numFmtId="0" fontId="20" fillId="0" borderId="1" xfId="0" applyFont="1" applyBorder="1" applyAlignment="1">
      <alignment vertical="center" wrapText="1"/>
    </xf>
    <xf numFmtId="177" fontId="8" fillId="0" borderId="2" xfId="3" applyNumberFormat="1" applyFont="1" applyBorder="1" applyAlignment="1">
      <alignment vertical="center" wrapText="1"/>
    </xf>
    <xf numFmtId="177" fontId="8" fillId="0" borderId="0" xfId="3" applyNumberFormat="1" applyFont="1" applyBorder="1" applyAlignment="1">
      <alignment vertical="center" wrapText="1"/>
    </xf>
    <xf numFmtId="0" fontId="8" fillId="3" borderId="22" xfId="0" applyFont="1" applyFill="1" applyBorder="1" applyAlignment="1">
      <alignment vertical="center" wrapText="1"/>
    </xf>
    <xf numFmtId="0" fontId="8" fillId="3" borderId="23" xfId="0" applyFont="1" applyFill="1" applyBorder="1" applyAlignment="1">
      <alignment vertical="center" wrapText="1"/>
    </xf>
    <xf numFmtId="0" fontId="7" fillId="0" borderId="31" xfId="0" applyFont="1" applyBorder="1" applyAlignment="1">
      <alignment vertical="center" wrapText="1"/>
    </xf>
    <xf numFmtId="0" fontId="7" fillId="0" borderId="0" xfId="0" applyFont="1" applyBorder="1" applyAlignment="1">
      <alignment vertical="center" wrapText="1"/>
    </xf>
    <xf numFmtId="0" fontId="20" fillId="0" borderId="32" xfId="0" applyFont="1" applyBorder="1" applyAlignment="1">
      <alignment vertical="center" wrapText="1"/>
    </xf>
    <xf numFmtId="0" fontId="8" fillId="0" borderId="12" xfId="0" applyFont="1" applyBorder="1" applyAlignment="1">
      <alignment vertical="center" shrinkToFit="1"/>
    </xf>
    <xf numFmtId="0" fontId="8" fillId="0" borderId="11" xfId="0" applyFont="1" applyBorder="1" applyAlignment="1">
      <alignment vertical="center"/>
    </xf>
    <xf numFmtId="0" fontId="8" fillId="0" borderId="4" xfId="0" applyFont="1" applyBorder="1" applyAlignment="1">
      <alignment vertical="center" shrinkToFit="1"/>
    </xf>
    <xf numFmtId="0" fontId="20" fillId="0" borderId="2" xfId="0" applyFont="1" applyBorder="1" applyAlignment="1">
      <alignment vertical="center" shrinkToFit="1"/>
    </xf>
    <xf numFmtId="0" fontId="20" fillId="0" borderId="5" xfId="0" applyFont="1" applyBorder="1" applyAlignment="1">
      <alignment vertical="center" shrinkToFit="1"/>
    </xf>
    <xf numFmtId="0" fontId="8" fillId="0" borderId="2" xfId="0" applyFont="1" applyBorder="1" applyAlignment="1">
      <alignment horizontal="center" vertical="center" shrinkToFit="1"/>
    </xf>
    <xf numFmtId="176" fontId="8" fillId="0" borderId="2" xfId="1" applyNumberFormat="1" applyFont="1" applyBorder="1" applyAlignment="1">
      <alignment horizontal="center" vertical="center" shrinkToFit="1"/>
    </xf>
    <xf numFmtId="176" fontId="8" fillId="0" borderId="1" xfId="1" applyNumberFormat="1" applyFont="1" applyBorder="1" applyAlignment="1">
      <alignment horizontal="center" vertical="center" shrinkToFit="1"/>
    </xf>
    <xf numFmtId="0" fontId="20" fillId="0" borderId="1" xfId="0" applyFont="1" applyBorder="1" applyAlignment="1">
      <alignment vertical="center" shrinkToFit="1"/>
    </xf>
    <xf numFmtId="0" fontId="20" fillId="0" borderId="9" xfId="0" applyFont="1" applyBorder="1" applyAlignment="1">
      <alignment vertical="center" shrinkToFit="1"/>
    </xf>
    <xf numFmtId="0" fontId="7" fillId="0" borderId="33" xfId="0" applyFont="1" applyBorder="1" applyAlignment="1">
      <alignment vertical="center" wrapText="1"/>
    </xf>
    <xf numFmtId="0" fontId="7" fillId="0" borderId="7" xfId="0" applyFont="1" applyBorder="1" applyAlignment="1">
      <alignment vertical="center" wrapText="1"/>
    </xf>
    <xf numFmtId="0" fontId="20" fillId="0" borderId="9" xfId="0" applyFont="1" applyBorder="1" applyAlignment="1">
      <alignment vertical="center" wrapText="1"/>
    </xf>
    <xf numFmtId="0" fontId="19" fillId="0" borderId="15" xfId="0" applyFont="1" applyBorder="1" applyAlignment="1">
      <alignment vertical="center" wrapText="1"/>
    </xf>
    <xf numFmtId="0" fontId="19" fillId="0" borderId="3" xfId="0" applyFont="1" applyBorder="1" applyAlignment="1">
      <alignment vertical="center" wrapText="1"/>
    </xf>
    <xf numFmtId="10" fontId="4" fillId="0" borderId="4" xfId="1" applyNumberFormat="1" applyFont="1" applyBorder="1" applyAlignment="1">
      <alignment horizontal="center" vertical="center" shrinkToFit="1"/>
    </xf>
    <xf numFmtId="10" fontId="4" fillId="0" borderId="8" xfId="1" applyNumberFormat="1" applyFont="1" applyBorder="1" applyAlignment="1">
      <alignment horizontal="center" vertical="center" shrinkToFit="1"/>
    </xf>
    <xf numFmtId="0" fontId="4" fillId="0" borderId="10" xfId="0" applyFont="1" applyBorder="1" applyAlignment="1">
      <alignment vertical="center" wrapText="1" shrinkToFit="1"/>
    </xf>
    <xf numFmtId="0" fontId="9" fillId="0" borderId="24" xfId="0" applyFont="1" applyBorder="1" applyAlignment="1">
      <alignment vertical="center" wrapText="1"/>
    </xf>
    <xf numFmtId="0" fontId="4" fillId="0" borderId="8" xfId="0" applyFont="1" applyBorder="1" applyAlignment="1">
      <alignment vertical="center" wrapText="1" shrinkToFit="1"/>
    </xf>
    <xf numFmtId="0" fontId="4" fillId="0" borderId="1" xfId="0" applyFont="1" applyBorder="1" applyAlignment="1">
      <alignment vertical="center" wrapText="1" shrinkToFit="1"/>
    </xf>
    <xf numFmtId="0" fontId="4" fillId="0" borderId="9" xfId="0" applyFont="1" applyBorder="1" applyAlignment="1">
      <alignment vertical="center" wrapText="1" shrinkToFit="1"/>
    </xf>
    <xf numFmtId="0" fontId="4" fillId="0" borderId="15" xfId="0" applyFont="1" applyBorder="1" applyAlignment="1">
      <alignment vertical="center" wrapTex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8" fillId="0" borderId="3" xfId="0" applyFont="1" applyBorder="1" applyAlignment="1">
      <alignment vertical="center" wrapText="1"/>
    </xf>
    <xf numFmtId="0" fontId="8" fillId="0" borderId="26" xfId="0" applyFont="1" applyBorder="1" applyAlignment="1">
      <alignment vertical="center" wrapText="1"/>
    </xf>
    <xf numFmtId="0" fontId="8" fillId="0" borderId="27" xfId="0" applyFont="1" applyFill="1" applyBorder="1" applyAlignment="1">
      <alignment vertical="center"/>
    </xf>
    <xf numFmtId="0" fontId="8" fillId="0" borderId="30" xfId="0" applyFont="1" applyFill="1" applyBorder="1" applyAlignment="1">
      <alignment vertical="center"/>
    </xf>
    <xf numFmtId="0" fontId="11" fillId="0" borderId="0" xfId="0" applyFont="1" applyAlignment="1">
      <alignment horizontal="right" vertical="center"/>
    </xf>
    <xf numFmtId="0" fontId="11" fillId="3" borderId="1"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9" fillId="0" borderId="0" xfId="0" applyFont="1" applyAlignment="1">
      <alignment horizontal="right" vertical="center"/>
    </xf>
    <xf numFmtId="0" fontId="11" fillId="0" borderId="15" xfId="0" applyFont="1" applyBorder="1" applyAlignment="1">
      <alignment vertical="center" shrinkToFit="1"/>
    </xf>
  </cellXfs>
  <cellStyles count="5">
    <cellStyle name="パーセント" xfId="1" builtinId="5"/>
    <cellStyle name="ハイパーリンク" xfId="4" builtinId="8"/>
    <cellStyle name="桁区切り" xfId="3" builtinId="6"/>
    <cellStyle name="標準" xfId="0" builtinId="0"/>
    <cellStyle name="標準_③-２加算様式（就労）" xfId="2" xr:uid="{9ABD5A2C-6A00-4E74-BA20-7D2916807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5FD5C-E607-4E3C-AA1B-B67C4C5BCC71}">
  <sheetPr>
    <tabColor rgb="FFFF0000"/>
  </sheetPr>
  <dimension ref="A2:A15"/>
  <sheetViews>
    <sheetView tabSelected="1" workbookViewId="0"/>
  </sheetViews>
  <sheetFormatPr defaultRowHeight="18"/>
  <sheetData>
    <row r="2" spans="1:1">
      <c r="A2" t="s">
        <v>114</v>
      </c>
    </row>
    <row r="3" spans="1:1">
      <c r="A3" s="28" t="s">
        <v>3</v>
      </c>
    </row>
    <row r="4" spans="1:1">
      <c r="A4" s="28" t="s">
        <v>4</v>
      </c>
    </row>
    <row r="5" spans="1:1">
      <c r="A5" s="28" t="s">
        <v>5</v>
      </c>
    </row>
    <row r="6" spans="1:1">
      <c r="A6" s="28" t="s">
        <v>13</v>
      </c>
    </row>
    <row r="7" spans="1:1">
      <c r="A7" s="28" t="s">
        <v>6</v>
      </c>
    </row>
    <row r="8" spans="1:1">
      <c r="A8" s="28" t="s">
        <v>7</v>
      </c>
    </row>
    <row r="9" spans="1:1">
      <c r="A9" s="28" t="s">
        <v>8</v>
      </c>
    </row>
    <row r="10" spans="1:1">
      <c r="A10" s="28" t="s">
        <v>9</v>
      </c>
    </row>
    <row r="11" spans="1:1">
      <c r="A11" s="28" t="s">
        <v>10</v>
      </c>
    </row>
    <row r="12" spans="1:1">
      <c r="A12" s="28" t="s">
        <v>11</v>
      </c>
    </row>
    <row r="13" spans="1:1">
      <c r="A13" s="28" t="s">
        <v>12</v>
      </c>
    </row>
    <row r="14" spans="1:1">
      <c r="A14" s="28" t="s">
        <v>258</v>
      </c>
    </row>
    <row r="15" spans="1:1">
      <c r="A15" t="s">
        <v>254</v>
      </c>
    </row>
  </sheetData>
  <phoneticPr fontId="1"/>
  <hyperlinks>
    <hyperlink ref="A4" location="療養介護!A1" display="療養介護" xr:uid="{7309024E-CEBC-440C-921F-953608C2BD9F}"/>
    <hyperlink ref="A3" location="訪問系!A1" display="訪問系（居宅介護・重度訪問介護・同行援護・行動援護）" xr:uid="{1844BF8D-BE43-4765-9D99-D24616CE2385}"/>
    <hyperlink ref="A5" location="生活介護!A1" display="生活介護" xr:uid="{95C10A74-4F71-4449-90BD-B483DBD8877F}"/>
    <hyperlink ref="A6" location="施設入所支援!A1" display="施設入所支援" xr:uid="{933C06B4-5AE5-486B-8037-380F2ECD0E49}"/>
    <hyperlink ref="A7" location="自立訓練!A1" display="自立訓練" xr:uid="{3CA0FFFC-EA32-4A8F-AA71-D3990BA636F2}"/>
    <hyperlink ref="A8" location="宿泊型自立訓練!A1" display="宿泊型自立訓練" xr:uid="{696D41B6-D212-4FA4-B242-DA0AB599B5E2}"/>
    <hyperlink ref="A9" location="就労移行支援!A1" display="就労移行支援" xr:uid="{F767B201-67D2-4AAF-B5E5-61753CA88BE1}"/>
    <hyperlink ref="A10" location="就労継続支援A型!A1" display="就労継続支援A型" xr:uid="{30BDB143-B746-4DFE-8871-62A6514E2189}"/>
    <hyperlink ref="A11" location="就労継続支援B型!A1" display="就労継続支援B型" xr:uid="{F18CF1FF-1F9C-4189-9A48-1D15C7CFDF6E}"/>
    <hyperlink ref="A12" location="就労定着支援!A1" display="就労定着支援" xr:uid="{E2D7B839-939E-4A33-AA8C-D5F41EF38169}"/>
    <hyperlink ref="A13" location="共同生活援助!A1" display="共同生活援助" xr:uid="{F0D6C2FF-68EC-4FAB-B092-A3F60F452671}"/>
    <hyperlink ref="A14" location="一般相談!A1" display="一般相談!A1" xr:uid="{0E608F84-5E38-452E-87E7-C005F275524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8C9A1-6702-4DE8-8532-97A71C3FF259}">
  <dimension ref="A1:Y79"/>
  <sheetViews>
    <sheetView showZeros="0" view="pageBreakPreview" topLeftCell="A60" zoomScale="80" zoomScaleNormal="100" zoomScaleSheetLayoutView="80" workbookViewId="0">
      <selection activeCell="R67" sqref="R67"/>
    </sheetView>
  </sheetViews>
  <sheetFormatPr defaultColWidth="9" defaultRowHeight="20.149999999999999" customHeight="1"/>
  <cols>
    <col min="1" max="1" width="5.83203125" style="30" customWidth="1"/>
    <col min="2" max="17" width="5.58203125" style="30" customWidth="1"/>
    <col min="18" max="16384" width="9" style="30"/>
  </cols>
  <sheetData>
    <row r="1" spans="1:25" ht="20.149999999999999" customHeight="1">
      <c r="A1" s="34" t="s">
        <v>0</v>
      </c>
    </row>
    <row r="2" spans="1:25" ht="20.149999999999999" customHeight="1">
      <c r="H2" s="194" t="s">
        <v>15</v>
      </c>
      <c r="I2" s="194"/>
      <c r="J2" s="195"/>
      <c r="K2" s="195"/>
      <c r="L2" s="195"/>
      <c r="M2" s="195"/>
      <c r="N2" s="195"/>
      <c r="O2" s="195"/>
    </row>
    <row r="3" spans="1:25" ht="20.149999999999999" customHeight="1">
      <c r="H3" s="194" t="s">
        <v>16</v>
      </c>
      <c r="I3" s="194"/>
      <c r="J3" s="196"/>
      <c r="K3" s="196"/>
      <c r="L3" s="196"/>
      <c r="M3" s="196"/>
      <c r="N3" s="196"/>
      <c r="O3" s="196"/>
    </row>
    <row r="4" spans="1:25" ht="20.149999999999999" customHeight="1">
      <c r="H4" s="194" t="s">
        <v>17</v>
      </c>
      <c r="I4" s="194"/>
      <c r="J4" s="197" t="s">
        <v>172</v>
      </c>
      <c r="K4" s="197"/>
      <c r="L4" s="197"/>
      <c r="M4" s="197"/>
      <c r="N4" s="197"/>
      <c r="O4" s="197"/>
    </row>
    <row r="5" spans="1:25" ht="20.149999999999999" customHeight="1">
      <c r="H5" s="74"/>
      <c r="I5" s="74" t="s">
        <v>20</v>
      </c>
      <c r="J5" s="196"/>
      <c r="K5" s="196"/>
      <c r="L5" s="196"/>
      <c r="M5" s="196"/>
      <c r="N5" s="196"/>
      <c r="O5" s="196"/>
    </row>
    <row r="6" spans="1:25" ht="20.149999999999999" customHeight="1">
      <c r="H6" s="194" t="s">
        <v>18</v>
      </c>
      <c r="I6" s="194"/>
      <c r="J6" s="196"/>
      <c r="K6" s="196"/>
      <c r="L6" s="196"/>
      <c r="M6" s="196"/>
      <c r="N6" s="196"/>
      <c r="O6" s="196"/>
    </row>
    <row r="7" spans="1:25" ht="20.149999999999999" customHeight="1">
      <c r="H7" s="194" t="s">
        <v>19</v>
      </c>
      <c r="I7" s="194"/>
      <c r="J7" s="196"/>
      <c r="K7" s="196"/>
      <c r="L7" s="196"/>
      <c r="M7" s="196"/>
      <c r="N7" s="196"/>
      <c r="O7" s="196"/>
    </row>
    <row r="8" spans="1:25" ht="20.149999999999999" customHeight="1">
      <c r="H8" s="198" t="s">
        <v>167</v>
      </c>
      <c r="I8" s="198"/>
      <c r="J8" s="195"/>
      <c r="K8" s="195"/>
      <c r="L8" s="195"/>
      <c r="M8" s="195"/>
      <c r="N8" s="195"/>
      <c r="O8" s="195"/>
    </row>
    <row r="9" spans="1:25" ht="20.149999999999999" customHeight="1" thickBot="1"/>
    <row r="10" spans="1:25" ht="20.149999999999999" customHeight="1" thickBot="1">
      <c r="A10" s="34" t="s">
        <v>44</v>
      </c>
      <c r="B10" s="34" t="s">
        <v>135</v>
      </c>
      <c r="M10" s="74" t="s">
        <v>103</v>
      </c>
      <c r="N10" s="225" t="s">
        <v>115</v>
      </c>
      <c r="O10" s="226"/>
    </row>
    <row r="11" spans="1:25" ht="20.149999999999999" customHeight="1" thickBot="1">
      <c r="A11" s="51" t="s">
        <v>14</v>
      </c>
      <c r="B11" s="186" t="s">
        <v>2</v>
      </c>
      <c r="C11" s="186"/>
      <c r="D11" s="186"/>
      <c r="E11" s="186"/>
      <c r="F11" s="186"/>
      <c r="G11" s="186"/>
      <c r="H11" s="186"/>
      <c r="I11" s="186"/>
      <c r="J11" s="186"/>
      <c r="K11" s="186"/>
      <c r="L11" s="186"/>
      <c r="M11" s="187"/>
      <c r="N11" s="185" t="s">
        <v>1</v>
      </c>
      <c r="O11" s="185"/>
    </row>
    <row r="12" spans="1:25" ht="20.149999999999999" customHeight="1" thickBot="1">
      <c r="A12" s="60">
        <v>1</v>
      </c>
      <c r="B12" s="212" t="s">
        <v>259</v>
      </c>
      <c r="C12" s="212"/>
      <c r="D12" s="212"/>
      <c r="E12" s="212"/>
      <c r="F12" s="212"/>
      <c r="G12" s="212"/>
      <c r="H12" s="212"/>
      <c r="I12" s="212"/>
      <c r="J12" s="212"/>
      <c r="K12" s="212"/>
      <c r="L12" s="212"/>
      <c r="M12" s="213"/>
      <c r="N12" s="237"/>
      <c r="O12" s="238"/>
    </row>
    <row r="13" spans="1:25" ht="20.149999999999999" customHeight="1">
      <c r="A13" s="93"/>
      <c r="B13" s="202" t="s">
        <v>70</v>
      </c>
      <c r="C13" s="203"/>
      <c r="D13" s="203"/>
      <c r="E13" s="203"/>
      <c r="F13" s="203"/>
      <c r="G13" s="203"/>
      <c r="H13" s="203"/>
      <c r="I13" s="204"/>
      <c r="J13" s="59"/>
      <c r="K13" s="77" t="s">
        <v>23</v>
      </c>
      <c r="L13" s="205" t="s">
        <v>264</v>
      </c>
      <c r="M13" s="214">
        <f>J13/6</f>
        <v>0</v>
      </c>
      <c r="N13" s="266" t="s">
        <v>203</v>
      </c>
      <c r="O13" s="266"/>
      <c r="X13" s="40"/>
      <c r="Y13" s="40"/>
    </row>
    <row r="14" spans="1:25" ht="20.149999999999999" customHeight="1" thickBot="1">
      <c r="A14" s="93"/>
      <c r="B14" s="209" t="s">
        <v>39</v>
      </c>
      <c r="C14" s="210"/>
      <c r="D14" s="210"/>
      <c r="E14" s="210"/>
      <c r="F14" s="210"/>
      <c r="G14" s="210"/>
      <c r="H14" s="210"/>
      <c r="I14" s="211"/>
      <c r="J14" s="59"/>
      <c r="K14" s="76" t="s">
        <v>23</v>
      </c>
      <c r="L14" s="206"/>
      <c r="M14" s="215"/>
      <c r="N14" s="267"/>
      <c r="O14" s="267"/>
      <c r="X14" s="40"/>
      <c r="Y14" s="40"/>
    </row>
    <row r="15" spans="1:25" ht="20.149999999999999" customHeight="1" thickBot="1">
      <c r="A15" s="60">
        <v>2</v>
      </c>
      <c r="B15" s="169" t="s">
        <v>260</v>
      </c>
      <c r="C15" s="169"/>
      <c r="D15" s="169"/>
      <c r="E15" s="169"/>
      <c r="F15" s="169"/>
      <c r="G15" s="169"/>
      <c r="H15" s="169"/>
      <c r="I15" s="169"/>
      <c r="J15" s="169"/>
      <c r="K15" s="169"/>
      <c r="L15" s="169"/>
      <c r="M15" s="170"/>
      <c r="N15" s="171"/>
      <c r="O15" s="172"/>
    </row>
    <row r="16" spans="1:25" ht="20.149999999999999" customHeight="1">
      <c r="A16" s="93"/>
      <c r="B16" s="164" t="s">
        <v>132</v>
      </c>
      <c r="C16" s="165"/>
      <c r="D16" s="165"/>
      <c r="E16" s="165"/>
      <c r="F16" s="165"/>
      <c r="G16" s="165"/>
      <c r="H16" s="165"/>
      <c r="I16" s="166"/>
      <c r="J16" s="38"/>
      <c r="K16" s="73" t="s">
        <v>23</v>
      </c>
      <c r="L16" s="167" t="s">
        <v>271</v>
      </c>
      <c r="M16" s="173">
        <f>J16/7.5</f>
        <v>0</v>
      </c>
      <c r="N16" s="175" t="s">
        <v>200</v>
      </c>
      <c r="O16" s="175"/>
      <c r="X16" s="40"/>
      <c r="Y16" s="40"/>
    </row>
    <row r="17" spans="1:25" ht="20.149999999999999" customHeight="1" thickBot="1">
      <c r="A17" s="93"/>
      <c r="B17" s="177" t="s">
        <v>41</v>
      </c>
      <c r="C17" s="178"/>
      <c r="D17" s="178"/>
      <c r="E17" s="178"/>
      <c r="F17" s="178"/>
      <c r="G17" s="178"/>
      <c r="H17" s="178"/>
      <c r="I17" s="179"/>
      <c r="J17" s="38"/>
      <c r="K17" s="71" t="s">
        <v>23</v>
      </c>
      <c r="L17" s="168"/>
      <c r="M17" s="174"/>
      <c r="N17" s="176"/>
      <c r="O17" s="176"/>
      <c r="X17" s="40"/>
      <c r="Y17" s="40"/>
    </row>
    <row r="18" spans="1:25" ht="20.149999999999999" customHeight="1" thickBot="1">
      <c r="A18" s="60">
        <v>3</v>
      </c>
      <c r="B18" s="169" t="s">
        <v>261</v>
      </c>
      <c r="C18" s="169"/>
      <c r="D18" s="169"/>
      <c r="E18" s="169"/>
      <c r="F18" s="169"/>
      <c r="G18" s="169"/>
      <c r="H18" s="169"/>
      <c r="I18" s="169"/>
      <c r="J18" s="169"/>
      <c r="K18" s="169"/>
      <c r="L18" s="169"/>
      <c r="M18" s="170"/>
      <c r="N18" s="171"/>
      <c r="O18" s="172"/>
    </row>
    <row r="19" spans="1:25" ht="20.149999999999999" customHeight="1">
      <c r="A19" s="93"/>
      <c r="B19" s="164" t="s">
        <v>265</v>
      </c>
      <c r="C19" s="165"/>
      <c r="D19" s="165"/>
      <c r="E19" s="165"/>
      <c r="F19" s="165"/>
      <c r="G19" s="165"/>
      <c r="H19" s="165"/>
      <c r="I19" s="166"/>
      <c r="J19" s="38"/>
      <c r="K19" s="73" t="s">
        <v>23</v>
      </c>
      <c r="L19" s="167" t="s">
        <v>272</v>
      </c>
      <c r="M19" s="173">
        <f>J19/10</f>
        <v>0</v>
      </c>
      <c r="N19" s="175" t="s">
        <v>273</v>
      </c>
      <c r="O19" s="175"/>
      <c r="X19" s="40"/>
      <c r="Y19" s="40"/>
    </row>
    <row r="20" spans="1:25" ht="20.149999999999999" customHeight="1" thickBot="1">
      <c r="A20" s="93"/>
      <c r="B20" s="177" t="s">
        <v>266</v>
      </c>
      <c r="C20" s="178"/>
      <c r="D20" s="178"/>
      <c r="E20" s="178"/>
      <c r="F20" s="178"/>
      <c r="G20" s="178"/>
      <c r="H20" s="178"/>
      <c r="I20" s="179"/>
      <c r="J20" s="38"/>
      <c r="K20" s="71" t="s">
        <v>23</v>
      </c>
      <c r="L20" s="168"/>
      <c r="M20" s="174"/>
      <c r="N20" s="176"/>
      <c r="O20" s="176"/>
      <c r="X20" s="40"/>
      <c r="Y20" s="40"/>
    </row>
    <row r="21" spans="1:25" ht="20.149999999999999" customHeight="1" thickBot="1">
      <c r="A21" s="60">
        <v>4</v>
      </c>
      <c r="B21" s="169" t="s">
        <v>263</v>
      </c>
      <c r="C21" s="169"/>
      <c r="D21" s="169"/>
      <c r="E21" s="169"/>
      <c r="F21" s="169"/>
      <c r="G21" s="169"/>
      <c r="H21" s="169"/>
      <c r="I21" s="169"/>
      <c r="J21" s="169"/>
      <c r="K21" s="169"/>
      <c r="L21" s="169"/>
      <c r="M21" s="170"/>
      <c r="N21" s="171"/>
      <c r="O21" s="172"/>
    </row>
    <row r="22" spans="1:25" ht="20.149999999999999" customHeight="1">
      <c r="A22" s="93"/>
      <c r="B22" s="164" t="s">
        <v>267</v>
      </c>
      <c r="C22" s="165"/>
      <c r="D22" s="165"/>
      <c r="E22" s="165"/>
      <c r="F22" s="165"/>
      <c r="G22" s="165"/>
      <c r="H22" s="165"/>
      <c r="I22" s="166"/>
      <c r="J22" s="38"/>
      <c r="K22" s="73" t="s">
        <v>142</v>
      </c>
      <c r="L22" s="244"/>
      <c r="M22" s="246"/>
      <c r="N22" s="250"/>
      <c r="O22" s="263"/>
      <c r="X22" s="40"/>
      <c r="Y22" s="40"/>
    </row>
    <row r="23" spans="1:25" ht="20.149999999999999" customHeight="1">
      <c r="A23" s="93"/>
      <c r="B23" s="177" t="s">
        <v>268</v>
      </c>
      <c r="C23" s="178"/>
      <c r="D23" s="178"/>
      <c r="E23" s="178"/>
      <c r="F23" s="178"/>
      <c r="G23" s="178"/>
      <c r="H23" s="178"/>
      <c r="I23" s="179"/>
      <c r="J23" s="38"/>
      <c r="K23" s="71" t="s">
        <v>23</v>
      </c>
      <c r="L23" s="191"/>
      <c r="M23" s="247"/>
      <c r="N23" s="251"/>
      <c r="O23" s="264"/>
      <c r="T23" s="30" t="s">
        <v>228</v>
      </c>
      <c r="X23" s="40"/>
      <c r="Y23" s="40"/>
    </row>
    <row r="24" spans="1:25" ht="20.149999999999999" customHeight="1" thickBot="1">
      <c r="A24" s="93"/>
      <c r="B24" s="188" t="s">
        <v>274</v>
      </c>
      <c r="C24" s="189"/>
      <c r="D24" s="189"/>
      <c r="E24" s="189"/>
      <c r="F24" s="189"/>
      <c r="G24" s="189"/>
      <c r="H24" s="189"/>
      <c r="I24" s="253"/>
      <c r="J24" s="38"/>
      <c r="K24" s="71" t="s">
        <v>226</v>
      </c>
      <c r="L24" s="245"/>
      <c r="M24" s="245"/>
      <c r="N24" s="245"/>
      <c r="O24" s="265"/>
      <c r="T24" s="30" t="s">
        <v>229</v>
      </c>
      <c r="U24" s="30" t="s">
        <v>229</v>
      </c>
      <c r="X24" s="40"/>
      <c r="Y24" s="40"/>
    </row>
    <row r="25" spans="1:25" ht="20.149999999999999" customHeight="1" thickBot="1">
      <c r="A25" s="60">
        <v>5</v>
      </c>
      <c r="B25" s="169" t="s">
        <v>227</v>
      </c>
      <c r="C25" s="254"/>
      <c r="D25" s="254"/>
      <c r="E25" s="254"/>
      <c r="F25" s="254"/>
      <c r="G25" s="254"/>
      <c r="H25" s="254"/>
      <c r="I25" s="254"/>
      <c r="J25" s="254"/>
      <c r="K25" s="254"/>
      <c r="L25" s="254"/>
      <c r="M25" s="254"/>
      <c r="N25" s="171"/>
      <c r="O25" s="172"/>
      <c r="T25" s="30" t="s">
        <v>230</v>
      </c>
      <c r="U25" s="30" t="s">
        <v>230</v>
      </c>
    </row>
    <row r="26" spans="1:25" ht="20.149999999999999" customHeight="1">
      <c r="A26" s="93"/>
      <c r="B26" s="255" t="s">
        <v>269</v>
      </c>
      <c r="C26" s="256"/>
      <c r="D26" s="256"/>
      <c r="E26" s="256"/>
      <c r="F26" s="256"/>
      <c r="G26" s="256"/>
      <c r="H26" s="256"/>
      <c r="I26" s="257"/>
      <c r="J26" s="38"/>
      <c r="K26" s="73"/>
      <c r="L26" s="258"/>
      <c r="M26" s="259"/>
      <c r="N26" s="175"/>
      <c r="O26" s="175"/>
      <c r="T26" s="30" t="s">
        <v>231</v>
      </c>
      <c r="U26" s="30" t="s">
        <v>232</v>
      </c>
      <c r="X26" s="40"/>
      <c r="Y26" s="40"/>
    </row>
    <row r="27" spans="1:25" ht="20.149999999999999" customHeight="1" thickBot="1">
      <c r="A27" s="93"/>
      <c r="B27" s="177" t="s">
        <v>270</v>
      </c>
      <c r="C27" s="261"/>
      <c r="D27" s="261"/>
      <c r="E27" s="261"/>
      <c r="F27" s="261"/>
      <c r="G27" s="261"/>
      <c r="H27" s="261"/>
      <c r="I27" s="262"/>
      <c r="J27" s="38"/>
      <c r="K27" s="71"/>
      <c r="L27" s="168"/>
      <c r="M27" s="260"/>
      <c r="N27" s="176"/>
      <c r="O27" s="176"/>
      <c r="T27" s="30" t="s">
        <v>232</v>
      </c>
      <c r="U27" s="30" t="s">
        <v>233</v>
      </c>
      <c r="X27" s="40"/>
      <c r="Y27" s="40"/>
    </row>
    <row r="28" spans="1:25" ht="20.149999999999999" customHeight="1" thickBot="1">
      <c r="A28" s="61">
        <v>6</v>
      </c>
      <c r="B28" s="188" t="s">
        <v>262</v>
      </c>
      <c r="C28" s="189"/>
      <c r="D28" s="189"/>
      <c r="E28" s="189"/>
      <c r="F28" s="189"/>
      <c r="G28" s="189"/>
      <c r="H28" s="189"/>
      <c r="I28" s="189"/>
      <c r="J28" s="189"/>
      <c r="K28" s="189"/>
      <c r="L28" s="189"/>
      <c r="M28" s="190"/>
      <c r="N28" s="171"/>
      <c r="O28" s="172"/>
      <c r="T28" s="30" t="s">
        <v>233</v>
      </c>
      <c r="X28" s="40"/>
      <c r="Y28" s="40"/>
    </row>
    <row r="29" spans="1:25" ht="20.149999999999999" customHeight="1">
      <c r="A29" s="30" t="s">
        <v>60</v>
      </c>
      <c r="B29" s="199" t="s">
        <v>204</v>
      </c>
      <c r="C29" s="199"/>
      <c r="D29" s="199"/>
      <c r="E29" s="199"/>
      <c r="F29" s="199"/>
      <c r="G29" s="199"/>
      <c r="H29" s="199"/>
      <c r="I29" s="199"/>
      <c r="J29" s="199"/>
      <c r="K29" s="199"/>
      <c r="L29" s="199"/>
      <c r="M29" s="199"/>
      <c r="N29" s="199"/>
      <c r="O29" s="199"/>
    </row>
    <row r="30" spans="1:25" ht="20.149999999999999" customHeight="1" thickBot="1">
      <c r="B30" s="75"/>
      <c r="C30" s="75"/>
      <c r="D30" s="75"/>
      <c r="E30" s="75"/>
      <c r="F30" s="75"/>
      <c r="G30" s="75"/>
      <c r="H30" s="75"/>
      <c r="I30" s="75"/>
      <c r="J30" s="75"/>
      <c r="K30" s="75"/>
      <c r="L30" s="75"/>
      <c r="M30" s="75"/>
      <c r="N30" s="75"/>
      <c r="O30" s="75"/>
    </row>
    <row r="31" spans="1:25" ht="20.149999999999999" customHeight="1" thickBot="1">
      <c r="A31" s="34" t="s">
        <v>44</v>
      </c>
      <c r="B31" s="34" t="s">
        <v>63</v>
      </c>
      <c r="M31" s="74" t="s">
        <v>103</v>
      </c>
      <c r="N31" s="171"/>
      <c r="O31" s="172"/>
    </row>
    <row r="32" spans="1:25" ht="20.149999999999999" customHeight="1" thickBot="1">
      <c r="A32" s="51" t="s">
        <v>14</v>
      </c>
      <c r="B32" s="186" t="s">
        <v>2</v>
      </c>
      <c r="C32" s="186"/>
      <c r="D32" s="186"/>
      <c r="E32" s="186"/>
      <c r="F32" s="186"/>
      <c r="G32" s="186"/>
      <c r="H32" s="186"/>
      <c r="I32" s="186"/>
      <c r="J32" s="186"/>
      <c r="K32" s="186"/>
      <c r="L32" s="186"/>
      <c r="M32" s="187"/>
      <c r="N32" s="185" t="s">
        <v>1</v>
      </c>
      <c r="O32" s="185"/>
    </row>
    <row r="33" spans="1:25" ht="20.149999999999999" customHeight="1" thickBot="1">
      <c r="A33" s="53">
        <v>1</v>
      </c>
      <c r="B33" s="183" t="s">
        <v>125</v>
      </c>
      <c r="C33" s="183"/>
      <c r="D33" s="183"/>
      <c r="E33" s="183"/>
      <c r="F33" s="183"/>
      <c r="G33" s="183"/>
      <c r="H33" s="183"/>
      <c r="I33" s="183"/>
      <c r="J33" s="183"/>
      <c r="K33" s="183"/>
      <c r="L33" s="183"/>
      <c r="M33" s="184"/>
      <c r="N33" s="171"/>
      <c r="O33" s="172"/>
    </row>
    <row r="34" spans="1:25" ht="20.149999999999999" customHeight="1" thickBot="1">
      <c r="A34" s="54"/>
      <c r="B34" s="177" t="s">
        <v>144</v>
      </c>
      <c r="C34" s="178"/>
      <c r="D34" s="178"/>
      <c r="E34" s="178"/>
      <c r="F34" s="178"/>
      <c r="G34" s="178"/>
      <c r="H34" s="178"/>
      <c r="I34" s="179"/>
      <c r="J34" s="38"/>
      <c r="K34" s="71" t="s">
        <v>23</v>
      </c>
      <c r="L34" s="56"/>
      <c r="M34" s="57"/>
      <c r="N34" s="231"/>
      <c r="O34" s="231"/>
      <c r="X34" s="40"/>
      <c r="Y34" s="40"/>
    </row>
    <row r="35" spans="1:25" ht="20.149999999999999" customHeight="1" thickBot="1">
      <c r="A35" s="53">
        <v>2</v>
      </c>
      <c r="B35" s="230" t="s">
        <v>145</v>
      </c>
      <c r="C35" s="189"/>
      <c r="D35" s="189"/>
      <c r="E35" s="189"/>
      <c r="F35" s="189"/>
      <c r="G35" s="189"/>
      <c r="H35" s="189"/>
      <c r="I35" s="189"/>
      <c r="J35" s="189"/>
      <c r="K35" s="189"/>
      <c r="L35" s="189"/>
      <c r="M35" s="190"/>
      <c r="N35" s="171"/>
      <c r="O35" s="172"/>
      <c r="X35" s="40"/>
      <c r="Y35" s="40"/>
    </row>
    <row r="36" spans="1:25" ht="20.149999999999999" customHeight="1">
      <c r="A36" s="54"/>
      <c r="B36" s="164" t="s">
        <v>267</v>
      </c>
      <c r="C36" s="165"/>
      <c r="D36" s="165"/>
      <c r="E36" s="165"/>
      <c r="F36" s="165"/>
      <c r="G36" s="165"/>
      <c r="H36" s="165"/>
      <c r="I36" s="166"/>
      <c r="J36" s="38"/>
      <c r="K36" s="73" t="s">
        <v>142</v>
      </c>
      <c r="L36" s="244"/>
      <c r="M36" s="246"/>
      <c r="N36" s="250"/>
      <c r="O36" s="250"/>
      <c r="X36" s="40"/>
      <c r="Y36" s="40"/>
    </row>
    <row r="37" spans="1:25" ht="20.149999999999999" customHeight="1">
      <c r="A37" s="54"/>
      <c r="B37" s="177" t="s">
        <v>268</v>
      </c>
      <c r="C37" s="178"/>
      <c r="D37" s="178"/>
      <c r="E37" s="178"/>
      <c r="F37" s="178"/>
      <c r="G37" s="178"/>
      <c r="H37" s="178"/>
      <c r="I37" s="179"/>
      <c r="J37" s="38"/>
      <c r="K37" s="71" t="s">
        <v>23</v>
      </c>
      <c r="L37" s="191"/>
      <c r="M37" s="247"/>
      <c r="N37" s="251"/>
      <c r="O37" s="251"/>
      <c r="X37" s="40"/>
      <c r="Y37" s="40"/>
    </row>
    <row r="38" spans="1:25" ht="20.149999999999999" customHeight="1" thickBot="1">
      <c r="A38" s="54"/>
      <c r="B38" s="188" t="s">
        <v>274</v>
      </c>
      <c r="C38" s="189"/>
      <c r="D38" s="189"/>
      <c r="E38" s="189"/>
      <c r="F38" s="189"/>
      <c r="G38" s="189"/>
      <c r="H38" s="189"/>
      <c r="I38" s="253"/>
      <c r="J38" s="38"/>
      <c r="K38" s="71" t="s">
        <v>226</v>
      </c>
      <c r="L38" s="245"/>
      <c r="M38" s="245"/>
      <c r="N38" s="252"/>
      <c r="O38" s="252"/>
      <c r="X38" s="40"/>
      <c r="Y38" s="40"/>
    </row>
    <row r="39" spans="1:25" ht="47.25" customHeight="1" thickBot="1">
      <c r="A39" s="43">
        <v>3</v>
      </c>
      <c r="B39" s="230" t="s">
        <v>184</v>
      </c>
      <c r="C39" s="189"/>
      <c r="D39" s="189"/>
      <c r="E39" s="189"/>
      <c r="F39" s="189"/>
      <c r="G39" s="189"/>
      <c r="H39" s="189"/>
      <c r="I39" s="189"/>
      <c r="J39" s="189"/>
      <c r="K39" s="189"/>
      <c r="L39" s="189"/>
      <c r="M39" s="190"/>
      <c r="N39" s="171"/>
      <c r="O39" s="172"/>
      <c r="X39" s="40"/>
      <c r="Y39" s="40"/>
    </row>
    <row r="40" spans="1:25" ht="20.149999999999999" customHeight="1" thickBot="1">
      <c r="A40" s="43">
        <v>4</v>
      </c>
      <c r="B40" s="188" t="s">
        <v>134</v>
      </c>
      <c r="C40" s="189"/>
      <c r="D40" s="189"/>
      <c r="E40" s="189"/>
      <c r="F40" s="189"/>
      <c r="G40" s="189"/>
      <c r="H40" s="189"/>
      <c r="I40" s="189"/>
      <c r="J40" s="189"/>
      <c r="K40" s="189"/>
      <c r="L40" s="189"/>
      <c r="M40" s="190"/>
      <c r="N40" s="171"/>
      <c r="O40" s="172"/>
      <c r="X40" s="40"/>
      <c r="Y40" s="40"/>
    </row>
    <row r="41" spans="1:25" ht="20.149999999999999" customHeight="1" thickBot="1">
      <c r="A41" s="40"/>
      <c r="B41" s="73"/>
      <c r="C41" s="73"/>
      <c r="D41" s="73"/>
      <c r="E41" s="73"/>
      <c r="F41" s="73"/>
      <c r="G41" s="73"/>
      <c r="H41" s="73"/>
      <c r="I41" s="73"/>
      <c r="J41" s="73"/>
      <c r="K41" s="73"/>
      <c r="L41" s="48"/>
      <c r="M41" s="48"/>
      <c r="N41" s="49"/>
      <c r="O41" s="49"/>
      <c r="P41" s="58"/>
      <c r="X41" s="40"/>
      <c r="Y41" s="40"/>
    </row>
    <row r="42" spans="1:25" ht="20.149999999999999" customHeight="1" thickBot="1">
      <c r="A42" s="31" t="s">
        <v>44</v>
      </c>
      <c r="B42" s="34" t="s">
        <v>235</v>
      </c>
      <c r="M42" s="74" t="s">
        <v>103</v>
      </c>
      <c r="N42" s="171"/>
      <c r="O42" s="172"/>
    </row>
    <row r="43" spans="1:25" ht="20.149999999999999" customHeight="1" thickBot="1">
      <c r="A43" s="35" t="s">
        <v>14</v>
      </c>
      <c r="B43" s="186" t="s">
        <v>2</v>
      </c>
      <c r="C43" s="186"/>
      <c r="D43" s="186"/>
      <c r="E43" s="186"/>
      <c r="F43" s="186"/>
      <c r="G43" s="186"/>
      <c r="H43" s="186"/>
      <c r="I43" s="186"/>
      <c r="J43" s="186"/>
      <c r="K43" s="186"/>
      <c r="L43" s="186"/>
      <c r="M43" s="187"/>
      <c r="N43" s="193" t="s">
        <v>1</v>
      </c>
      <c r="O43" s="193"/>
    </row>
    <row r="44" spans="1:25" ht="30" customHeight="1" thickBot="1">
      <c r="A44" s="36" t="s">
        <v>64</v>
      </c>
      <c r="B44" s="183" t="s">
        <v>66</v>
      </c>
      <c r="C44" s="183"/>
      <c r="D44" s="183"/>
      <c r="E44" s="183"/>
      <c r="F44" s="183"/>
      <c r="G44" s="183"/>
      <c r="H44" s="183"/>
      <c r="I44" s="183"/>
      <c r="J44" s="183"/>
      <c r="K44" s="183"/>
      <c r="L44" s="183"/>
      <c r="M44" s="184"/>
      <c r="N44" s="171"/>
      <c r="O44" s="172"/>
    </row>
    <row r="45" spans="1:25" ht="20.149999999999999" customHeight="1">
      <c r="A45" s="37"/>
      <c r="B45" s="164" t="s">
        <v>76</v>
      </c>
      <c r="C45" s="165"/>
      <c r="D45" s="165"/>
      <c r="E45" s="165"/>
      <c r="F45" s="165"/>
      <c r="G45" s="165"/>
      <c r="H45" s="165"/>
      <c r="I45" s="166"/>
      <c r="J45" s="38"/>
      <c r="K45" s="73" t="s">
        <v>23</v>
      </c>
      <c r="L45" s="167" t="s">
        <v>45</v>
      </c>
      <c r="M45" s="180" t="e">
        <f>J46/J45</f>
        <v>#DIV/0!</v>
      </c>
      <c r="N45" s="182" t="s">
        <v>65</v>
      </c>
      <c r="O45" s="182"/>
      <c r="X45" s="40"/>
      <c r="Y45" s="40"/>
    </row>
    <row r="46" spans="1:25" ht="20.149999999999999" customHeight="1" thickBot="1">
      <c r="A46" s="42"/>
      <c r="B46" s="177" t="s">
        <v>205</v>
      </c>
      <c r="C46" s="178"/>
      <c r="D46" s="178"/>
      <c r="E46" s="178"/>
      <c r="F46" s="178"/>
      <c r="G46" s="178"/>
      <c r="H46" s="178"/>
      <c r="I46" s="179"/>
      <c r="J46" s="38"/>
      <c r="K46" s="71" t="s">
        <v>23</v>
      </c>
      <c r="L46" s="168"/>
      <c r="M46" s="181"/>
      <c r="N46" s="176"/>
      <c r="O46" s="176"/>
      <c r="X46" s="40"/>
      <c r="Y46" s="40"/>
    </row>
    <row r="47" spans="1:25" ht="20.149999999999999" customHeight="1" thickBot="1">
      <c r="A47" s="36" t="s">
        <v>67</v>
      </c>
      <c r="B47" s="169" t="s">
        <v>68</v>
      </c>
      <c r="C47" s="169"/>
      <c r="D47" s="169"/>
      <c r="E47" s="169"/>
      <c r="F47" s="169"/>
      <c r="G47" s="169"/>
      <c r="H47" s="169"/>
      <c r="I47" s="169"/>
      <c r="J47" s="169"/>
      <c r="K47" s="169"/>
      <c r="L47" s="169"/>
      <c r="M47" s="170"/>
      <c r="N47" s="171"/>
      <c r="O47" s="172"/>
    </row>
    <row r="48" spans="1:25" ht="20.149999999999999" customHeight="1">
      <c r="A48" s="37"/>
      <c r="B48" s="164" t="s">
        <v>71</v>
      </c>
      <c r="C48" s="165"/>
      <c r="D48" s="165"/>
      <c r="E48" s="165"/>
      <c r="F48" s="165"/>
      <c r="G48" s="165"/>
      <c r="H48" s="165"/>
      <c r="I48" s="166"/>
      <c r="J48" s="38"/>
      <c r="K48" s="73" t="s">
        <v>23</v>
      </c>
      <c r="L48" s="167" t="s">
        <v>69</v>
      </c>
      <c r="M48" s="173">
        <f>J48/50</f>
        <v>0</v>
      </c>
      <c r="N48" s="175" t="s">
        <v>200</v>
      </c>
      <c r="O48" s="175"/>
      <c r="X48" s="40"/>
      <c r="Y48" s="40"/>
    </row>
    <row r="49" spans="1:25" ht="20.149999999999999" customHeight="1" thickBot="1">
      <c r="A49" s="42"/>
      <c r="B49" s="177" t="s">
        <v>208</v>
      </c>
      <c r="C49" s="178"/>
      <c r="D49" s="178"/>
      <c r="E49" s="178"/>
      <c r="F49" s="178"/>
      <c r="G49" s="178"/>
      <c r="H49" s="178"/>
      <c r="I49" s="179"/>
      <c r="J49" s="38"/>
      <c r="K49" s="71" t="s">
        <v>23</v>
      </c>
      <c r="L49" s="168"/>
      <c r="M49" s="174"/>
      <c r="N49" s="176"/>
      <c r="O49" s="176"/>
      <c r="X49" s="40"/>
      <c r="Y49" s="40"/>
    </row>
    <row r="50" spans="1:25" ht="20.149999999999999" customHeight="1" thickBot="1">
      <c r="A50" s="43">
        <v>3</v>
      </c>
      <c r="B50" s="188" t="s">
        <v>92</v>
      </c>
      <c r="C50" s="189"/>
      <c r="D50" s="189"/>
      <c r="E50" s="189"/>
      <c r="F50" s="189"/>
      <c r="G50" s="189"/>
      <c r="H50" s="189"/>
      <c r="I50" s="189"/>
      <c r="J50" s="189"/>
      <c r="K50" s="189"/>
      <c r="L50" s="189"/>
      <c r="M50" s="190"/>
      <c r="N50" s="171"/>
      <c r="O50" s="172"/>
      <c r="X50" s="40"/>
      <c r="Y50" s="40"/>
    </row>
    <row r="51" spans="1:25" ht="30" customHeight="1">
      <c r="A51" s="30" t="s">
        <v>180</v>
      </c>
      <c r="B51" s="199" t="s">
        <v>181</v>
      </c>
      <c r="C51" s="199"/>
      <c r="D51" s="199"/>
      <c r="E51" s="199"/>
      <c r="F51" s="199"/>
      <c r="G51" s="199"/>
      <c r="H51" s="199"/>
      <c r="I51" s="199"/>
      <c r="J51" s="199"/>
      <c r="K51" s="199"/>
      <c r="L51" s="199"/>
      <c r="M51" s="199"/>
      <c r="N51" s="199"/>
      <c r="O51" s="199"/>
    </row>
    <row r="52" spans="1:25" ht="20.149999999999999" customHeight="1" thickBot="1">
      <c r="A52" s="40"/>
      <c r="B52" s="73"/>
      <c r="C52" s="73"/>
      <c r="D52" s="73"/>
      <c r="E52" s="73"/>
      <c r="F52" s="73"/>
      <c r="G52" s="73"/>
      <c r="H52" s="73"/>
      <c r="I52" s="73"/>
      <c r="J52" s="73"/>
      <c r="K52" s="73"/>
      <c r="L52" s="48"/>
      <c r="M52" s="48"/>
      <c r="N52" s="49"/>
      <c r="O52" s="49"/>
      <c r="P52" s="58"/>
      <c r="X52" s="40"/>
      <c r="Y52" s="40"/>
    </row>
    <row r="53" spans="1:25" ht="20.149999999999999" customHeight="1" thickBot="1">
      <c r="A53" s="34" t="s">
        <v>44</v>
      </c>
      <c r="B53" s="34" t="s">
        <v>128</v>
      </c>
      <c r="M53" s="74" t="s">
        <v>103</v>
      </c>
      <c r="N53" s="171"/>
      <c r="O53" s="172"/>
    </row>
    <row r="54" spans="1:25" ht="20.149999999999999" customHeight="1" thickBot="1">
      <c r="A54" s="51" t="s">
        <v>14</v>
      </c>
      <c r="B54" s="186" t="s">
        <v>2</v>
      </c>
      <c r="C54" s="186"/>
      <c r="D54" s="186"/>
      <c r="E54" s="186"/>
      <c r="F54" s="186"/>
      <c r="G54" s="186"/>
      <c r="H54" s="186"/>
      <c r="I54" s="186"/>
      <c r="J54" s="186"/>
      <c r="K54" s="186"/>
      <c r="L54" s="186"/>
      <c r="M54" s="187"/>
      <c r="N54" s="185" t="s">
        <v>1</v>
      </c>
      <c r="O54" s="185"/>
    </row>
    <row r="55" spans="1:25" ht="30" customHeight="1" thickBot="1">
      <c r="A55" s="53">
        <v>1</v>
      </c>
      <c r="B55" s="222" t="s">
        <v>136</v>
      </c>
      <c r="C55" s="222"/>
      <c r="D55" s="222"/>
      <c r="E55" s="222"/>
      <c r="F55" s="222"/>
      <c r="G55" s="222"/>
      <c r="H55" s="222"/>
      <c r="I55" s="222"/>
      <c r="J55" s="222"/>
      <c r="K55" s="222"/>
      <c r="L55" s="222"/>
      <c r="M55" s="223"/>
      <c r="N55" s="171"/>
      <c r="O55" s="172"/>
    </row>
    <row r="56" spans="1:25" ht="20.149999999999999" customHeight="1">
      <c r="A56" s="54"/>
      <c r="B56" s="164" t="s">
        <v>140</v>
      </c>
      <c r="C56" s="165"/>
      <c r="D56" s="165"/>
      <c r="E56" s="165"/>
      <c r="F56" s="165"/>
      <c r="G56" s="165"/>
      <c r="H56" s="165"/>
      <c r="I56" s="166"/>
      <c r="J56" s="38"/>
      <c r="K56" s="73" t="s">
        <v>23</v>
      </c>
      <c r="L56" s="167" t="s">
        <v>45</v>
      </c>
      <c r="M56" s="180" t="e">
        <f>J57/J56</f>
        <v>#DIV/0!</v>
      </c>
      <c r="N56" s="182" t="s">
        <v>47</v>
      </c>
      <c r="O56" s="182"/>
      <c r="X56" s="40"/>
      <c r="Y56" s="40"/>
    </row>
    <row r="57" spans="1:25" ht="20.149999999999999" customHeight="1" thickBot="1">
      <c r="A57" s="72"/>
      <c r="B57" s="177" t="s">
        <v>138</v>
      </c>
      <c r="C57" s="178"/>
      <c r="D57" s="178"/>
      <c r="E57" s="178"/>
      <c r="F57" s="178"/>
      <c r="G57" s="178"/>
      <c r="H57" s="178"/>
      <c r="I57" s="179"/>
      <c r="J57" s="38"/>
      <c r="K57" s="71" t="s">
        <v>23</v>
      </c>
      <c r="L57" s="168"/>
      <c r="M57" s="181"/>
      <c r="N57" s="176"/>
      <c r="O57" s="176"/>
      <c r="X57" s="40"/>
      <c r="Y57" s="40"/>
    </row>
    <row r="58" spans="1:25" ht="30" customHeight="1" thickBot="1">
      <c r="A58" s="53">
        <v>2</v>
      </c>
      <c r="B58" s="222" t="s">
        <v>137</v>
      </c>
      <c r="C58" s="222"/>
      <c r="D58" s="222"/>
      <c r="E58" s="222"/>
      <c r="F58" s="222"/>
      <c r="G58" s="222"/>
      <c r="H58" s="222"/>
      <c r="I58" s="222"/>
      <c r="J58" s="222"/>
      <c r="K58" s="222"/>
      <c r="L58" s="222"/>
      <c r="M58" s="223"/>
      <c r="N58" s="171"/>
      <c r="O58" s="172"/>
    </row>
    <row r="59" spans="1:25" ht="20.149999999999999" customHeight="1">
      <c r="A59" s="54"/>
      <c r="B59" s="164" t="s">
        <v>141</v>
      </c>
      <c r="C59" s="165"/>
      <c r="D59" s="165"/>
      <c r="E59" s="165"/>
      <c r="F59" s="165"/>
      <c r="G59" s="165"/>
      <c r="H59" s="165"/>
      <c r="I59" s="166"/>
      <c r="J59" s="38"/>
      <c r="K59" s="73" t="s">
        <v>23</v>
      </c>
      <c r="L59" s="167" t="s">
        <v>131</v>
      </c>
      <c r="M59" s="180" t="e">
        <f>J60/J59</f>
        <v>#DIV/0!</v>
      </c>
      <c r="N59" s="182" t="s">
        <v>186</v>
      </c>
      <c r="O59" s="182"/>
      <c r="X59" s="40"/>
      <c r="Y59" s="40"/>
    </row>
    <row r="60" spans="1:25" ht="20.149999999999999" customHeight="1" thickBot="1">
      <c r="A60" s="72"/>
      <c r="B60" s="177" t="s">
        <v>139</v>
      </c>
      <c r="C60" s="178"/>
      <c r="D60" s="178"/>
      <c r="E60" s="178"/>
      <c r="F60" s="178"/>
      <c r="G60" s="178"/>
      <c r="H60" s="178"/>
      <c r="I60" s="179"/>
      <c r="J60" s="38"/>
      <c r="K60" s="71" t="s">
        <v>23</v>
      </c>
      <c r="L60" s="168"/>
      <c r="M60" s="181"/>
      <c r="N60" s="176"/>
      <c r="O60" s="176"/>
      <c r="X60" s="40"/>
      <c r="Y60" s="40"/>
    </row>
    <row r="61" spans="1:25" ht="20.149999999999999" customHeight="1" thickBot="1">
      <c r="A61" s="43">
        <v>3</v>
      </c>
      <c r="B61" s="188" t="s">
        <v>92</v>
      </c>
      <c r="C61" s="189"/>
      <c r="D61" s="189"/>
      <c r="E61" s="189"/>
      <c r="F61" s="189"/>
      <c r="G61" s="189"/>
      <c r="H61" s="189"/>
      <c r="I61" s="189"/>
      <c r="J61" s="189"/>
      <c r="K61" s="189"/>
      <c r="L61" s="189"/>
      <c r="M61" s="190"/>
      <c r="N61" s="171"/>
      <c r="O61" s="172"/>
      <c r="X61" s="40"/>
      <c r="Y61" s="40"/>
    </row>
    <row r="62" spans="1:25" ht="20.149999999999999" customHeight="1" thickBot="1"/>
    <row r="63" spans="1:25" ht="20.149999999999999" customHeight="1" thickBot="1">
      <c r="A63" s="34" t="s">
        <v>44</v>
      </c>
      <c r="B63" s="34" t="s">
        <v>146</v>
      </c>
      <c r="M63" s="74" t="s">
        <v>103</v>
      </c>
      <c r="N63" s="171"/>
      <c r="O63" s="172"/>
    </row>
    <row r="64" spans="1:25" ht="20.149999999999999" customHeight="1" thickBot="1">
      <c r="A64" s="51" t="s">
        <v>14</v>
      </c>
      <c r="B64" s="186" t="s">
        <v>2</v>
      </c>
      <c r="C64" s="186"/>
      <c r="D64" s="186"/>
      <c r="E64" s="186"/>
      <c r="F64" s="186"/>
      <c r="G64" s="186"/>
      <c r="H64" s="186"/>
      <c r="I64" s="186"/>
      <c r="J64" s="186"/>
      <c r="K64" s="186"/>
      <c r="L64" s="186"/>
      <c r="M64" s="187"/>
      <c r="N64" s="185" t="s">
        <v>1</v>
      </c>
      <c r="O64" s="185"/>
    </row>
    <row r="65" spans="1:25" s="75" customFormat="1" ht="45" customHeight="1" thickBot="1">
      <c r="A65" s="94">
        <v>1</v>
      </c>
      <c r="B65" s="183" t="s">
        <v>275</v>
      </c>
      <c r="C65" s="183"/>
      <c r="D65" s="183"/>
      <c r="E65" s="183"/>
      <c r="F65" s="183"/>
      <c r="G65" s="183"/>
      <c r="H65" s="183"/>
      <c r="I65" s="183"/>
      <c r="J65" s="183"/>
      <c r="K65" s="183"/>
      <c r="L65" s="183"/>
      <c r="M65" s="184"/>
      <c r="N65" s="248"/>
      <c r="O65" s="249"/>
    </row>
    <row r="66" spans="1:25" ht="20.149999999999999" customHeight="1">
      <c r="A66" s="54"/>
      <c r="B66" s="164" t="s">
        <v>70</v>
      </c>
      <c r="C66" s="165"/>
      <c r="D66" s="165"/>
      <c r="E66" s="165"/>
      <c r="F66" s="165"/>
      <c r="G66" s="165"/>
      <c r="H66" s="165"/>
      <c r="I66" s="166"/>
      <c r="J66" s="38"/>
      <c r="K66" s="73" t="s">
        <v>23</v>
      </c>
      <c r="L66" s="95"/>
      <c r="M66" s="96"/>
      <c r="N66" s="242" t="s">
        <v>154</v>
      </c>
      <c r="O66" s="243"/>
      <c r="X66" s="40"/>
      <c r="Y66" s="40"/>
    </row>
    <row r="67" spans="1:25" ht="20.149999999999999" customHeight="1">
      <c r="A67" s="54"/>
      <c r="B67" s="164" t="s">
        <v>276</v>
      </c>
      <c r="C67" s="165"/>
      <c r="D67" s="165"/>
      <c r="E67" s="165"/>
      <c r="F67" s="165"/>
      <c r="G67" s="165"/>
      <c r="H67" s="165"/>
      <c r="I67" s="166"/>
      <c r="J67" s="97">
        <f>J66/6</f>
        <v>0</v>
      </c>
      <c r="K67" s="73" t="s">
        <v>150</v>
      </c>
      <c r="L67" s="73"/>
      <c r="M67" s="98"/>
      <c r="N67" s="99"/>
      <c r="O67" s="78"/>
      <c r="X67" s="40"/>
      <c r="Y67" s="40"/>
    </row>
    <row r="68" spans="1:25" ht="20.149999999999999" customHeight="1">
      <c r="A68" s="54"/>
      <c r="B68" s="164" t="s">
        <v>277</v>
      </c>
      <c r="C68" s="165"/>
      <c r="D68" s="165"/>
      <c r="E68" s="165"/>
      <c r="F68" s="165"/>
      <c r="G68" s="165"/>
      <c r="H68" s="165"/>
      <c r="I68" s="166"/>
      <c r="J68" s="97">
        <f>J66/5</f>
        <v>0</v>
      </c>
      <c r="K68" s="73" t="s">
        <v>150</v>
      </c>
      <c r="L68" s="73"/>
      <c r="M68" s="98"/>
      <c r="N68" s="99"/>
      <c r="O68" s="78"/>
      <c r="X68" s="40"/>
      <c r="Y68" s="40"/>
    </row>
    <row r="69" spans="1:25" ht="20.149999999999999" customHeight="1">
      <c r="A69" s="54"/>
      <c r="B69" s="164" t="s">
        <v>147</v>
      </c>
      <c r="C69" s="165"/>
      <c r="D69" s="165"/>
      <c r="E69" s="165"/>
      <c r="F69" s="165"/>
      <c r="G69" s="165"/>
      <c r="H69" s="165"/>
      <c r="I69" s="166"/>
      <c r="J69" s="38"/>
      <c r="K69" s="73" t="s">
        <v>150</v>
      </c>
      <c r="L69" s="98"/>
      <c r="M69" s="100" t="b">
        <f>AND(J67&lt;=J69)</f>
        <v>1</v>
      </c>
      <c r="N69" s="217" t="s">
        <v>151</v>
      </c>
      <c r="O69" s="217"/>
      <c r="X69" s="40"/>
      <c r="Y69" s="40"/>
    </row>
    <row r="70" spans="1:25" ht="20.149999999999999" customHeight="1">
      <c r="A70" s="54"/>
      <c r="B70" s="164" t="s">
        <v>148</v>
      </c>
      <c r="C70" s="165"/>
      <c r="D70" s="165"/>
      <c r="E70" s="165"/>
      <c r="F70" s="165"/>
      <c r="G70" s="165"/>
      <c r="H70" s="165"/>
      <c r="I70" s="166"/>
      <c r="J70" s="38"/>
      <c r="K70" s="73" t="s">
        <v>150</v>
      </c>
      <c r="L70" s="73"/>
      <c r="M70" s="100" t="b">
        <f>AND(1&lt;=J70)</f>
        <v>0</v>
      </c>
      <c r="N70" s="217" t="s">
        <v>152</v>
      </c>
      <c r="O70" s="217"/>
      <c r="X70" s="40"/>
      <c r="Y70" s="40"/>
    </row>
    <row r="71" spans="1:25" ht="20.149999999999999" customHeight="1" thickBot="1">
      <c r="A71" s="54"/>
      <c r="B71" s="177" t="s">
        <v>149</v>
      </c>
      <c r="C71" s="178"/>
      <c r="D71" s="178"/>
      <c r="E71" s="178"/>
      <c r="F71" s="178"/>
      <c r="G71" s="178"/>
      <c r="H71" s="178"/>
      <c r="I71" s="179"/>
      <c r="J71" s="97">
        <f>J69+J70</f>
        <v>0</v>
      </c>
      <c r="K71" s="71" t="s">
        <v>23</v>
      </c>
      <c r="L71" s="71"/>
      <c r="M71" s="100" t="b">
        <f>AND(J68&lt;=J71)</f>
        <v>1</v>
      </c>
      <c r="N71" s="217" t="s">
        <v>153</v>
      </c>
      <c r="O71" s="217"/>
      <c r="X71" s="40"/>
      <c r="Y71" s="40"/>
    </row>
    <row r="72" spans="1:25" ht="20.149999999999999" customHeight="1" thickBot="1">
      <c r="A72" s="43">
        <v>2</v>
      </c>
      <c r="B72" s="188" t="s">
        <v>89</v>
      </c>
      <c r="C72" s="189"/>
      <c r="D72" s="189"/>
      <c r="E72" s="189"/>
      <c r="F72" s="189"/>
      <c r="G72" s="189"/>
      <c r="H72" s="189"/>
      <c r="I72" s="189"/>
      <c r="J72" s="189"/>
      <c r="K72" s="189"/>
      <c r="L72" s="189"/>
      <c r="M72" s="190"/>
      <c r="N72" s="171"/>
      <c r="O72" s="172"/>
      <c r="X72" s="40"/>
      <c r="Y72" s="40"/>
    </row>
    <row r="73" spans="1:25" ht="20.149999999999999" customHeight="1" thickBot="1"/>
    <row r="74" spans="1:25" ht="20.149999999999999" customHeight="1" thickBot="1">
      <c r="A74" s="83" t="s">
        <v>44</v>
      </c>
      <c r="B74" s="83" t="s">
        <v>278</v>
      </c>
      <c r="C74" s="24"/>
      <c r="D74" s="24"/>
      <c r="E74" s="24"/>
      <c r="F74" s="24"/>
      <c r="G74" s="24"/>
      <c r="H74" s="24"/>
      <c r="I74" s="24"/>
      <c r="J74" s="24"/>
      <c r="K74" s="24"/>
      <c r="L74" s="24"/>
      <c r="M74" s="87" t="s">
        <v>103</v>
      </c>
      <c r="N74" s="237"/>
      <c r="O74" s="238"/>
    </row>
    <row r="75" spans="1:25" ht="20.149999999999999" customHeight="1" thickBot="1">
      <c r="A75" s="85" t="s">
        <v>14</v>
      </c>
      <c r="B75" s="239" t="s">
        <v>2</v>
      </c>
      <c r="C75" s="239"/>
      <c r="D75" s="239"/>
      <c r="E75" s="239"/>
      <c r="F75" s="239"/>
      <c r="G75" s="239"/>
      <c r="H75" s="239"/>
      <c r="I75" s="239"/>
      <c r="J75" s="239"/>
      <c r="K75" s="239"/>
      <c r="L75" s="239"/>
      <c r="M75" s="240"/>
      <c r="N75" s="241" t="s">
        <v>1</v>
      </c>
      <c r="O75" s="241"/>
    </row>
    <row r="76" spans="1:25" s="75" customFormat="1" ht="26" customHeight="1" thickBot="1">
      <c r="A76" s="101">
        <v>1</v>
      </c>
      <c r="B76" s="200" t="s">
        <v>279</v>
      </c>
      <c r="C76" s="200"/>
      <c r="D76" s="200"/>
      <c r="E76" s="200"/>
      <c r="F76" s="200"/>
      <c r="G76" s="200"/>
      <c r="H76" s="200"/>
      <c r="I76" s="200"/>
      <c r="J76" s="200"/>
      <c r="K76" s="200"/>
      <c r="L76" s="200"/>
      <c r="M76" s="201"/>
      <c r="N76" s="232"/>
      <c r="O76" s="233"/>
    </row>
    <row r="77" spans="1:25" s="75" customFormat="1" ht="76" customHeight="1" thickBot="1">
      <c r="A77" s="101">
        <v>2</v>
      </c>
      <c r="B77" s="200" t="s">
        <v>280</v>
      </c>
      <c r="C77" s="200"/>
      <c r="D77" s="200"/>
      <c r="E77" s="200"/>
      <c r="F77" s="200"/>
      <c r="G77" s="200"/>
      <c r="H77" s="200"/>
      <c r="I77" s="200"/>
      <c r="J77" s="200"/>
      <c r="K77" s="200"/>
      <c r="L77" s="200"/>
      <c r="M77" s="201"/>
      <c r="N77" s="232"/>
      <c r="O77" s="233"/>
    </row>
    <row r="78" spans="1:25" ht="20.149999999999999" customHeight="1" thickBot="1">
      <c r="A78" s="61">
        <v>3</v>
      </c>
      <c r="B78" s="234" t="s">
        <v>89</v>
      </c>
      <c r="C78" s="235"/>
      <c r="D78" s="235"/>
      <c r="E78" s="235"/>
      <c r="F78" s="235"/>
      <c r="G78" s="235"/>
      <c r="H78" s="235"/>
      <c r="I78" s="235"/>
      <c r="J78" s="235"/>
      <c r="K78" s="235"/>
      <c r="L78" s="235"/>
      <c r="M78" s="236"/>
      <c r="N78" s="171"/>
      <c r="O78" s="172"/>
      <c r="X78" s="40"/>
      <c r="Y78" s="40"/>
    </row>
    <row r="79" spans="1:25" s="75" customFormat="1" ht="14.5" customHeight="1">
      <c r="A79" s="102"/>
      <c r="B79" s="102"/>
      <c r="C79" s="102"/>
      <c r="D79" s="102"/>
      <c r="E79" s="102"/>
      <c r="F79" s="102"/>
      <c r="G79" s="102"/>
      <c r="H79" s="102"/>
      <c r="I79" s="102"/>
      <c r="J79" s="102"/>
      <c r="K79" s="102"/>
      <c r="L79" s="102"/>
      <c r="M79" s="102"/>
      <c r="N79" s="102"/>
      <c r="O79" s="102"/>
    </row>
  </sheetData>
  <mergeCells count="139">
    <mergeCell ref="B12:M12"/>
    <mergeCell ref="N12:O12"/>
    <mergeCell ref="B13:I13"/>
    <mergeCell ref="L13:L14"/>
    <mergeCell ref="M13:M14"/>
    <mergeCell ref="N13:O14"/>
    <mergeCell ref="B14:I14"/>
    <mergeCell ref="H7:I7"/>
    <mergeCell ref="J7:O7"/>
    <mergeCell ref="H8:I8"/>
    <mergeCell ref="J8:O8"/>
    <mergeCell ref="B51:O51"/>
    <mergeCell ref="H2:I2"/>
    <mergeCell ref="J2:O2"/>
    <mergeCell ref="H3:I3"/>
    <mergeCell ref="J3:O3"/>
    <mergeCell ref="H4:I4"/>
    <mergeCell ref="J4:O4"/>
    <mergeCell ref="J5:O5"/>
    <mergeCell ref="H6:I6"/>
    <mergeCell ref="J6:O6"/>
    <mergeCell ref="N10:O10"/>
    <mergeCell ref="B18:M18"/>
    <mergeCell ref="N18:O18"/>
    <mergeCell ref="B19:I19"/>
    <mergeCell ref="L19:L20"/>
    <mergeCell ref="M19:M20"/>
    <mergeCell ref="N19:O20"/>
    <mergeCell ref="B20:I20"/>
    <mergeCell ref="B11:M11"/>
    <mergeCell ref="N11:O11"/>
    <mergeCell ref="B15:M15"/>
    <mergeCell ref="N15:O15"/>
    <mergeCell ref="B16:I16"/>
    <mergeCell ref="L16:L17"/>
    <mergeCell ref="M16:M17"/>
    <mergeCell ref="N16:O17"/>
    <mergeCell ref="B17:I17"/>
    <mergeCell ref="B32:M32"/>
    <mergeCell ref="N32:O32"/>
    <mergeCell ref="B24:I24"/>
    <mergeCell ref="N22:O24"/>
    <mergeCell ref="M22:M24"/>
    <mergeCell ref="L22:L24"/>
    <mergeCell ref="B21:M21"/>
    <mergeCell ref="N21:O21"/>
    <mergeCell ref="B22:I22"/>
    <mergeCell ref="B33:M33"/>
    <mergeCell ref="N33:O33"/>
    <mergeCell ref="B34:I34"/>
    <mergeCell ref="N34:O34"/>
    <mergeCell ref="B28:M28"/>
    <mergeCell ref="N28:O28"/>
    <mergeCell ref="B29:O29"/>
    <mergeCell ref="N31:O31"/>
    <mergeCell ref="B25:M25"/>
    <mergeCell ref="N25:O25"/>
    <mergeCell ref="B26:I26"/>
    <mergeCell ref="L26:L27"/>
    <mergeCell ref="M26:M27"/>
    <mergeCell ref="N26:O27"/>
    <mergeCell ref="B27:I27"/>
    <mergeCell ref="B35:M35"/>
    <mergeCell ref="N35:O35"/>
    <mergeCell ref="B39:M39"/>
    <mergeCell ref="N39:O39"/>
    <mergeCell ref="B40:M40"/>
    <mergeCell ref="N40:O40"/>
    <mergeCell ref="N36:O38"/>
    <mergeCell ref="B37:I37"/>
    <mergeCell ref="B38:I38"/>
    <mergeCell ref="N50:O50"/>
    <mergeCell ref="B45:I45"/>
    <mergeCell ref="L45:L46"/>
    <mergeCell ref="M45:M46"/>
    <mergeCell ref="N45:O46"/>
    <mergeCell ref="B46:I46"/>
    <mergeCell ref="B47:M47"/>
    <mergeCell ref="N47:O47"/>
    <mergeCell ref="N42:O42"/>
    <mergeCell ref="B43:M43"/>
    <mergeCell ref="N43:O43"/>
    <mergeCell ref="B44:M44"/>
    <mergeCell ref="N44:O44"/>
    <mergeCell ref="B50:M50"/>
    <mergeCell ref="B61:M61"/>
    <mergeCell ref="N61:O61"/>
    <mergeCell ref="N63:O63"/>
    <mergeCell ref="B64:M64"/>
    <mergeCell ref="N64:O64"/>
    <mergeCell ref="B65:M65"/>
    <mergeCell ref="B58:M58"/>
    <mergeCell ref="N58:O58"/>
    <mergeCell ref="B59:I59"/>
    <mergeCell ref="L59:L60"/>
    <mergeCell ref="N65:O65"/>
    <mergeCell ref="B66:I66"/>
    <mergeCell ref="N66:O66"/>
    <mergeCell ref="B23:I23"/>
    <mergeCell ref="M59:M60"/>
    <mergeCell ref="N59:O60"/>
    <mergeCell ref="B60:I60"/>
    <mergeCell ref="N53:O53"/>
    <mergeCell ref="B54:M54"/>
    <mergeCell ref="N54:O54"/>
    <mergeCell ref="B55:M55"/>
    <mergeCell ref="N55:O55"/>
    <mergeCell ref="B56:I56"/>
    <mergeCell ref="L56:L57"/>
    <mergeCell ref="M56:M57"/>
    <mergeCell ref="N56:O57"/>
    <mergeCell ref="B57:I57"/>
    <mergeCell ref="B36:I36"/>
    <mergeCell ref="L36:L38"/>
    <mergeCell ref="M36:M38"/>
    <mergeCell ref="B48:I48"/>
    <mergeCell ref="L48:L49"/>
    <mergeCell ref="M48:M49"/>
    <mergeCell ref="N48:O49"/>
    <mergeCell ref="B49:I49"/>
    <mergeCell ref="B72:M72"/>
    <mergeCell ref="N72:O72"/>
    <mergeCell ref="B67:I67"/>
    <mergeCell ref="B68:I68"/>
    <mergeCell ref="B69:I69"/>
    <mergeCell ref="B70:I70"/>
    <mergeCell ref="N69:O69"/>
    <mergeCell ref="N70:O70"/>
    <mergeCell ref="N71:O71"/>
    <mergeCell ref="B71:I71"/>
    <mergeCell ref="B77:M77"/>
    <mergeCell ref="N77:O77"/>
    <mergeCell ref="B78:M78"/>
    <mergeCell ref="N78:O78"/>
    <mergeCell ref="N74:O74"/>
    <mergeCell ref="B75:M75"/>
    <mergeCell ref="N75:O75"/>
    <mergeCell ref="B76:M76"/>
    <mergeCell ref="N76:O76"/>
  </mergeCells>
  <phoneticPr fontId="1"/>
  <dataValidations count="2">
    <dataValidation type="list" allowBlank="1" showInputMessage="1" showErrorMessage="1" sqref="N50:O50 N15:O15 N39:O40 N63:O63 N65:O65 N10:O10 N31:O31 N33:O33 N18:O18 N53:O53 N55:O55 N61:O61 N58:O58 N21:O21 N28:O28 N42:O42 N44:O44 N47:O47 N35:O35 N25:O25 N12:O12 N72:O72 N74:O74 N76:O78" xr:uid="{3252C6B3-52B3-44B7-84E7-26A8F20BCDD8}">
      <formula1>"○,該当なし"</formula1>
    </dataValidation>
    <dataValidation type="list" allowBlank="1" showInputMessage="1" showErrorMessage="1" sqref="J26:J27" xr:uid="{BCC880B9-5425-4DDF-AD97-CA507804EA8C}">
      <formula1>$T$23:$T$28</formula1>
    </dataValidation>
  </dataValidations>
  <pageMargins left="0.51181102362204722" right="0.51181102362204722" top="0.55118110236220474" bottom="0.55118110236220474" header="0.31496062992125984" footer="0.31496062992125984"/>
  <pageSetup paperSize="9" scale="68" orientation="portrait" r:id="rId1"/>
  <rowBreaks count="1" manualBreakCount="1">
    <brk id="51"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5FA91-3C22-4545-AAD4-74D48C7199D1}">
  <dimension ref="A1:Y24"/>
  <sheetViews>
    <sheetView showZeros="0" view="pageBreakPreview" topLeftCell="A17" zoomScale="80" zoomScaleNormal="100" zoomScaleSheetLayoutView="80" workbookViewId="0">
      <selection activeCell="M21" sqref="M21:M22"/>
    </sheetView>
  </sheetViews>
  <sheetFormatPr defaultColWidth="9" defaultRowHeight="20.149999999999999" customHeight="1"/>
  <cols>
    <col min="1" max="1" width="5.83203125" style="1" customWidth="1"/>
    <col min="2" max="17" width="5.58203125" style="1" customWidth="1"/>
    <col min="18" max="16384" width="9" style="1"/>
  </cols>
  <sheetData>
    <row r="1" spans="1:25" ht="20.149999999999999" customHeight="1">
      <c r="A1" s="13" t="s">
        <v>0</v>
      </c>
    </row>
    <row r="2" spans="1:25" ht="20.149999999999999" customHeight="1">
      <c r="H2" s="143" t="s">
        <v>15</v>
      </c>
      <c r="I2" s="143"/>
      <c r="J2" s="154"/>
      <c r="K2" s="154"/>
      <c r="L2" s="154"/>
      <c r="M2" s="154"/>
      <c r="N2" s="154"/>
      <c r="O2" s="154"/>
    </row>
    <row r="3" spans="1:25" ht="20.149999999999999" customHeight="1">
      <c r="H3" s="143" t="s">
        <v>16</v>
      </c>
      <c r="I3" s="143"/>
      <c r="J3" s="155"/>
      <c r="K3" s="155"/>
      <c r="L3" s="155"/>
      <c r="M3" s="155"/>
      <c r="N3" s="155"/>
      <c r="O3" s="155"/>
    </row>
    <row r="4" spans="1:25" ht="20.149999999999999" customHeight="1">
      <c r="H4" s="143" t="s">
        <v>17</v>
      </c>
      <c r="I4" s="143"/>
      <c r="J4" s="163" t="s">
        <v>171</v>
      </c>
      <c r="K4" s="163"/>
      <c r="L4" s="163"/>
      <c r="M4" s="163"/>
      <c r="N4" s="163"/>
      <c r="O4" s="163"/>
    </row>
    <row r="5" spans="1:25" ht="20.149999999999999" customHeight="1">
      <c r="H5" s="29"/>
      <c r="I5" s="29" t="s">
        <v>20</v>
      </c>
      <c r="J5" s="155"/>
      <c r="K5" s="155"/>
      <c r="L5" s="155"/>
      <c r="M5" s="155"/>
      <c r="N5" s="155"/>
      <c r="O5" s="155"/>
    </row>
    <row r="6" spans="1:25" ht="20.149999999999999" customHeight="1">
      <c r="H6" s="143" t="s">
        <v>18</v>
      </c>
      <c r="I6" s="143"/>
      <c r="J6" s="155"/>
      <c r="K6" s="155"/>
      <c r="L6" s="155"/>
      <c r="M6" s="155"/>
      <c r="N6" s="155"/>
      <c r="O6" s="155"/>
    </row>
    <row r="7" spans="1:25" ht="20.149999999999999" customHeight="1">
      <c r="H7" s="143" t="s">
        <v>19</v>
      </c>
      <c r="I7" s="143"/>
      <c r="J7" s="155"/>
      <c r="K7" s="155"/>
      <c r="L7" s="155"/>
      <c r="M7" s="155"/>
      <c r="N7" s="155"/>
      <c r="O7" s="155"/>
    </row>
    <row r="8" spans="1:25" ht="20.149999999999999" customHeight="1">
      <c r="H8" s="153" t="s">
        <v>167</v>
      </c>
      <c r="I8" s="153"/>
      <c r="J8" s="154"/>
      <c r="K8" s="154"/>
      <c r="L8" s="154"/>
      <c r="M8" s="154"/>
      <c r="N8" s="154"/>
      <c r="O8" s="154"/>
    </row>
    <row r="9" spans="1:25" ht="20.149999999999999" customHeight="1" thickBot="1"/>
    <row r="10" spans="1:25" ht="20.149999999999999" customHeight="1" thickBot="1">
      <c r="A10" s="13" t="s">
        <v>44</v>
      </c>
      <c r="B10" s="13" t="s">
        <v>135</v>
      </c>
      <c r="M10" s="16" t="s">
        <v>103</v>
      </c>
      <c r="N10" s="276"/>
      <c r="O10" s="277"/>
    </row>
    <row r="11" spans="1:25" ht="20.149999999999999" customHeight="1" thickBot="1">
      <c r="A11" s="14" t="s">
        <v>14</v>
      </c>
      <c r="B11" s="144" t="s">
        <v>2</v>
      </c>
      <c r="C11" s="144"/>
      <c r="D11" s="144"/>
      <c r="E11" s="144"/>
      <c r="F11" s="144"/>
      <c r="G11" s="144"/>
      <c r="H11" s="144"/>
      <c r="I11" s="144"/>
      <c r="J11" s="144"/>
      <c r="K11" s="144"/>
      <c r="L11" s="144"/>
      <c r="M11" s="160"/>
      <c r="N11" s="145" t="s">
        <v>1</v>
      </c>
      <c r="O11" s="145"/>
    </row>
    <row r="12" spans="1:25" ht="20.149999999999999" customHeight="1" thickBot="1">
      <c r="A12" s="53">
        <v>1</v>
      </c>
      <c r="B12" s="169" t="s">
        <v>156</v>
      </c>
      <c r="C12" s="169"/>
      <c r="D12" s="169"/>
      <c r="E12" s="169"/>
      <c r="F12" s="169"/>
      <c r="G12" s="169"/>
      <c r="H12" s="169"/>
      <c r="I12" s="169"/>
      <c r="J12" s="169"/>
      <c r="K12" s="169"/>
      <c r="L12" s="169"/>
      <c r="M12" s="170"/>
      <c r="N12" s="106"/>
      <c r="O12" s="107"/>
    </row>
    <row r="13" spans="1:25" ht="20.149999999999999" customHeight="1">
      <c r="A13" s="54"/>
      <c r="B13" s="164" t="s">
        <v>157</v>
      </c>
      <c r="C13" s="165"/>
      <c r="D13" s="165"/>
      <c r="E13" s="165"/>
      <c r="F13" s="165"/>
      <c r="G13" s="165"/>
      <c r="H13" s="165"/>
      <c r="I13" s="166"/>
      <c r="J13" s="38"/>
      <c r="K13" s="65" t="s">
        <v>23</v>
      </c>
      <c r="L13" s="167" t="s">
        <v>159</v>
      </c>
      <c r="M13" s="180" t="e">
        <f>J14/J13</f>
        <v>#DIV/0!</v>
      </c>
      <c r="N13" s="158" t="s">
        <v>119</v>
      </c>
      <c r="O13" s="158"/>
      <c r="X13" s="5"/>
      <c r="Y13" s="5"/>
    </row>
    <row r="14" spans="1:25" ht="20.149999999999999" customHeight="1" thickBot="1">
      <c r="A14" s="54"/>
      <c r="B14" s="177" t="s">
        <v>158</v>
      </c>
      <c r="C14" s="178"/>
      <c r="D14" s="178"/>
      <c r="E14" s="178"/>
      <c r="F14" s="178"/>
      <c r="G14" s="178"/>
      <c r="H14" s="178"/>
      <c r="I14" s="179"/>
      <c r="J14" s="38"/>
      <c r="K14" s="66" t="s">
        <v>23</v>
      </c>
      <c r="L14" s="168"/>
      <c r="M14" s="181"/>
      <c r="N14" s="159"/>
      <c r="O14" s="159"/>
      <c r="X14" s="5"/>
      <c r="Y14" s="5"/>
    </row>
    <row r="15" spans="1:25" ht="55.5" customHeight="1" thickBot="1">
      <c r="A15" s="43">
        <v>2</v>
      </c>
      <c r="B15" s="230" t="s">
        <v>166</v>
      </c>
      <c r="C15" s="189"/>
      <c r="D15" s="189"/>
      <c r="E15" s="189"/>
      <c r="F15" s="189"/>
      <c r="G15" s="189"/>
      <c r="H15" s="189"/>
      <c r="I15" s="189"/>
      <c r="J15" s="189"/>
      <c r="K15" s="189"/>
      <c r="L15" s="189"/>
      <c r="M15" s="190"/>
      <c r="N15" s="106"/>
      <c r="O15" s="107"/>
      <c r="X15" s="5"/>
      <c r="Y15" s="5"/>
    </row>
    <row r="16" spans="1:25" ht="20.149999999999999" customHeight="1" thickBot="1">
      <c r="A16" s="43">
        <v>3</v>
      </c>
      <c r="B16" s="188" t="s">
        <v>92</v>
      </c>
      <c r="C16" s="189"/>
      <c r="D16" s="189"/>
      <c r="E16" s="189"/>
      <c r="F16" s="189"/>
      <c r="G16" s="189"/>
      <c r="H16" s="189"/>
      <c r="I16" s="189"/>
      <c r="J16" s="189"/>
      <c r="K16" s="189"/>
      <c r="L16" s="189"/>
      <c r="M16" s="190"/>
      <c r="N16" s="106"/>
      <c r="O16" s="107"/>
      <c r="X16" s="5"/>
      <c r="Y16" s="5"/>
    </row>
    <row r="17" spans="1:25" ht="20.149999999999999" customHeight="1" thickBot="1">
      <c r="A17" s="30"/>
      <c r="B17" s="30"/>
      <c r="C17" s="30"/>
      <c r="D17" s="30"/>
      <c r="E17" s="30"/>
      <c r="F17" s="30"/>
      <c r="G17" s="30"/>
      <c r="H17" s="30"/>
      <c r="I17" s="30"/>
      <c r="J17" s="30"/>
      <c r="K17" s="30"/>
      <c r="L17" s="30"/>
      <c r="M17" s="30"/>
    </row>
    <row r="18" spans="1:25" ht="20.149999999999999" customHeight="1" thickBot="1">
      <c r="A18" s="13" t="s">
        <v>44</v>
      </c>
      <c r="B18" s="13" t="s">
        <v>160</v>
      </c>
      <c r="M18" s="16" t="s">
        <v>103</v>
      </c>
      <c r="N18" s="106"/>
      <c r="O18" s="107"/>
    </row>
    <row r="19" spans="1:25" ht="20.149999999999999" customHeight="1" thickBot="1">
      <c r="A19" s="14" t="s">
        <v>14</v>
      </c>
      <c r="B19" s="144" t="s">
        <v>2</v>
      </c>
      <c r="C19" s="144"/>
      <c r="D19" s="144"/>
      <c r="E19" s="144"/>
      <c r="F19" s="144"/>
      <c r="G19" s="144"/>
      <c r="H19" s="144"/>
      <c r="I19" s="144"/>
      <c r="J19" s="144"/>
      <c r="K19" s="144"/>
      <c r="L19" s="144"/>
      <c r="M19" s="160"/>
      <c r="N19" s="145" t="s">
        <v>1</v>
      </c>
      <c r="O19" s="145"/>
    </row>
    <row r="20" spans="1:25" ht="30" customHeight="1" thickBot="1">
      <c r="A20" s="15">
        <v>1</v>
      </c>
      <c r="B20" s="275" t="s">
        <v>161</v>
      </c>
      <c r="C20" s="275"/>
      <c r="D20" s="275"/>
      <c r="E20" s="275"/>
      <c r="F20" s="275"/>
      <c r="G20" s="275"/>
      <c r="H20" s="275"/>
      <c r="I20" s="275"/>
      <c r="J20" s="275"/>
      <c r="K20" s="275"/>
      <c r="L20" s="275"/>
      <c r="M20" s="141"/>
      <c r="N20" s="106"/>
      <c r="O20" s="107"/>
    </row>
    <row r="21" spans="1:25" ht="20.149999999999999" customHeight="1">
      <c r="A21" s="8"/>
      <c r="B21" s="138" t="s">
        <v>163</v>
      </c>
      <c r="C21" s="139"/>
      <c r="D21" s="139"/>
      <c r="E21" s="139"/>
      <c r="F21" s="139"/>
      <c r="G21" s="139"/>
      <c r="H21" s="139"/>
      <c r="I21" s="140"/>
      <c r="J21" s="19"/>
      <c r="K21" s="18" t="s">
        <v>23</v>
      </c>
      <c r="L21" s="127" t="s">
        <v>45</v>
      </c>
      <c r="M21" s="268" t="e">
        <f>J22/J21</f>
        <v>#DIV/0!</v>
      </c>
      <c r="N21" s="271" t="s">
        <v>162</v>
      </c>
      <c r="O21" s="271"/>
      <c r="X21" s="5"/>
      <c r="Y21" s="5"/>
    </row>
    <row r="22" spans="1:25" ht="30" customHeight="1" thickBot="1">
      <c r="A22" s="8"/>
      <c r="B22" s="272" t="s">
        <v>164</v>
      </c>
      <c r="C22" s="273"/>
      <c r="D22" s="273"/>
      <c r="E22" s="273"/>
      <c r="F22" s="273"/>
      <c r="G22" s="273"/>
      <c r="H22" s="273"/>
      <c r="I22" s="274"/>
      <c r="J22" s="19"/>
      <c r="K22" s="17" t="s">
        <v>23</v>
      </c>
      <c r="L22" s="128"/>
      <c r="M22" s="269"/>
      <c r="N22" s="159"/>
      <c r="O22" s="159"/>
      <c r="X22" s="5"/>
      <c r="Y22" s="5"/>
    </row>
    <row r="23" spans="1:25" ht="55.5" customHeight="1" thickBot="1">
      <c r="A23" s="3">
        <v>2</v>
      </c>
      <c r="B23" s="270" t="s">
        <v>165</v>
      </c>
      <c r="C23" s="104"/>
      <c r="D23" s="104"/>
      <c r="E23" s="104"/>
      <c r="F23" s="104"/>
      <c r="G23" s="104"/>
      <c r="H23" s="104"/>
      <c r="I23" s="104"/>
      <c r="J23" s="104"/>
      <c r="K23" s="104"/>
      <c r="L23" s="104"/>
      <c r="M23" s="105"/>
      <c r="N23" s="106"/>
      <c r="O23" s="107"/>
      <c r="X23" s="5"/>
      <c r="Y23" s="5"/>
    </row>
    <row r="24" spans="1:25" ht="20.149999999999999" customHeight="1" thickBot="1">
      <c r="A24" s="3">
        <v>3</v>
      </c>
      <c r="B24" s="103" t="s">
        <v>92</v>
      </c>
      <c r="C24" s="104"/>
      <c r="D24" s="104"/>
      <c r="E24" s="104"/>
      <c r="F24" s="104"/>
      <c r="G24" s="104"/>
      <c r="H24" s="104"/>
      <c r="I24" s="104"/>
      <c r="J24" s="104"/>
      <c r="K24" s="104"/>
      <c r="L24" s="104"/>
      <c r="M24" s="105"/>
      <c r="N24" s="106"/>
      <c r="O24" s="107"/>
      <c r="X24" s="5"/>
      <c r="Y24" s="5"/>
    </row>
  </sheetData>
  <mergeCells count="41">
    <mergeCell ref="J7:O7"/>
    <mergeCell ref="H8:I8"/>
    <mergeCell ref="J8:O8"/>
    <mergeCell ref="H2:I2"/>
    <mergeCell ref="J2:O2"/>
    <mergeCell ref="H3:I3"/>
    <mergeCell ref="J3:O3"/>
    <mergeCell ref="H4:I4"/>
    <mergeCell ref="J4:O4"/>
    <mergeCell ref="J5:O5"/>
    <mergeCell ref="H6:I6"/>
    <mergeCell ref="J6:O6"/>
    <mergeCell ref="H7:I7"/>
    <mergeCell ref="B11:M11"/>
    <mergeCell ref="N11:O11"/>
    <mergeCell ref="N10:O10"/>
    <mergeCell ref="B12:M12"/>
    <mergeCell ref="N12:O12"/>
    <mergeCell ref="B13:I13"/>
    <mergeCell ref="L13:L14"/>
    <mergeCell ref="M13:M14"/>
    <mergeCell ref="N13:O14"/>
    <mergeCell ref="B14:I14"/>
    <mergeCell ref="B15:M15"/>
    <mergeCell ref="N15:O15"/>
    <mergeCell ref="B16:M16"/>
    <mergeCell ref="N16:O16"/>
    <mergeCell ref="N21:O22"/>
    <mergeCell ref="B22:I22"/>
    <mergeCell ref="N18:O18"/>
    <mergeCell ref="B19:M19"/>
    <mergeCell ref="N19:O19"/>
    <mergeCell ref="B20:M20"/>
    <mergeCell ref="N20:O20"/>
    <mergeCell ref="B24:M24"/>
    <mergeCell ref="N24:O24"/>
    <mergeCell ref="B21:I21"/>
    <mergeCell ref="L21:L22"/>
    <mergeCell ref="M21:M22"/>
    <mergeCell ref="B23:M23"/>
    <mergeCell ref="N23:O23"/>
  </mergeCells>
  <phoneticPr fontId="1"/>
  <dataValidations count="1">
    <dataValidation type="list" allowBlank="1" showInputMessage="1" showErrorMessage="1" sqref="N15:O16 N12:O12 N18:O18 N20:O20 N23:O24 N10:O10" xr:uid="{623C2A1A-B691-4D7C-871C-014C7DF8AF83}">
      <formula1>"○,該当なし"</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CDC91-2DAA-4041-A2D5-3049EF822E4B}">
  <dimension ref="A1:Y37"/>
  <sheetViews>
    <sheetView showZeros="0" view="pageBreakPreview" topLeftCell="A28" zoomScale="80" zoomScaleNormal="100" zoomScaleSheetLayoutView="80" workbookViewId="0">
      <selection activeCell="M30" sqref="M30:M31"/>
    </sheetView>
  </sheetViews>
  <sheetFormatPr defaultColWidth="9" defaultRowHeight="20.149999999999999" customHeight="1"/>
  <cols>
    <col min="1" max="1" width="5.83203125" style="30" customWidth="1"/>
    <col min="2" max="17" width="5.58203125" style="30" customWidth="1"/>
    <col min="18" max="16384" width="9" style="30"/>
  </cols>
  <sheetData>
    <row r="1" spans="1:25" ht="20.149999999999999" customHeight="1">
      <c r="A1" s="34" t="s">
        <v>0</v>
      </c>
    </row>
    <row r="2" spans="1:25" ht="20.149999999999999" customHeight="1">
      <c r="H2" s="194" t="s">
        <v>15</v>
      </c>
      <c r="I2" s="194"/>
      <c r="J2" s="195"/>
      <c r="K2" s="195"/>
      <c r="L2" s="195"/>
      <c r="M2" s="195"/>
      <c r="N2" s="195"/>
      <c r="O2" s="195"/>
    </row>
    <row r="3" spans="1:25" ht="20.149999999999999" customHeight="1">
      <c r="H3" s="194" t="s">
        <v>16</v>
      </c>
      <c r="I3" s="194"/>
      <c r="J3" s="196"/>
      <c r="K3" s="196"/>
      <c r="L3" s="196"/>
      <c r="M3" s="196"/>
      <c r="N3" s="196"/>
      <c r="O3" s="196"/>
    </row>
    <row r="4" spans="1:25" ht="20.149999999999999" customHeight="1">
      <c r="H4" s="194" t="s">
        <v>17</v>
      </c>
      <c r="I4" s="194"/>
      <c r="J4" s="197" t="s">
        <v>170</v>
      </c>
      <c r="K4" s="197"/>
      <c r="L4" s="197"/>
      <c r="M4" s="197"/>
      <c r="N4" s="197"/>
      <c r="O4" s="197"/>
    </row>
    <row r="5" spans="1:25" ht="20.149999999999999" customHeight="1">
      <c r="H5" s="33"/>
      <c r="I5" s="33" t="s">
        <v>20</v>
      </c>
      <c r="J5" s="196"/>
      <c r="K5" s="196"/>
      <c r="L5" s="196"/>
      <c r="M5" s="196"/>
      <c r="N5" s="196"/>
      <c r="O5" s="196"/>
    </row>
    <row r="6" spans="1:25" ht="20.149999999999999" customHeight="1">
      <c r="H6" s="194" t="s">
        <v>18</v>
      </c>
      <c r="I6" s="194"/>
      <c r="J6" s="196"/>
      <c r="K6" s="196"/>
      <c r="L6" s="196"/>
      <c r="M6" s="196"/>
      <c r="N6" s="196"/>
      <c r="O6" s="196"/>
    </row>
    <row r="7" spans="1:25" ht="20.149999999999999" customHeight="1">
      <c r="H7" s="194" t="s">
        <v>19</v>
      </c>
      <c r="I7" s="194"/>
      <c r="J7" s="196"/>
      <c r="K7" s="196"/>
      <c r="L7" s="196"/>
      <c r="M7" s="196"/>
      <c r="N7" s="196"/>
      <c r="O7" s="196"/>
    </row>
    <row r="8" spans="1:25" ht="20.149999999999999" customHeight="1">
      <c r="H8" s="198" t="s">
        <v>167</v>
      </c>
      <c r="I8" s="198"/>
      <c r="J8" s="195"/>
      <c r="K8" s="195"/>
      <c r="L8" s="195"/>
      <c r="M8" s="195"/>
      <c r="N8" s="195"/>
      <c r="O8" s="195"/>
    </row>
    <row r="9" spans="1:25" ht="20.149999999999999" customHeight="1" thickBot="1"/>
    <row r="10" spans="1:25" ht="20.149999999999999" customHeight="1" thickBot="1">
      <c r="A10" s="34" t="s">
        <v>44</v>
      </c>
      <c r="B10" s="34" t="s">
        <v>135</v>
      </c>
      <c r="M10" s="33" t="s">
        <v>103</v>
      </c>
      <c r="N10" s="225" t="s">
        <v>115</v>
      </c>
      <c r="O10" s="226"/>
    </row>
    <row r="11" spans="1:25" ht="20.149999999999999" customHeight="1" thickBot="1">
      <c r="A11" s="51" t="s">
        <v>14</v>
      </c>
      <c r="B11" s="186" t="s">
        <v>2</v>
      </c>
      <c r="C11" s="186"/>
      <c r="D11" s="186"/>
      <c r="E11" s="186"/>
      <c r="F11" s="186"/>
      <c r="G11" s="186"/>
      <c r="H11" s="186"/>
      <c r="I11" s="186"/>
      <c r="J11" s="186"/>
      <c r="K11" s="186"/>
      <c r="L11" s="186"/>
      <c r="M11" s="187"/>
      <c r="N11" s="185" t="s">
        <v>1</v>
      </c>
      <c r="O11" s="185"/>
    </row>
    <row r="12" spans="1:25" ht="54" customHeight="1" thickBot="1">
      <c r="A12" s="53">
        <v>1</v>
      </c>
      <c r="B12" s="278" t="s">
        <v>234</v>
      </c>
      <c r="C12" s="278"/>
      <c r="D12" s="278"/>
      <c r="E12" s="278"/>
      <c r="F12" s="278"/>
      <c r="G12" s="278"/>
      <c r="H12" s="278"/>
      <c r="I12" s="278"/>
      <c r="J12" s="278"/>
      <c r="K12" s="278"/>
      <c r="L12" s="278"/>
      <c r="M12" s="279"/>
      <c r="N12" s="171"/>
      <c r="O12" s="172"/>
    </row>
    <row r="13" spans="1:25" ht="20.149999999999999" customHeight="1" thickBot="1">
      <c r="A13" s="54"/>
      <c r="B13" s="188" t="s">
        <v>155</v>
      </c>
      <c r="C13" s="189"/>
      <c r="D13" s="189"/>
      <c r="E13" s="189"/>
      <c r="F13" s="189"/>
      <c r="G13" s="189"/>
      <c r="H13" s="189"/>
      <c r="I13" s="253"/>
      <c r="J13" s="38"/>
      <c r="K13" s="62" t="s">
        <v>23</v>
      </c>
      <c r="L13" s="63"/>
      <c r="M13" s="63"/>
      <c r="N13" s="280"/>
      <c r="O13" s="281"/>
      <c r="X13" s="40"/>
      <c r="Y13" s="40"/>
    </row>
    <row r="14" spans="1:25" ht="20.149999999999999" customHeight="1" thickBot="1">
      <c r="A14" s="43">
        <v>2</v>
      </c>
      <c r="B14" s="188" t="s">
        <v>89</v>
      </c>
      <c r="C14" s="189"/>
      <c r="D14" s="189"/>
      <c r="E14" s="189"/>
      <c r="F14" s="189"/>
      <c r="G14" s="189"/>
      <c r="H14" s="189"/>
      <c r="I14" s="189"/>
      <c r="J14" s="189"/>
      <c r="K14" s="189"/>
      <c r="L14" s="189"/>
      <c r="M14" s="190"/>
      <c r="N14" s="171"/>
      <c r="O14" s="172"/>
      <c r="X14" s="40"/>
      <c r="Y14" s="40"/>
    </row>
    <row r="15" spans="1:25" ht="20.149999999999999" customHeight="1" thickBot="1">
      <c r="A15" s="40"/>
      <c r="B15" s="39"/>
      <c r="C15" s="39"/>
      <c r="D15" s="39"/>
      <c r="E15" s="39"/>
      <c r="F15" s="39"/>
      <c r="G15" s="39"/>
      <c r="H15" s="39"/>
      <c r="I15" s="39"/>
      <c r="J15" s="39"/>
      <c r="K15" s="39"/>
      <c r="L15" s="48"/>
      <c r="M15" s="48"/>
      <c r="N15" s="49"/>
      <c r="O15" s="49"/>
      <c r="P15" s="58"/>
      <c r="X15" s="40"/>
      <c r="Y15" s="40"/>
    </row>
    <row r="16" spans="1:25" ht="20.149999999999999" customHeight="1" thickBot="1">
      <c r="A16" s="31" t="s">
        <v>44</v>
      </c>
      <c r="B16" s="34" t="s">
        <v>235</v>
      </c>
      <c r="M16" s="33" t="s">
        <v>103</v>
      </c>
      <c r="N16" s="171"/>
      <c r="O16" s="172"/>
    </row>
    <row r="17" spans="1:25" ht="20.149999999999999" customHeight="1" thickBot="1">
      <c r="A17" s="35" t="s">
        <v>14</v>
      </c>
      <c r="B17" s="186" t="s">
        <v>2</v>
      </c>
      <c r="C17" s="186"/>
      <c r="D17" s="186"/>
      <c r="E17" s="186"/>
      <c r="F17" s="186"/>
      <c r="G17" s="186"/>
      <c r="H17" s="186"/>
      <c r="I17" s="186"/>
      <c r="J17" s="186"/>
      <c r="K17" s="186"/>
      <c r="L17" s="186"/>
      <c r="M17" s="187"/>
      <c r="N17" s="193" t="s">
        <v>1</v>
      </c>
      <c r="O17" s="193"/>
    </row>
    <row r="18" spans="1:25" ht="30" customHeight="1" thickBot="1">
      <c r="A18" s="36" t="s">
        <v>64</v>
      </c>
      <c r="B18" s="183" t="s">
        <v>66</v>
      </c>
      <c r="C18" s="183"/>
      <c r="D18" s="183"/>
      <c r="E18" s="183"/>
      <c r="F18" s="183"/>
      <c r="G18" s="183"/>
      <c r="H18" s="183"/>
      <c r="I18" s="183"/>
      <c r="J18" s="183"/>
      <c r="K18" s="183"/>
      <c r="L18" s="183"/>
      <c r="M18" s="184"/>
      <c r="N18" s="171"/>
      <c r="O18" s="172"/>
    </row>
    <row r="19" spans="1:25" ht="20.149999999999999" customHeight="1">
      <c r="A19" s="37"/>
      <c r="B19" s="164" t="s">
        <v>76</v>
      </c>
      <c r="C19" s="165"/>
      <c r="D19" s="165"/>
      <c r="E19" s="165"/>
      <c r="F19" s="165"/>
      <c r="G19" s="165"/>
      <c r="H19" s="165"/>
      <c r="I19" s="166"/>
      <c r="J19" s="38"/>
      <c r="K19" s="39" t="s">
        <v>23</v>
      </c>
      <c r="L19" s="167" t="s">
        <v>45</v>
      </c>
      <c r="M19" s="180" t="e">
        <f>J20/J19</f>
        <v>#DIV/0!</v>
      </c>
      <c r="N19" s="182" t="s">
        <v>65</v>
      </c>
      <c r="O19" s="182"/>
      <c r="X19" s="40"/>
      <c r="Y19" s="40"/>
    </row>
    <row r="20" spans="1:25" ht="20.149999999999999" customHeight="1" thickBot="1">
      <c r="A20" s="42"/>
      <c r="B20" s="177" t="s">
        <v>205</v>
      </c>
      <c r="C20" s="178"/>
      <c r="D20" s="178"/>
      <c r="E20" s="178"/>
      <c r="F20" s="178"/>
      <c r="G20" s="178"/>
      <c r="H20" s="178"/>
      <c r="I20" s="179"/>
      <c r="J20" s="38"/>
      <c r="K20" s="41" t="s">
        <v>23</v>
      </c>
      <c r="L20" s="168"/>
      <c r="M20" s="181"/>
      <c r="N20" s="176"/>
      <c r="O20" s="176"/>
      <c r="X20" s="40"/>
      <c r="Y20" s="40"/>
    </row>
    <row r="21" spans="1:25" ht="20.149999999999999" customHeight="1" thickBot="1">
      <c r="A21" s="36" t="s">
        <v>67</v>
      </c>
      <c r="B21" s="169" t="s">
        <v>68</v>
      </c>
      <c r="C21" s="169"/>
      <c r="D21" s="169"/>
      <c r="E21" s="169"/>
      <c r="F21" s="169"/>
      <c r="G21" s="169"/>
      <c r="H21" s="169"/>
      <c r="I21" s="169"/>
      <c r="J21" s="169"/>
      <c r="K21" s="169"/>
      <c r="L21" s="169"/>
      <c r="M21" s="170"/>
      <c r="N21" s="171"/>
      <c r="O21" s="172"/>
    </row>
    <row r="22" spans="1:25" ht="20.149999999999999" customHeight="1">
      <c r="A22" s="37"/>
      <c r="B22" s="164" t="s">
        <v>71</v>
      </c>
      <c r="C22" s="165"/>
      <c r="D22" s="165"/>
      <c r="E22" s="165"/>
      <c r="F22" s="165"/>
      <c r="G22" s="165"/>
      <c r="H22" s="165"/>
      <c r="I22" s="166"/>
      <c r="J22" s="38"/>
      <c r="K22" s="39" t="s">
        <v>23</v>
      </c>
      <c r="L22" s="167" t="s">
        <v>69</v>
      </c>
      <c r="M22" s="173">
        <f>J22/50</f>
        <v>0</v>
      </c>
      <c r="N22" s="175" t="s">
        <v>200</v>
      </c>
      <c r="O22" s="175"/>
      <c r="X22" s="40"/>
      <c r="Y22" s="40"/>
    </row>
    <row r="23" spans="1:25" ht="20.149999999999999" customHeight="1" thickBot="1">
      <c r="A23" s="42"/>
      <c r="B23" s="177" t="s">
        <v>208</v>
      </c>
      <c r="C23" s="178"/>
      <c r="D23" s="178"/>
      <c r="E23" s="178"/>
      <c r="F23" s="178"/>
      <c r="G23" s="178"/>
      <c r="H23" s="178"/>
      <c r="I23" s="179"/>
      <c r="J23" s="38"/>
      <c r="K23" s="41" t="s">
        <v>23</v>
      </c>
      <c r="L23" s="168"/>
      <c r="M23" s="174"/>
      <c r="N23" s="176"/>
      <c r="O23" s="176"/>
      <c r="X23" s="40"/>
      <c r="Y23" s="40"/>
    </row>
    <row r="24" spans="1:25" ht="20.149999999999999" customHeight="1" thickBot="1">
      <c r="A24" s="43">
        <v>3</v>
      </c>
      <c r="B24" s="188" t="s">
        <v>92</v>
      </c>
      <c r="C24" s="189"/>
      <c r="D24" s="189"/>
      <c r="E24" s="189"/>
      <c r="F24" s="189"/>
      <c r="G24" s="189"/>
      <c r="H24" s="189"/>
      <c r="I24" s="189"/>
      <c r="J24" s="189"/>
      <c r="K24" s="189"/>
      <c r="L24" s="189"/>
      <c r="M24" s="190"/>
      <c r="N24" s="171"/>
      <c r="O24" s="172"/>
      <c r="X24" s="40"/>
      <c r="Y24" s="40"/>
    </row>
    <row r="25" spans="1:25" ht="30" customHeight="1">
      <c r="A25" s="30" t="s">
        <v>180</v>
      </c>
      <c r="B25" s="199" t="s">
        <v>181</v>
      </c>
      <c r="C25" s="199"/>
      <c r="D25" s="199"/>
      <c r="E25" s="199"/>
      <c r="F25" s="199"/>
      <c r="G25" s="199"/>
      <c r="H25" s="199"/>
      <c r="I25" s="199"/>
      <c r="J25" s="199"/>
      <c r="K25" s="199"/>
      <c r="L25" s="199"/>
      <c r="M25" s="199"/>
      <c r="N25" s="199"/>
      <c r="O25" s="199"/>
    </row>
    <row r="26" spans="1:25" ht="20.149999999999999" customHeight="1" thickBot="1">
      <c r="A26" s="40"/>
      <c r="B26" s="39"/>
      <c r="C26" s="39"/>
      <c r="D26" s="39"/>
      <c r="E26" s="39"/>
      <c r="F26" s="39"/>
      <c r="G26" s="39"/>
      <c r="H26" s="39"/>
      <c r="I26" s="39"/>
      <c r="J26" s="39"/>
      <c r="K26" s="39"/>
      <c r="L26" s="48"/>
      <c r="M26" s="48"/>
      <c r="N26" s="49"/>
      <c r="O26" s="49"/>
      <c r="P26" s="58"/>
      <c r="X26" s="40"/>
      <c r="Y26" s="40"/>
    </row>
    <row r="27" spans="1:25" ht="20.149999999999999" customHeight="1" thickBot="1">
      <c r="A27" s="34" t="s">
        <v>44</v>
      </c>
      <c r="B27" s="34" t="s">
        <v>82</v>
      </c>
      <c r="M27" s="33" t="s">
        <v>103</v>
      </c>
      <c r="N27" s="171"/>
      <c r="O27" s="172"/>
    </row>
    <row r="28" spans="1:25" ht="20.149999999999999" customHeight="1" thickBot="1">
      <c r="A28" s="51" t="s">
        <v>14</v>
      </c>
      <c r="B28" s="186" t="s">
        <v>2</v>
      </c>
      <c r="C28" s="186"/>
      <c r="D28" s="186"/>
      <c r="E28" s="186"/>
      <c r="F28" s="186"/>
      <c r="G28" s="186"/>
      <c r="H28" s="186"/>
      <c r="I28" s="186"/>
      <c r="J28" s="186"/>
      <c r="K28" s="186"/>
      <c r="L28" s="186"/>
      <c r="M28" s="187"/>
      <c r="N28" s="185" t="s">
        <v>1</v>
      </c>
      <c r="O28" s="185"/>
    </row>
    <row r="29" spans="1:25" ht="20.149999999999999" customHeight="1" thickBot="1">
      <c r="A29" s="53">
        <v>1</v>
      </c>
      <c r="B29" s="224" t="s">
        <v>83</v>
      </c>
      <c r="C29" s="224"/>
      <c r="D29" s="224"/>
      <c r="E29" s="224"/>
      <c r="F29" s="224"/>
      <c r="G29" s="224"/>
      <c r="H29" s="224"/>
      <c r="I29" s="224"/>
      <c r="J29" s="224"/>
      <c r="K29" s="224"/>
      <c r="L29" s="224"/>
      <c r="M29" s="177"/>
      <c r="N29" s="171"/>
      <c r="O29" s="172"/>
    </row>
    <row r="30" spans="1:25" ht="20.149999999999999" customHeight="1">
      <c r="A30" s="54"/>
      <c r="B30" s="164" t="s">
        <v>70</v>
      </c>
      <c r="C30" s="165"/>
      <c r="D30" s="165"/>
      <c r="E30" s="165"/>
      <c r="F30" s="165"/>
      <c r="G30" s="165"/>
      <c r="H30" s="165"/>
      <c r="I30" s="166"/>
      <c r="J30" s="38"/>
      <c r="K30" s="39" t="s">
        <v>23</v>
      </c>
      <c r="L30" s="167" t="s">
        <v>45</v>
      </c>
      <c r="M30" s="180" t="e">
        <f>J31/J30</f>
        <v>#DIV/0!</v>
      </c>
      <c r="N30" s="182" t="s">
        <v>47</v>
      </c>
      <c r="O30" s="182"/>
      <c r="X30" s="40"/>
      <c r="Y30" s="40"/>
    </row>
    <row r="31" spans="1:25" ht="20.149999999999999" customHeight="1" thickBot="1">
      <c r="A31" s="55"/>
      <c r="B31" s="177" t="s">
        <v>216</v>
      </c>
      <c r="C31" s="178"/>
      <c r="D31" s="178"/>
      <c r="E31" s="178"/>
      <c r="F31" s="178"/>
      <c r="G31" s="178"/>
      <c r="H31" s="178"/>
      <c r="I31" s="179"/>
      <c r="J31" s="38"/>
      <c r="K31" s="41" t="s">
        <v>23</v>
      </c>
      <c r="L31" s="168"/>
      <c r="M31" s="181"/>
      <c r="N31" s="176"/>
      <c r="O31" s="176"/>
      <c r="X31" s="40"/>
      <c r="Y31" s="40"/>
    </row>
    <row r="32" spans="1:25" ht="20.149999999999999" customHeight="1" thickBot="1">
      <c r="A32" s="43">
        <v>2</v>
      </c>
      <c r="B32" s="188" t="s">
        <v>90</v>
      </c>
      <c r="C32" s="189"/>
      <c r="D32" s="189"/>
      <c r="E32" s="189"/>
      <c r="F32" s="189"/>
      <c r="G32" s="189"/>
      <c r="H32" s="189"/>
      <c r="I32" s="189"/>
      <c r="J32" s="189"/>
      <c r="K32" s="189"/>
      <c r="L32" s="189"/>
      <c r="M32" s="190"/>
      <c r="N32" s="171"/>
      <c r="O32" s="172"/>
      <c r="X32" s="40"/>
      <c r="Y32" s="40"/>
    </row>
    <row r="33" spans="1:17" ht="20.149999999999999" customHeight="1">
      <c r="A33" s="45" t="s">
        <v>80</v>
      </c>
      <c r="B33" s="192" t="s">
        <v>84</v>
      </c>
      <c r="C33" s="192"/>
      <c r="D33" s="192"/>
      <c r="E33" s="192"/>
      <c r="F33" s="192"/>
      <c r="G33" s="192"/>
      <c r="H33" s="192"/>
      <c r="I33" s="192"/>
      <c r="J33" s="192"/>
      <c r="K33" s="192"/>
      <c r="L33" s="192"/>
      <c r="M33" s="192"/>
      <c r="N33" s="192"/>
      <c r="O33" s="192"/>
      <c r="P33" s="40"/>
      <c r="Q33" s="40"/>
    </row>
    <row r="34" spans="1:17" ht="20.149999999999999" customHeight="1" thickBot="1">
      <c r="A34" s="45"/>
      <c r="B34" s="46"/>
      <c r="C34" s="46"/>
      <c r="D34" s="46"/>
      <c r="E34" s="46"/>
      <c r="F34" s="46"/>
      <c r="G34" s="46"/>
      <c r="H34" s="46"/>
      <c r="I34" s="46"/>
      <c r="J34" s="46"/>
      <c r="K34" s="46"/>
      <c r="L34" s="46"/>
      <c r="M34" s="46"/>
      <c r="N34" s="47"/>
      <c r="O34" s="47"/>
      <c r="P34" s="40"/>
      <c r="Q34" s="40"/>
    </row>
    <row r="35" spans="1:17" ht="20.149999999999999" customHeight="1" thickBot="1">
      <c r="A35" s="34" t="s">
        <v>44</v>
      </c>
      <c r="B35" s="34" t="s">
        <v>85</v>
      </c>
      <c r="M35" s="33" t="s">
        <v>103</v>
      </c>
      <c r="N35" s="171"/>
      <c r="O35" s="172"/>
    </row>
    <row r="36" spans="1:17" ht="20.149999999999999" customHeight="1" thickBot="1">
      <c r="A36" s="51" t="s">
        <v>14</v>
      </c>
      <c r="B36" s="186" t="s">
        <v>2</v>
      </c>
      <c r="C36" s="186"/>
      <c r="D36" s="186"/>
      <c r="E36" s="186"/>
      <c r="F36" s="186"/>
      <c r="G36" s="186"/>
      <c r="H36" s="186"/>
      <c r="I36" s="186"/>
      <c r="J36" s="186"/>
      <c r="K36" s="186"/>
      <c r="L36" s="186"/>
      <c r="M36" s="187"/>
      <c r="N36" s="185" t="s">
        <v>1</v>
      </c>
      <c r="O36" s="185"/>
    </row>
    <row r="37" spans="1:17" ht="39" customHeight="1" thickBot="1">
      <c r="A37" s="43">
        <v>1</v>
      </c>
      <c r="B37" s="222" t="s">
        <v>236</v>
      </c>
      <c r="C37" s="222"/>
      <c r="D37" s="222"/>
      <c r="E37" s="222"/>
      <c r="F37" s="222"/>
      <c r="G37" s="222"/>
      <c r="H37" s="222"/>
      <c r="I37" s="222"/>
      <c r="J37" s="222"/>
      <c r="K37" s="222"/>
      <c r="L37" s="222"/>
      <c r="M37" s="223"/>
      <c r="N37" s="171"/>
      <c r="O37" s="172"/>
    </row>
  </sheetData>
  <mergeCells count="60">
    <mergeCell ref="H2:I2"/>
    <mergeCell ref="J2:O2"/>
    <mergeCell ref="H3:I3"/>
    <mergeCell ref="J3:O3"/>
    <mergeCell ref="H4:I4"/>
    <mergeCell ref="J4:O4"/>
    <mergeCell ref="B22:I22"/>
    <mergeCell ref="L22:L23"/>
    <mergeCell ref="M22:M23"/>
    <mergeCell ref="N22:O23"/>
    <mergeCell ref="B23:I23"/>
    <mergeCell ref="J5:O5"/>
    <mergeCell ref="H6:I6"/>
    <mergeCell ref="B13:I13"/>
    <mergeCell ref="N13:O13"/>
    <mergeCell ref="B33:O33"/>
    <mergeCell ref="B32:M32"/>
    <mergeCell ref="N32:O32"/>
    <mergeCell ref="B24:M24"/>
    <mergeCell ref="N24:O24"/>
    <mergeCell ref="N27:O27"/>
    <mergeCell ref="B28:M28"/>
    <mergeCell ref="N28:O28"/>
    <mergeCell ref="B29:M29"/>
    <mergeCell ref="N29:O29"/>
    <mergeCell ref="B30:I30"/>
    <mergeCell ref="L30:L31"/>
    <mergeCell ref="N35:O35"/>
    <mergeCell ref="B36:M36"/>
    <mergeCell ref="N36:O36"/>
    <mergeCell ref="B37:M37"/>
    <mergeCell ref="N37:O37"/>
    <mergeCell ref="M30:M31"/>
    <mergeCell ref="N30:O31"/>
    <mergeCell ref="B31:I31"/>
    <mergeCell ref="B25:O25"/>
    <mergeCell ref="B14:M14"/>
    <mergeCell ref="N14:O14"/>
    <mergeCell ref="N16:O16"/>
    <mergeCell ref="B17:M17"/>
    <mergeCell ref="N17:O17"/>
    <mergeCell ref="B18:M18"/>
    <mergeCell ref="N18:O18"/>
    <mergeCell ref="B19:I19"/>
    <mergeCell ref="L19:L20"/>
    <mergeCell ref="M19:M20"/>
    <mergeCell ref="N19:O20"/>
    <mergeCell ref="B20:I20"/>
    <mergeCell ref="B21:M21"/>
    <mergeCell ref="N21:O21"/>
    <mergeCell ref="N10:O10"/>
    <mergeCell ref="B11:M11"/>
    <mergeCell ref="N11:O11"/>
    <mergeCell ref="B12:M12"/>
    <mergeCell ref="N12:O12"/>
    <mergeCell ref="J6:O6"/>
    <mergeCell ref="H7:I7"/>
    <mergeCell ref="J7:O7"/>
    <mergeCell ref="H8:I8"/>
    <mergeCell ref="J8:O8"/>
  </mergeCells>
  <phoneticPr fontId="1"/>
  <dataValidations count="2">
    <dataValidation type="list" allowBlank="1" showInputMessage="1" showErrorMessage="1" sqref="N37:O37 N12:O12 N14:O14 N29:O29 N32:O32 N35:O35 N10:O10 N27:O27 N16:O16 N18:O18 N21:O21 N24:O24" xr:uid="{F54F4780-3059-473B-A577-F962B7C0FF94}">
      <formula1>"○,該当なし"</formula1>
    </dataValidation>
    <dataValidation type="list" allowBlank="1" showInputMessage="1" showErrorMessage="1" sqref="N34:O34" xr:uid="{DCB6F16E-BE88-433B-9B7C-872D47AB565F}">
      <formula1>"○"</formula1>
    </dataValidation>
  </dataValidations>
  <pageMargins left="0.51181102362204722" right="0.51181102362204722" top="0.55118110236220474" bottom="0.55118110236220474" header="0.31496062992125984" footer="0.31496062992125984"/>
  <pageSetup paperSize="9" scale="6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961E7-BCD4-484C-8489-1F627B60C787}">
  <dimension ref="A1:Y17"/>
  <sheetViews>
    <sheetView showZeros="0" view="pageBreakPreview" zoomScale="80" zoomScaleNormal="80" zoomScaleSheetLayoutView="80" workbookViewId="0">
      <selection activeCell="B17" sqref="B17:M17"/>
    </sheetView>
  </sheetViews>
  <sheetFormatPr defaultColWidth="9" defaultRowHeight="20.149999999999999" customHeight="1"/>
  <cols>
    <col min="1" max="1" width="5.83203125" style="21" customWidth="1"/>
    <col min="2" max="17" width="5.58203125" style="24" customWidth="1"/>
    <col min="18" max="16384" width="9" style="24"/>
  </cols>
  <sheetData>
    <row r="1" spans="1:25" ht="20.149999999999999" customHeight="1">
      <c r="A1" s="86" t="s">
        <v>0</v>
      </c>
    </row>
    <row r="2" spans="1:25" ht="20.149999999999999" customHeight="1">
      <c r="H2" s="282" t="s">
        <v>15</v>
      </c>
      <c r="I2" s="282"/>
      <c r="J2" s="283"/>
      <c r="K2" s="283"/>
      <c r="L2" s="283"/>
      <c r="M2" s="283"/>
      <c r="N2" s="283"/>
      <c r="O2" s="283"/>
    </row>
    <row r="3" spans="1:25" ht="20.149999999999999" customHeight="1">
      <c r="H3" s="282" t="s">
        <v>16</v>
      </c>
      <c r="I3" s="282"/>
      <c r="J3" s="284"/>
      <c r="K3" s="284"/>
      <c r="L3" s="284"/>
      <c r="M3" s="284"/>
      <c r="N3" s="284"/>
      <c r="O3" s="284"/>
    </row>
    <row r="4" spans="1:25" ht="20.149999999999999" customHeight="1">
      <c r="H4" s="282" t="s">
        <v>17</v>
      </c>
      <c r="I4" s="282"/>
      <c r="J4" s="285" t="s">
        <v>255</v>
      </c>
      <c r="K4" s="285"/>
      <c r="L4" s="285"/>
      <c r="M4" s="285"/>
      <c r="N4" s="285"/>
      <c r="O4" s="285"/>
    </row>
    <row r="5" spans="1:25" ht="20.149999999999999" customHeight="1">
      <c r="H5" s="84"/>
      <c r="I5" s="84" t="s">
        <v>20</v>
      </c>
      <c r="J5" s="284"/>
      <c r="K5" s="284"/>
      <c r="L5" s="284"/>
      <c r="M5" s="284"/>
      <c r="N5" s="284"/>
      <c r="O5" s="284"/>
    </row>
    <row r="6" spans="1:25" ht="20.149999999999999" customHeight="1">
      <c r="H6" s="282" t="s">
        <v>18</v>
      </c>
      <c r="I6" s="282"/>
      <c r="J6" s="284"/>
      <c r="K6" s="284"/>
      <c r="L6" s="284"/>
      <c r="M6" s="284"/>
      <c r="N6" s="284"/>
      <c r="O6" s="284"/>
    </row>
    <row r="7" spans="1:25" ht="20.149999999999999" customHeight="1">
      <c r="H7" s="282" t="s">
        <v>19</v>
      </c>
      <c r="I7" s="282"/>
      <c r="J7" s="284"/>
      <c r="K7" s="284"/>
      <c r="L7" s="284"/>
      <c r="M7" s="284"/>
      <c r="N7" s="284"/>
      <c r="O7" s="284"/>
    </row>
    <row r="8" spans="1:25" ht="20.149999999999999" customHeight="1">
      <c r="A8" s="24"/>
      <c r="H8" s="286" t="s">
        <v>167</v>
      </c>
      <c r="I8" s="286"/>
      <c r="J8" s="283"/>
      <c r="K8" s="283"/>
      <c r="L8" s="283"/>
      <c r="M8" s="283"/>
      <c r="N8" s="283"/>
      <c r="O8" s="283"/>
    </row>
    <row r="10" spans="1:25" ht="20.149999999999999" customHeight="1" thickBot="1">
      <c r="A10" s="22"/>
      <c r="B10" s="70"/>
      <c r="C10" s="70"/>
      <c r="D10" s="70"/>
      <c r="E10" s="70"/>
      <c r="F10" s="70"/>
      <c r="G10" s="70"/>
      <c r="H10" s="70"/>
      <c r="I10" s="70"/>
      <c r="J10" s="70"/>
      <c r="K10" s="70"/>
      <c r="L10" s="70"/>
      <c r="M10" s="88"/>
      <c r="N10" s="89"/>
      <c r="O10" s="89"/>
      <c r="P10" s="90"/>
      <c r="Q10" s="90"/>
      <c r="R10" s="90"/>
      <c r="X10" s="22"/>
      <c r="Y10" s="22"/>
    </row>
    <row r="11" spans="1:25" ht="20.149999999999999" customHeight="1" thickBot="1">
      <c r="A11" s="83" t="s">
        <v>44</v>
      </c>
      <c r="B11" s="83" t="s">
        <v>256</v>
      </c>
      <c r="M11" s="84" t="s">
        <v>103</v>
      </c>
      <c r="N11" s="237"/>
      <c r="O11" s="238"/>
    </row>
    <row r="12" spans="1:25" ht="20.149999999999999" customHeight="1" thickBot="1">
      <c r="A12" s="85" t="s">
        <v>14</v>
      </c>
      <c r="B12" s="239" t="s">
        <v>2</v>
      </c>
      <c r="C12" s="239"/>
      <c r="D12" s="239"/>
      <c r="E12" s="239"/>
      <c r="F12" s="239"/>
      <c r="G12" s="239"/>
      <c r="H12" s="239"/>
      <c r="I12" s="239"/>
      <c r="J12" s="239"/>
      <c r="K12" s="239"/>
      <c r="L12" s="239"/>
      <c r="M12" s="240"/>
      <c r="N12" s="241" t="s">
        <v>1</v>
      </c>
      <c r="O12" s="241"/>
    </row>
    <row r="13" spans="1:25" ht="20.149999999999999" customHeight="1" thickBot="1">
      <c r="A13" s="82">
        <v>1</v>
      </c>
      <c r="B13" s="287" t="s">
        <v>282</v>
      </c>
      <c r="C13" s="287"/>
      <c r="D13" s="287"/>
      <c r="E13" s="287"/>
      <c r="F13" s="287"/>
      <c r="G13" s="287"/>
      <c r="H13" s="287"/>
      <c r="I13" s="287"/>
      <c r="J13" s="287"/>
      <c r="K13" s="287"/>
      <c r="L13" s="287"/>
      <c r="M13" s="209"/>
      <c r="N13" s="237"/>
      <c r="O13" s="238"/>
    </row>
    <row r="14" spans="1:25" ht="20.149999999999999" customHeight="1" thickBot="1">
      <c r="A14" s="91"/>
      <c r="B14" s="92"/>
      <c r="C14" s="92"/>
      <c r="D14" s="92"/>
      <c r="E14" s="92"/>
      <c r="F14" s="92"/>
      <c r="G14" s="92"/>
      <c r="H14" s="92"/>
      <c r="I14" s="92"/>
      <c r="J14" s="92"/>
      <c r="K14" s="92"/>
      <c r="L14" s="92"/>
      <c r="M14" s="92"/>
      <c r="N14" s="89"/>
      <c r="O14" s="89"/>
    </row>
    <row r="15" spans="1:25" ht="20.149999999999999" customHeight="1" thickBot="1">
      <c r="A15" s="83" t="s">
        <v>44</v>
      </c>
      <c r="B15" s="83" t="s">
        <v>257</v>
      </c>
      <c r="M15" s="84" t="s">
        <v>103</v>
      </c>
      <c r="N15" s="237"/>
      <c r="O15" s="238"/>
    </row>
    <row r="16" spans="1:25" ht="20.149999999999999" customHeight="1" thickBot="1">
      <c r="A16" s="85" t="s">
        <v>14</v>
      </c>
      <c r="B16" s="239" t="s">
        <v>2</v>
      </c>
      <c r="C16" s="239"/>
      <c r="D16" s="239"/>
      <c r="E16" s="239"/>
      <c r="F16" s="239"/>
      <c r="G16" s="239"/>
      <c r="H16" s="239"/>
      <c r="I16" s="239"/>
      <c r="J16" s="239"/>
      <c r="K16" s="239"/>
      <c r="L16" s="239"/>
      <c r="M16" s="240"/>
      <c r="N16" s="241" t="s">
        <v>1</v>
      </c>
      <c r="O16" s="241"/>
    </row>
    <row r="17" spans="1:15" ht="20.149999999999999" customHeight="1" thickBot="1">
      <c r="A17" s="82">
        <v>1</v>
      </c>
      <c r="B17" s="287" t="s">
        <v>283</v>
      </c>
      <c r="C17" s="287"/>
      <c r="D17" s="287"/>
      <c r="E17" s="287"/>
      <c r="F17" s="287"/>
      <c r="G17" s="287"/>
      <c r="H17" s="287"/>
      <c r="I17" s="287"/>
      <c r="J17" s="287"/>
      <c r="K17" s="287"/>
      <c r="L17" s="287"/>
      <c r="M17" s="209"/>
      <c r="N17" s="237"/>
      <c r="O17" s="238"/>
    </row>
  </sheetData>
  <mergeCells count="23">
    <mergeCell ref="N16:O16"/>
    <mergeCell ref="B17:M17"/>
    <mergeCell ref="N11:O11"/>
    <mergeCell ref="N17:O17"/>
    <mergeCell ref="N15:O15"/>
    <mergeCell ref="B16:M16"/>
    <mergeCell ref="J5:O5"/>
    <mergeCell ref="H6:I6"/>
    <mergeCell ref="J6:O6"/>
    <mergeCell ref="H7:I7"/>
    <mergeCell ref="J7:O7"/>
    <mergeCell ref="H8:I8"/>
    <mergeCell ref="J8:O8"/>
    <mergeCell ref="B12:M12"/>
    <mergeCell ref="N12:O12"/>
    <mergeCell ref="B13:M13"/>
    <mergeCell ref="N13:O13"/>
    <mergeCell ref="H2:I2"/>
    <mergeCell ref="J2:O2"/>
    <mergeCell ref="H3:I3"/>
    <mergeCell ref="J3:O3"/>
    <mergeCell ref="H4:I4"/>
    <mergeCell ref="J4:O4"/>
  </mergeCells>
  <phoneticPr fontId="1"/>
  <dataValidations count="1">
    <dataValidation type="list" allowBlank="1" showInputMessage="1" showErrorMessage="1" sqref="N11:O11 N17:O17 N13:O13 N15:O15" xr:uid="{186C59B9-CA3F-45A7-B4BD-A39BB1977872}">
      <formula1>"○,該当なし"</formula1>
    </dataValidation>
  </dataValidations>
  <pageMargins left="0.51181102362204722" right="0.51181102362204722" top="0.55118110236220474" bottom="0.55118110236220474" header="0.31496062992125984" footer="0.31496062992125984"/>
  <pageSetup paperSize="9"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8BECF-2C2D-4641-B88B-9B01CB9E9C53}">
  <dimension ref="A1:Y28"/>
  <sheetViews>
    <sheetView view="pageBreakPreview" topLeftCell="A10" zoomScale="80" zoomScaleNormal="100" zoomScaleSheetLayoutView="80" workbookViewId="0">
      <selection activeCell="N25" sqref="N25:O25"/>
    </sheetView>
  </sheetViews>
  <sheetFormatPr defaultColWidth="9" defaultRowHeight="20.149999999999999" customHeight="1"/>
  <cols>
    <col min="1" max="1" width="5.83203125" style="1" customWidth="1"/>
    <col min="2" max="17" width="5.58203125" style="1" customWidth="1"/>
    <col min="18" max="23" width="9" style="1"/>
    <col min="24" max="25" width="9" style="5"/>
    <col min="26" max="16384" width="9" style="1"/>
  </cols>
  <sheetData>
    <row r="1" spans="1:25" ht="20.149999999999999" customHeight="1">
      <c r="A1" s="13" t="s">
        <v>0</v>
      </c>
    </row>
    <row r="2" spans="1:25" ht="20.149999999999999" customHeight="1">
      <c r="H2" s="143" t="s">
        <v>15</v>
      </c>
      <c r="I2" s="143"/>
      <c r="J2" s="154"/>
      <c r="K2" s="154"/>
      <c r="L2" s="154"/>
      <c r="M2" s="154"/>
      <c r="N2" s="154"/>
      <c r="O2" s="154"/>
    </row>
    <row r="3" spans="1:25" ht="20.149999999999999" customHeight="1">
      <c r="H3" s="143" t="s">
        <v>16</v>
      </c>
      <c r="I3" s="143"/>
      <c r="J3" s="155"/>
      <c r="K3" s="155"/>
      <c r="L3" s="155"/>
      <c r="M3" s="155"/>
      <c r="N3" s="155"/>
      <c r="O3" s="155"/>
    </row>
    <row r="4" spans="1:25" ht="20.149999999999999" customHeight="1">
      <c r="H4" s="143" t="s">
        <v>17</v>
      </c>
      <c r="I4" s="143"/>
      <c r="J4" s="155"/>
      <c r="K4" s="155"/>
      <c r="L4" s="155"/>
      <c r="M4" s="155"/>
      <c r="N4" s="155"/>
      <c r="O4" s="155"/>
    </row>
    <row r="5" spans="1:25" ht="20.149999999999999" customHeight="1">
      <c r="H5" s="2"/>
      <c r="I5" s="2" t="s">
        <v>20</v>
      </c>
      <c r="J5" s="155"/>
      <c r="K5" s="155"/>
      <c r="L5" s="155"/>
      <c r="M5" s="155"/>
      <c r="N5" s="155"/>
      <c r="O5" s="155"/>
    </row>
    <row r="6" spans="1:25" ht="20.149999999999999" customHeight="1">
      <c r="H6" s="143" t="s">
        <v>18</v>
      </c>
      <c r="I6" s="143"/>
      <c r="J6" s="155"/>
      <c r="K6" s="155"/>
      <c r="L6" s="155"/>
      <c r="M6" s="155"/>
      <c r="N6" s="155"/>
      <c r="O6" s="155"/>
    </row>
    <row r="7" spans="1:25" ht="20.149999999999999" customHeight="1">
      <c r="H7" s="143" t="s">
        <v>19</v>
      </c>
      <c r="I7" s="143"/>
      <c r="J7" s="155"/>
      <c r="K7" s="155"/>
      <c r="L7" s="155"/>
      <c r="M7" s="155"/>
      <c r="N7" s="155"/>
      <c r="O7" s="155"/>
    </row>
    <row r="8" spans="1:25" ht="20.149999999999999" customHeight="1">
      <c r="H8" s="153" t="s">
        <v>167</v>
      </c>
      <c r="I8" s="153"/>
      <c r="J8" s="154"/>
      <c r="K8" s="154"/>
      <c r="L8" s="154"/>
      <c r="M8" s="154"/>
      <c r="N8" s="154"/>
      <c r="O8" s="154"/>
      <c r="X8" s="1"/>
      <c r="Y8" s="1"/>
    </row>
    <row r="9" spans="1:25" ht="20.149999999999999" customHeight="1" thickBot="1"/>
    <row r="10" spans="1:25" ht="20.149999999999999" customHeight="1" thickBot="1">
      <c r="A10" s="13" t="s">
        <v>44</v>
      </c>
      <c r="B10" s="13" t="s">
        <v>21</v>
      </c>
      <c r="M10" s="2" t="s">
        <v>103</v>
      </c>
      <c r="N10" s="106"/>
      <c r="O10" s="107"/>
    </row>
    <row r="11" spans="1:25" ht="20.149999999999999" customHeight="1" thickBot="1">
      <c r="A11" s="14" t="s">
        <v>14</v>
      </c>
      <c r="B11" s="144" t="s">
        <v>2</v>
      </c>
      <c r="C11" s="144"/>
      <c r="D11" s="144"/>
      <c r="E11" s="144"/>
      <c r="F11" s="144"/>
      <c r="G11" s="144"/>
      <c r="H11" s="144"/>
      <c r="I11" s="144"/>
      <c r="J11" s="144"/>
      <c r="K11" s="144"/>
      <c r="L11" s="144"/>
      <c r="M11" s="144"/>
      <c r="N11" s="145" t="s">
        <v>1</v>
      </c>
      <c r="O11" s="145"/>
    </row>
    <row r="12" spans="1:25" ht="20.149999999999999" customHeight="1" thickBot="1">
      <c r="A12" s="8">
        <v>1</v>
      </c>
      <c r="B12" s="141" t="s">
        <v>86</v>
      </c>
      <c r="C12" s="142"/>
      <c r="D12" s="142"/>
      <c r="E12" s="142"/>
      <c r="F12" s="142"/>
      <c r="G12" s="142"/>
      <c r="H12" s="142"/>
      <c r="I12" s="142"/>
      <c r="J12" s="142"/>
      <c r="K12" s="142"/>
      <c r="L12" s="142"/>
      <c r="M12" s="142"/>
      <c r="N12" s="106"/>
      <c r="O12" s="107"/>
    </row>
    <row r="13" spans="1:25" ht="20.149999999999999" customHeight="1">
      <c r="A13" s="8"/>
      <c r="B13" s="146"/>
      <c r="C13" s="147"/>
      <c r="D13" s="147"/>
      <c r="E13" s="147"/>
      <c r="F13" s="147"/>
      <c r="G13" s="148"/>
      <c r="H13" s="110" t="s">
        <v>30</v>
      </c>
      <c r="I13" s="111"/>
      <c r="J13" s="112"/>
      <c r="K13" s="110" t="s">
        <v>31</v>
      </c>
      <c r="L13" s="111"/>
      <c r="M13" s="112"/>
      <c r="N13" s="149" t="s">
        <v>32</v>
      </c>
      <c r="O13" s="150"/>
    </row>
    <row r="14" spans="1:25" ht="30" customHeight="1">
      <c r="A14" s="8"/>
      <c r="B14" s="4" t="s">
        <v>22</v>
      </c>
      <c r="C14" s="118" t="s">
        <v>193</v>
      </c>
      <c r="D14" s="118"/>
      <c r="E14" s="118"/>
      <c r="F14" s="118"/>
      <c r="G14" s="118"/>
      <c r="H14" s="151"/>
      <c r="I14" s="152"/>
      <c r="J14" s="6" t="s">
        <v>23</v>
      </c>
      <c r="K14" s="108"/>
      <c r="L14" s="109"/>
      <c r="M14" s="6" t="s">
        <v>24</v>
      </c>
      <c r="N14" s="149"/>
      <c r="O14" s="150"/>
    </row>
    <row r="15" spans="1:25" ht="30" customHeight="1">
      <c r="A15" s="8"/>
      <c r="B15" s="4" t="s">
        <v>25</v>
      </c>
      <c r="C15" s="118" t="s">
        <v>26</v>
      </c>
      <c r="D15" s="118"/>
      <c r="E15" s="118"/>
      <c r="F15" s="118"/>
      <c r="G15" s="118"/>
      <c r="H15" s="151"/>
      <c r="I15" s="152"/>
      <c r="J15" s="6" t="s">
        <v>23</v>
      </c>
      <c r="K15" s="129"/>
      <c r="L15" s="130"/>
      <c r="M15" s="131"/>
      <c r="N15" s="119" t="s">
        <v>189</v>
      </c>
      <c r="O15" s="120"/>
    </row>
    <row r="16" spans="1:25" ht="30" customHeight="1">
      <c r="A16" s="8"/>
      <c r="B16" s="4" t="s">
        <v>27</v>
      </c>
      <c r="C16" s="118" t="s">
        <v>28</v>
      </c>
      <c r="D16" s="118"/>
      <c r="E16" s="118"/>
      <c r="F16" s="118"/>
      <c r="G16" s="118"/>
      <c r="H16" s="151"/>
      <c r="I16" s="152"/>
      <c r="J16" s="6" t="s">
        <v>23</v>
      </c>
      <c r="K16" s="113"/>
      <c r="L16" s="114"/>
      <c r="M16" s="115"/>
      <c r="N16" s="119" t="s">
        <v>190</v>
      </c>
      <c r="O16" s="120"/>
    </row>
    <row r="17" spans="1:15" ht="30" customHeight="1" thickBot="1">
      <c r="A17" s="9"/>
      <c r="B17" s="4" t="s">
        <v>29</v>
      </c>
      <c r="C17" s="118" t="s">
        <v>194</v>
      </c>
      <c r="D17" s="118"/>
      <c r="E17" s="118"/>
      <c r="F17" s="118"/>
      <c r="G17" s="118"/>
      <c r="H17" s="113"/>
      <c r="I17" s="114"/>
      <c r="J17" s="115"/>
      <c r="K17" s="108"/>
      <c r="L17" s="109"/>
      <c r="M17" s="6" t="s">
        <v>24</v>
      </c>
      <c r="N17" s="119" t="s">
        <v>191</v>
      </c>
      <c r="O17" s="120"/>
    </row>
    <row r="18" spans="1:15" ht="20.149999999999999" customHeight="1" thickBot="1">
      <c r="A18" s="7">
        <v>2</v>
      </c>
      <c r="B18" s="116" t="s">
        <v>87</v>
      </c>
      <c r="C18" s="117"/>
      <c r="D18" s="117"/>
      <c r="E18" s="117"/>
      <c r="F18" s="117"/>
      <c r="G18" s="117"/>
      <c r="H18" s="117"/>
      <c r="I18" s="117"/>
      <c r="J18" s="117"/>
      <c r="K18" s="117"/>
      <c r="L18" s="117"/>
      <c r="M18" s="117"/>
      <c r="N18" s="106"/>
      <c r="O18" s="107"/>
    </row>
    <row r="19" spans="1:15" ht="20.149999999999999" customHeight="1">
      <c r="A19" s="8"/>
      <c r="B19" s="133" t="s">
        <v>195</v>
      </c>
      <c r="C19" s="134"/>
      <c r="D19" s="134"/>
      <c r="E19" s="134"/>
      <c r="F19" s="134"/>
      <c r="G19" s="134"/>
      <c r="H19" s="134"/>
      <c r="I19" s="134"/>
      <c r="J19" s="134"/>
      <c r="K19" s="134"/>
      <c r="L19" s="134"/>
      <c r="M19" s="134"/>
      <c r="N19" s="123" t="s">
        <v>187</v>
      </c>
      <c r="O19" s="124"/>
    </row>
    <row r="20" spans="1:15" ht="20.149999999999999" customHeight="1">
      <c r="A20" s="8"/>
      <c r="B20" s="138" t="s">
        <v>196</v>
      </c>
      <c r="C20" s="139"/>
      <c r="D20" s="139"/>
      <c r="E20" s="139"/>
      <c r="F20" s="139"/>
      <c r="G20" s="139"/>
      <c r="H20" s="139"/>
      <c r="I20" s="140"/>
      <c r="J20" s="19"/>
      <c r="K20" s="11" t="s">
        <v>23</v>
      </c>
      <c r="L20" s="127" t="s">
        <v>34</v>
      </c>
      <c r="M20" s="121" t="e">
        <f>J21/J20</f>
        <v>#DIV/0!</v>
      </c>
      <c r="N20" s="123"/>
      <c r="O20" s="124"/>
    </row>
    <row r="21" spans="1:15" ht="20.149999999999999" customHeight="1">
      <c r="A21" s="8"/>
      <c r="B21" s="136" t="s">
        <v>35</v>
      </c>
      <c r="C21" s="132"/>
      <c r="D21" s="132"/>
      <c r="E21" s="132"/>
      <c r="F21" s="132"/>
      <c r="G21" s="132"/>
      <c r="H21" s="132"/>
      <c r="I21" s="137"/>
      <c r="J21" s="19"/>
      <c r="K21" s="10" t="s">
        <v>23</v>
      </c>
      <c r="L21" s="128"/>
      <c r="M21" s="122"/>
      <c r="N21" s="123"/>
      <c r="O21" s="124"/>
    </row>
    <row r="22" spans="1:15" ht="20.149999999999999" customHeight="1">
      <c r="A22" s="8"/>
      <c r="B22" s="133" t="s">
        <v>197</v>
      </c>
      <c r="C22" s="134"/>
      <c r="D22" s="134"/>
      <c r="E22" s="134"/>
      <c r="F22" s="134"/>
      <c r="G22" s="134"/>
      <c r="H22" s="134"/>
      <c r="I22" s="135"/>
      <c r="J22" s="134"/>
      <c r="K22" s="134"/>
      <c r="L22" s="134"/>
      <c r="M22" s="134"/>
      <c r="N22" s="125" t="s">
        <v>188</v>
      </c>
      <c r="O22" s="126"/>
    </row>
    <row r="23" spans="1:15" ht="20.149999999999999" customHeight="1">
      <c r="A23" s="8"/>
      <c r="B23" s="138" t="s">
        <v>198</v>
      </c>
      <c r="C23" s="139"/>
      <c r="D23" s="139"/>
      <c r="E23" s="139"/>
      <c r="F23" s="139"/>
      <c r="G23" s="139"/>
      <c r="H23" s="139"/>
      <c r="I23" s="140"/>
      <c r="J23" s="19"/>
      <c r="K23" s="11" t="s">
        <v>23</v>
      </c>
      <c r="L23" s="127" t="s">
        <v>37</v>
      </c>
      <c r="M23" s="121" t="e">
        <f>J24/J23</f>
        <v>#DIV/0!</v>
      </c>
      <c r="N23" s="123"/>
      <c r="O23" s="124"/>
    </row>
    <row r="24" spans="1:15" ht="20.149999999999999" customHeight="1" thickBot="1">
      <c r="A24" s="8"/>
      <c r="B24" s="136" t="s">
        <v>36</v>
      </c>
      <c r="C24" s="132"/>
      <c r="D24" s="132"/>
      <c r="E24" s="132"/>
      <c r="F24" s="132"/>
      <c r="G24" s="132"/>
      <c r="H24" s="132"/>
      <c r="I24" s="137"/>
      <c r="J24" s="19"/>
      <c r="K24" s="11" t="s">
        <v>23</v>
      </c>
      <c r="L24" s="127"/>
      <c r="M24" s="122"/>
      <c r="N24" s="123"/>
      <c r="O24" s="124"/>
    </row>
    <row r="25" spans="1:15" ht="20.149999999999999" customHeight="1" thickBot="1">
      <c r="A25" s="3">
        <v>3</v>
      </c>
      <c r="B25" s="103" t="s">
        <v>88</v>
      </c>
      <c r="C25" s="104"/>
      <c r="D25" s="104"/>
      <c r="E25" s="104"/>
      <c r="F25" s="104"/>
      <c r="G25" s="104"/>
      <c r="H25" s="104"/>
      <c r="I25" s="132"/>
      <c r="J25" s="104"/>
      <c r="K25" s="104"/>
      <c r="L25" s="104"/>
      <c r="M25" s="104"/>
      <c r="N25" s="106"/>
      <c r="O25" s="107"/>
    </row>
    <row r="26" spans="1:15" ht="20.149999999999999" customHeight="1" thickBot="1">
      <c r="A26" s="3">
        <v>4</v>
      </c>
      <c r="B26" s="103" t="s">
        <v>99</v>
      </c>
      <c r="C26" s="104"/>
      <c r="D26" s="104"/>
      <c r="E26" s="104"/>
      <c r="F26" s="104"/>
      <c r="G26" s="104"/>
      <c r="H26" s="104"/>
      <c r="I26" s="104"/>
      <c r="J26" s="104"/>
      <c r="K26" s="104"/>
      <c r="L26" s="104"/>
      <c r="M26" s="105"/>
      <c r="N26" s="106"/>
      <c r="O26" s="107"/>
    </row>
    <row r="27" spans="1:15" ht="20.149999999999999" customHeight="1">
      <c r="A27" s="5"/>
      <c r="B27" s="12"/>
      <c r="C27" s="12"/>
      <c r="D27" s="12"/>
      <c r="E27" s="12"/>
      <c r="F27" s="12"/>
      <c r="G27" s="12"/>
      <c r="H27" s="12"/>
      <c r="I27" s="12"/>
      <c r="J27" s="12"/>
      <c r="K27" s="12"/>
      <c r="L27" s="12"/>
      <c r="M27" s="12"/>
      <c r="N27" s="20"/>
      <c r="O27" s="20"/>
    </row>
    <row r="28" spans="1:15" ht="20.149999999999999" customHeight="1">
      <c r="A28" s="5"/>
      <c r="B28" s="12"/>
      <c r="C28" s="12"/>
      <c r="D28" s="12"/>
      <c r="E28" s="12"/>
      <c r="F28" s="12"/>
      <c r="G28" s="12"/>
      <c r="H28" s="12"/>
      <c r="I28" s="12"/>
      <c r="J28" s="12"/>
      <c r="K28" s="12"/>
      <c r="L28" s="12"/>
      <c r="M28" s="12"/>
      <c r="N28" s="20"/>
      <c r="O28" s="20"/>
    </row>
  </sheetData>
  <mergeCells count="55">
    <mergeCell ref="N10:O10"/>
    <mergeCell ref="H2:I2"/>
    <mergeCell ref="H3:I3"/>
    <mergeCell ref="H4:I4"/>
    <mergeCell ref="H8:I8"/>
    <mergeCell ref="J8:O8"/>
    <mergeCell ref="J7:O7"/>
    <mergeCell ref="J6:O6"/>
    <mergeCell ref="J5:O5"/>
    <mergeCell ref="J4:O4"/>
    <mergeCell ref="J3:O3"/>
    <mergeCell ref="J2:O2"/>
    <mergeCell ref="B12:M12"/>
    <mergeCell ref="N12:O12"/>
    <mergeCell ref="B19:M19"/>
    <mergeCell ref="N18:O18"/>
    <mergeCell ref="H6:I6"/>
    <mergeCell ref="H7:I7"/>
    <mergeCell ref="B11:M11"/>
    <mergeCell ref="N11:O11"/>
    <mergeCell ref="N17:O17"/>
    <mergeCell ref="C14:G14"/>
    <mergeCell ref="B13:G13"/>
    <mergeCell ref="N13:O14"/>
    <mergeCell ref="H14:I14"/>
    <mergeCell ref="H15:I15"/>
    <mergeCell ref="H16:I16"/>
    <mergeCell ref="K14:L14"/>
    <mergeCell ref="K16:M16"/>
    <mergeCell ref="K13:M13"/>
    <mergeCell ref="K15:M15"/>
    <mergeCell ref="B25:M25"/>
    <mergeCell ref="N25:O25"/>
    <mergeCell ref="B22:M22"/>
    <mergeCell ref="B24:I24"/>
    <mergeCell ref="B23:I23"/>
    <mergeCell ref="B21:I21"/>
    <mergeCell ref="B20:I20"/>
    <mergeCell ref="L23:L24"/>
    <mergeCell ref="B26:M26"/>
    <mergeCell ref="N26:O26"/>
    <mergeCell ref="K17:L17"/>
    <mergeCell ref="H13:J13"/>
    <mergeCell ref="H17:J17"/>
    <mergeCell ref="B18:M18"/>
    <mergeCell ref="C17:G17"/>
    <mergeCell ref="C16:G16"/>
    <mergeCell ref="C15:G15"/>
    <mergeCell ref="N15:O15"/>
    <mergeCell ref="N16:O16"/>
    <mergeCell ref="M23:M24"/>
    <mergeCell ref="N19:O21"/>
    <mergeCell ref="N22:O24"/>
    <mergeCell ref="M20:M21"/>
    <mergeCell ref="L20:L21"/>
  </mergeCells>
  <phoneticPr fontId="3"/>
  <dataValidations count="1">
    <dataValidation type="list" allowBlank="1" showInputMessage="1" showErrorMessage="1" sqref="N18:O18 N25:O26 N12:O12 N10:O10" xr:uid="{1FF394F1-0522-4FAB-BE50-F88BFB60C0CB}">
      <formula1>"○,該当なし"</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BD105-D70E-4127-A42F-7ECB1DDB4EF1}">
  <dimension ref="A1:Y18"/>
  <sheetViews>
    <sheetView showZeros="0" view="pageBreakPreview" zoomScale="80" zoomScaleNormal="100" zoomScaleSheetLayoutView="80" workbookViewId="0">
      <selection activeCell="M13" sqref="M13:M14"/>
    </sheetView>
  </sheetViews>
  <sheetFormatPr defaultColWidth="9" defaultRowHeight="20.149999999999999" customHeight="1"/>
  <cols>
    <col min="1" max="1" width="5.83203125" style="1" customWidth="1"/>
    <col min="2" max="17" width="5.58203125" style="1" customWidth="1"/>
    <col min="18" max="16384" width="9" style="1"/>
  </cols>
  <sheetData>
    <row r="1" spans="1:25" ht="20.149999999999999" customHeight="1">
      <c r="A1" s="13" t="s">
        <v>0</v>
      </c>
    </row>
    <row r="2" spans="1:25" ht="20.149999999999999" customHeight="1">
      <c r="H2" s="143" t="s">
        <v>15</v>
      </c>
      <c r="I2" s="143"/>
      <c r="J2" s="154"/>
      <c r="K2" s="154"/>
      <c r="L2" s="154"/>
      <c r="M2" s="154"/>
      <c r="N2" s="154"/>
      <c r="O2" s="154"/>
    </row>
    <row r="3" spans="1:25" ht="20.149999999999999" customHeight="1">
      <c r="H3" s="143" t="s">
        <v>16</v>
      </c>
      <c r="I3" s="143"/>
      <c r="J3" s="155"/>
      <c r="K3" s="155"/>
      <c r="L3" s="155"/>
      <c r="M3" s="155"/>
      <c r="N3" s="155"/>
      <c r="O3" s="155"/>
    </row>
    <row r="4" spans="1:25" ht="20.149999999999999" customHeight="1">
      <c r="H4" s="143" t="s">
        <v>17</v>
      </c>
      <c r="I4" s="143"/>
      <c r="J4" s="163" t="s">
        <v>168</v>
      </c>
      <c r="K4" s="163"/>
      <c r="L4" s="163"/>
      <c r="M4" s="163"/>
      <c r="N4" s="163"/>
      <c r="O4" s="163"/>
    </row>
    <row r="5" spans="1:25" ht="20.149999999999999" customHeight="1">
      <c r="H5" s="29"/>
      <c r="I5" s="29" t="s">
        <v>20</v>
      </c>
      <c r="J5" s="155"/>
      <c r="K5" s="155"/>
      <c r="L5" s="155"/>
      <c r="M5" s="155"/>
      <c r="N5" s="155"/>
      <c r="O5" s="155"/>
    </row>
    <row r="6" spans="1:25" ht="20.149999999999999" customHeight="1">
      <c r="H6" s="143" t="s">
        <v>18</v>
      </c>
      <c r="I6" s="143"/>
      <c r="J6" s="155"/>
      <c r="K6" s="155"/>
      <c r="L6" s="155"/>
      <c r="M6" s="155"/>
      <c r="N6" s="155"/>
      <c r="O6" s="155"/>
    </row>
    <row r="7" spans="1:25" ht="20.149999999999999" customHeight="1">
      <c r="H7" s="143" t="s">
        <v>19</v>
      </c>
      <c r="I7" s="143"/>
      <c r="J7" s="155"/>
      <c r="K7" s="155"/>
      <c r="L7" s="155"/>
      <c r="M7" s="155"/>
      <c r="N7" s="155"/>
      <c r="O7" s="155"/>
    </row>
    <row r="8" spans="1:25" ht="20.149999999999999" customHeight="1">
      <c r="H8" s="153" t="s">
        <v>167</v>
      </c>
      <c r="I8" s="153"/>
      <c r="J8" s="154"/>
      <c r="K8" s="154"/>
      <c r="L8" s="154"/>
      <c r="M8" s="154"/>
      <c r="N8" s="154"/>
      <c r="O8" s="154"/>
    </row>
    <row r="9" spans="1:25" ht="20.149999999999999" customHeight="1" thickBot="1"/>
    <row r="10" spans="1:25" ht="20.149999999999999" customHeight="1" thickBot="1">
      <c r="A10" s="13" t="s">
        <v>44</v>
      </c>
      <c r="B10" s="13" t="s">
        <v>33</v>
      </c>
      <c r="M10" s="2" t="s">
        <v>103</v>
      </c>
      <c r="N10" s="106"/>
      <c r="O10" s="107"/>
    </row>
    <row r="11" spans="1:25" ht="20.149999999999999" customHeight="1" thickBot="1">
      <c r="A11" s="14" t="s">
        <v>14</v>
      </c>
      <c r="B11" s="144" t="s">
        <v>2</v>
      </c>
      <c r="C11" s="144"/>
      <c r="D11" s="144"/>
      <c r="E11" s="144"/>
      <c r="F11" s="144"/>
      <c r="G11" s="144"/>
      <c r="H11" s="144"/>
      <c r="I11" s="144"/>
      <c r="J11" s="144"/>
      <c r="K11" s="144"/>
      <c r="L11" s="144"/>
      <c r="M11" s="160"/>
      <c r="N11" s="145" t="s">
        <v>1</v>
      </c>
      <c r="O11" s="145"/>
    </row>
    <row r="12" spans="1:25" ht="20.149999999999999" customHeight="1" thickBot="1">
      <c r="A12" s="15">
        <v>1</v>
      </c>
      <c r="B12" s="161" t="s">
        <v>38</v>
      </c>
      <c r="C12" s="161"/>
      <c r="D12" s="161"/>
      <c r="E12" s="161"/>
      <c r="F12" s="161"/>
      <c r="G12" s="161"/>
      <c r="H12" s="161"/>
      <c r="I12" s="161"/>
      <c r="J12" s="161"/>
      <c r="K12" s="161"/>
      <c r="L12" s="161"/>
      <c r="M12" s="162"/>
      <c r="N12" s="106"/>
      <c r="O12" s="107"/>
    </row>
    <row r="13" spans="1:25" ht="20.149999999999999" customHeight="1">
      <c r="A13" s="8"/>
      <c r="B13" s="138" t="s">
        <v>70</v>
      </c>
      <c r="C13" s="139"/>
      <c r="D13" s="139"/>
      <c r="E13" s="139"/>
      <c r="F13" s="139"/>
      <c r="G13" s="139"/>
      <c r="H13" s="139"/>
      <c r="I13" s="140"/>
      <c r="J13" s="19"/>
      <c r="K13" s="11" t="s">
        <v>23</v>
      </c>
      <c r="L13" s="127" t="s">
        <v>40</v>
      </c>
      <c r="M13" s="156">
        <f>J13/1.7</f>
        <v>0</v>
      </c>
      <c r="N13" s="158" t="s">
        <v>199</v>
      </c>
      <c r="O13" s="158"/>
      <c r="X13" s="5"/>
      <c r="Y13" s="5"/>
    </row>
    <row r="14" spans="1:25" ht="20.149999999999999" customHeight="1" thickBot="1">
      <c r="A14" s="8"/>
      <c r="B14" s="136" t="s">
        <v>39</v>
      </c>
      <c r="C14" s="132"/>
      <c r="D14" s="132"/>
      <c r="E14" s="132"/>
      <c r="F14" s="132"/>
      <c r="G14" s="132"/>
      <c r="H14" s="132"/>
      <c r="I14" s="137"/>
      <c r="J14" s="19"/>
      <c r="K14" s="10" t="s">
        <v>23</v>
      </c>
      <c r="L14" s="128"/>
      <c r="M14" s="157"/>
      <c r="N14" s="159"/>
      <c r="O14" s="159"/>
      <c r="X14" s="5"/>
      <c r="Y14" s="5"/>
    </row>
    <row r="15" spans="1:25" ht="20.149999999999999" customHeight="1" thickBot="1">
      <c r="A15" s="15">
        <v>2</v>
      </c>
      <c r="B15" s="161" t="s">
        <v>43</v>
      </c>
      <c r="C15" s="161"/>
      <c r="D15" s="161"/>
      <c r="E15" s="161"/>
      <c r="F15" s="161"/>
      <c r="G15" s="161"/>
      <c r="H15" s="161"/>
      <c r="I15" s="161"/>
      <c r="J15" s="161"/>
      <c r="K15" s="161"/>
      <c r="L15" s="161"/>
      <c r="M15" s="162"/>
      <c r="N15" s="106"/>
      <c r="O15" s="107"/>
    </row>
    <row r="16" spans="1:25" ht="20.149999999999999" customHeight="1">
      <c r="A16" s="8"/>
      <c r="B16" s="138" t="s">
        <v>71</v>
      </c>
      <c r="C16" s="139"/>
      <c r="D16" s="139"/>
      <c r="E16" s="139"/>
      <c r="F16" s="139"/>
      <c r="G16" s="139"/>
      <c r="H16" s="139"/>
      <c r="I16" s="140"/>
      <c r="J16" s="19"/>
      <c r="K16" s="11" t="s">
        <v>23</v>
      </c>
      <c r="L16" s="127" t="s">
        <v>42</v>
      </c>
      <c r="M16" s="156">
        <f>J16/2.5</f>
        <v>0</v>
      </c>
      <c r="N16" s="158" t="s">
        <v>200</v>
      </c>
      <c r="O16" s="158"/>
      <c r="X16" s="5"/>
      <c r="Y16" s="5"/>
    </row>
    <row r="17" spans="1:25" ht="20.149999999999999" customHeight="1" thickBot="1">
      <c r="A17" s="9"/>
      <c r="B17" s="136" t="s">
        <v>41</v>
      </c>
      <c r="C17" s="132"/>
      <c r="D17" s="132"/>
      <c r="E17" s="132"/>
      <c r="F17" s="132"/>
      <c r="G17" s="132"/>
      <c r="H17" s="132"/>
      <c r="I17" s="137"/>
      <c r="J17" s="19"/>
      <c r="K17" s="10" t="s">
        <v>23</v>
      </c>
      <c r="L17" s="128"/>
      <c r="M17" s="157"/>
      <c r="N17" s="159"/>
      <c r="O17" s="159"/>
      <c r="X17" s="5"/>
      <c r="Y17" s="5"/>
    </row>
    <row r="18" spans="1:25" ht="20.149999999999999" customHeight="1" thickBot="1">
      <c r="A18" s="3">
        <v>3</v>
      </c>
      <c r="B18" s="103" t="s">
        <v>92</v>
      </c>
      <c r="C18" s="104"/>
      <c r="D18" s="104"/>
      <c r="E18" s="104"/>
      <c r="F18" s="104"/>
      <c r="G18" s="104"/>
      <c r="H18" s="104"/>
      <c r="I18" s="104"/>
      <c r="J18" s="104"/>
      <c r="K18" s="104"/>
      <c r="L18" s="104"/>
      <c r="M18" s="105"/>
      <c r="N18" s="106"/>
      <c r="O18" s="107"/>
      <c r="X18" s="5"/>
      <c r="Y18" s="5"/>
    </row>
  </sheetData>
  <mergeCells count="32">
    <mergeCell ref="B15:M15"/>
    <mergeCell ref="N15:O15"/>
    <mergeCell ref="B16:I16"/>
    <mergeCell ref="L16:L17"/>
    <mergeCell ref="H2:I2"/>
    <mergeCell ref="J2:O2"/>
    <mergeCell ref="H3:I3"/>
    <mergeCell ref="J3:O3"/>
    <mergeCell ref="H4:I4"/>
    <mergeCell ref="J4:O4"/>
    <mergeCell ref="H6:I6"/>
    <mergeCell ref="J6:O6"/>
    <mergeCell ref="H7:I7"/>
    <mergeCell ref="J7:O7"/>
    <mergeCell ref="H8:I8"/>
    <mergeCell ref="J8:O8"/>
    <mergeCell ref="J5:O5"/>
    <mergeCell ref="M16:M17"/>
    <mergeCell ref="N16:O17"/>
    <mergeCell ref="B17:I17"/>
    <mergeCell ref="B18:M18"/>
    <mergeCell ref="N18:O18"/>
    <mergeCell ref="N10:O10"/>
    <mergeCell ref="B11:M11"/>
    <mergeCell ref="N11:O11"/>
    <mergeCell ref="B12:M12"/>
    <mergeCell ref="N12:O12"/>
    <mergeCell ref="B13:I13"/>
    <mergeCell ref="L13:L14"/>
    <mergeCell ref="M13:M14"/>
    <mergeCell ref="N13:O14"/>
    <mergeCell ref="B14:I14"/>
  </mergeCells>
  <phoneticPr fontId="1"/>
  <dataValidations count="1">
    <dataValidation type="list" allowBlank="1" showInputMessage="1" showErrorMessage="1" sqref="N10:O10 N12:O12 N15:O15 N18:O18" xr:uid="{DBE6BCF8-E3E2-48E5-9859-C448F810B1AA}">
      <formula1>"○,該当なし"</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745A3-9250-4DAD-8374-013E98EB154F}">
  <dimension ref="A1:Y51"/>
  <sheetViews>
    <sheetView showZeros="0" view="pageBreakPreview" topLeftCell="A34" zoomScale="80" zoomScaleNormal="80" zoomScaleSheetLayoutView="80" workbookViewId="0">
      <selection activeCell="M47" sqref="M47:M48"/>
    </sheetView>
  </sheetViews>
  <sheetFormatPr defaultColWidth="9" defaultRowHeight="20.149999999999999" customHeight="1"/>
  <cols>
    <col min="1" max="1" width="5.83203125" style="32" customWidth="1"/>
    <col min="2" max="17" width="5.58203125" style="30" customWidth="1"/>
    <col min="18" max="16384" width="9" style="30"/>
  </cols>
  <sheetData>
    <row r="1" spans="1:25" ht="20.149999999999999" customHeight="1">
      <c r="A1" s="31" t="s">
        <v>0</v>
      </c>
    </row>
    <row r="2" spans="1:25" ht="20.149999999999999" customHeight="1">
      <c r="H2" s="194" t="s">
        <v>15</v>
      </c>
      <c r="I2" s="194"/>
      <c r="J2" s="195"/>
      <c r="K2" s="195"/>
      <c r="L2" s="195"/>
      <c r="M2" s="195"/>
      <c r="N2" s="195"/>
      <c r="O2" s="195"/>
    </row>
    <row r="3" spans="1:25" ht="20.149999999999999" customHeight="1">
      <c r="H3" s="194" t="s">
        <v>16</v>
      </c>
      <c r="I3" s="194"/>
      <c r="J3" s="196"/>
      <c r="K3" s="196"/>
      <c r="L3" s="196"/>
      <c r="M3" s="196"/>
      <c r="N3" s="196"/>
      <c r="O3" s="196"/>
    </row>
    <row r="4" spans="1:25" ht="20.149999999999999" customHeight="1">
      <c r="H4" s="194" t="s">
        <v>17</v>
      </c>
      <c r="I4" s="194"/>
      <c r="J4" s="197" t="s">
        <v>169</v>
      </c>
      <c r="K4" s="197"/>
      <c r="L4" s="197"/>
      <c r="M4" s="197"/>
      <c r="N4" s="197"/>
      <c r="O4" s="197"/>
    </row>
    <row r="5" spans="1:25" ht="20.149999999999999" customHeight="1">
      <c r="H5" s="33"/>
      <c r="I5" s="33" t="s">
        <v>20</v>
      </c>
      <c r="J5" s="196"/>
      <c r="K5" s="196"/>
      <c r="L5" s="196"/>
      <c r="M5" s="196"/>
      <c r="N5" s="196"/>
      <c r="O5" s="196"/>
    </row>
    <row r="6" spans="1:25" ht="20.149999999999999" customHeight="1">
      <c r="H6" s="194" t="s">
        <v>18</v>
      </c>
      <c r="I6" s="194"/>
      <c r="J6" s="196"/>
      <c r="K6" s="196"/>
      <c r="L6" s="196"/>
      <c r="M6" s="196"/>
      <c r="N6" s="196"/>
      <c r="O6" s="196"/>
    </row>
    <row r="7" spans="1:25" ht="20.149999999999999" customHeight="1">
      <c r="H7" s="194" t="s">
        <v>19</v>
      </c>
      <c r="I7" s="194"/>
      <c r="J7" s="196"/>
      <c r="K7" s="196"/>
      <c r="L7" s="196"/>
      <c r="M7" s="196"/>
      <c r="N7" s="196"/>
      <c r="O7" s="196"/>
    </row>
    <row r="8" spans="1:25" ht="20.149999999999999" customHeight="1">
      <c r="A8" s="30"/>
      <c r="H8" s="198" t="s">
        <v>167</v>
      </c>
      <c r="I8" s="198"/>
      <c r="J8" s="195"/>
      <c r="K8" s="195"/>
      <c r="L8" s="195"/>
      <c r="M8" s="195"/>
      <c r="N8" s="195"/>
      <c r="O8" s="195"/>
    </row>
    <row r="9" spans="1:25" ht="20.149999999999999" customHeight="1" thickBot="1"/>
    <row r="10" spans="1:25" ht="20.149999999999999" customHeight="1" thickBot="1">
      <c r="A10" s="31" t="s">
        <v>44</v>
      </c>
      <c r="B10" s="34" t="s">
        <v>33</v>
      </c>
      <c r="M10" s="33" t="s">
        <v>103</v>
      </c>
      <c r="N10" s="171"/>
      <c r="O10" s="172"/>
    </row>
    <row r="11" spans="1:25" ht="20.149999999999999" customHeight="1" thickBot="1">
      <c r="A11" s="35" t="s">
        <v>14</v>
      </c>
      <c r="B11" s="186" t="s">
        <v>2</v>
      </c>
      <c r="C11" s="186"/>
      <c r="D11" s="186"/>
      <c r="E11" s="186"/>
      <c r="F11" s="186"/>
      <c r="G11" s="186"/>
      <c r="H11" s="186"/>
      <c r="I11" s="186"/>
      <c r="J11" s="186"/>
      <c r="K11" s="186"/>
      <c r="L11" s="186"/>
      <c r="M11" s="187"/>
      <c r="N11" s="185" t="s">
        <v>1</v>
      </c>
      <c r="O11" s="185"/>
    </row>
    <row r="12" spans="1:25" ht="39.75" customHeight="1" thickBot="1">
      <c r="A12" s="79" t="s">
        <v>54</v>
      </c>
      <c r="B12" s="200" t="s">
        <v>242</v>
      </c>
      <c r="C12" s="200"/>
      <c r="D12" s="200"/>
      <c r="E12" s="200"/>
      <c r="F12" s="200"/>
      <c r="G12" s="200"/>
      <c r="H12" s="200"/>
      <c r="I12" s="200"/>
      <c r="J12" s="200"/>
      <c r="K12" s="200"/>
      <c r="L12" s="200"/>
      <c r="M12" s="201"/>
      <c r="N12" s="171"/>
      <c r="O12" s="172"/>
    </row>
    <row r="13" spans="1:25" ht="20.149999999999999" customHeight="1">
      <c r="A13" s="80"/>
      <c r="B13" s="202" t="s">
        <v>72</v>
      </c>
      <c r="C13" s="203"/>
      <c r="D13" s="203"/>
      <c r="E13" s="203"/>
      <c r="F13" s="203"/>
      <c r="G13" s="203"/>
      <c r="H13" s="203"/>
      <c r="I13" s="204"/>
      <c r="J13" s="59"/>
      <c r="K13" s="70" t="s">
        <v>23</v>
      </c>
      <c r="L13" s="205" t="s">
        <v>45</v>
      </c>
      <c r="M13" s="207" t="e">
        <f>J14/J13</f>
        <v>#DIV/0!</v>
      </c>
      <c r="N13" s="175" t="s">
        <v>46</v>
      </c>
      <c r="O13" s="175"/>
      <c r="X13" s="40"/>
      <c r="Y13" s="40"/>
    </row>
    <row r="14" spans="1:25" ht="20.149999999999999" customHeight="1" thickBot="1">
      <c r="A14" s="80"/>
      <c r="B14" s="209" t="s">
        <v>206</v>
      </c>
      <c r="C14" s="210"/>
      <c r="D14" s="210"/>
      <c r="E14" s="210"/>
      <c r="F14" s="210"/>
      <c r="G14" s="210"/>
      <c r="H14" s="210"/>
      <c r="I14" s="211"/>
      <c r="J14" s="59"/>
      <c r="K14" s="69" t="s">
        <v>23</v>
      </c>
      <c r="L14" s="206"/>
      <c r="M14" s="208"/>
      <c r="N14" s="176"/>
      <c r="O14" s="176"/>
      <c r="X14" s="40"/>
      <c r="Y14" s="40"/>
    </row>
    <row r="15" spans="1:25" ht="20.149999999999999" customHeight="1" thickBot="1">
      <c r="A15" s="79" t="s">
        <v>55</v>
      </c>
      <c r="B15" s="212" t="s">
        <v>243</v>
      </c>
      <c r="C15" s="212"/>
      <c r="D15" s="212"/>
      <c r="E15" s="212"/>
      <c r="F15" s="212"/>
      <c r="G15" s="212"/>
      <c r="H15" s="212"/>
      <c r="I15" s="212"/>
      <c r="J15" s="212"/>
      <c r="K15" s="212"/>
      <c r="L15" s="212"/>
      <c r="M15" s="213"/>
      <c r="N15" s="171"/>
      <c r="O15" s="172"/>
    </row>
    <row r="16" spans="1:25" ht="20.149999999999999" customHeight="1">
      <c r="A16" s="80"/>
      <c r="B16" s="202" t="s">
        <v>71</v>
      </c>
      <c r="C16" s="203"/>
      <c r="D16" s="203"/>
      <c r="E16" s="203"/>
      <c r="F16" s="203"/>
      <c r="G16" s="203"/>
      <c r="H16" s="203"/>
      <c r="I16" s="204"/>
      <c r="J16" s="59"/>
      <c r="K16" s="70" t="s">
        <v>23</v>
      </c>
      <c r="L16" s="205" t="s">
        <v>281</v>
      </c>
      <c r="M16" s="214">
        <f>J16/1.5</f>
        <v>0</v>
      </c>
      <c r="N16" s="175" t="s">
        <v>200</v>
      </c>
      <c r="O16" s="175"/>
      <c r="X16" s="40"/>
      <c r="Y16" s="40"/>
    </row>
    <row r="17" spans="1:25" ht="20.149999999999999" customHeight="1" thickBot="1">
      <c r="A17" s="80"/>
      <c r="B17" s="209" t="s">
        <v>41</v>
      </c>
      <c r="C17" s="210"/>
      <c r="D17" s="210"/>
      <c r="E17" s="210"/>
      <c r="F17" s="210"/>
      <c r="G17" s="210"/>
      <c r="H17" s="210"/>
      <c r="I17" s="211"/>
      <c r="J17" s="59"/>
      <c r="K17" s="69" t="s">
        <v>23</v>
      </c>
      <c r="L17" s="206"/>
      <c r="M17" s="215"/>
      <c r="N17" s="176"/>
      <c r="O17" s="176"/>
      <c r="X17" s="40"/>
      <c r="Y17" s="40"/>
    </row>
    <row r="18" spans="1:25" ht="39.75" customHeight="1" thickBot="1">
      <c r="A18" s="79" t="s">
        <v>56</v>
      </c>
      <c r="B18" s="183" t="s">
        <v>237</v>
      </c>
      <c r="C18" s="183"/>
      <c r="D18" s="183"/>
      <c r="E18" s="183"/>
      <c r="F18" s="183"/>
      <c r="G18" s="183"/>
      <c r="H18" s="183"/>
      <c r="I18" s="183"/>
      <c r="J18" s="183"/>
      <c r="K18" s="183"/>
      <c r="L18" s="183"/>
      <c r="M18" s="184"/>
      <c r="N18" s="171"/>
      <c r="O18" s="172"/>
    </row>
    <row r="19" spans="1:25" ht="20.149999999999999" customHeight="1">
      <c r="A19" s="80"/>
      <c r="B19" s="164" t="s">
        <v>72</v>
      </c>
      <c r="C19" s="165"/>
      <c r="D19" s="165"/>
      <c r="E19" s="165"/>
      <c r="F19" s="165"/>
      <c r="G19" s="165"/>
      <c r="H19" s="165"/>
      <c r="I19" s="166"/>
      <c r="J19" s="38"/>
      <c r="K19" s="65" t="s">
        <v>23</v>
      </c>
      <c r="L19" s="167" t="s">
        <v>45</v>
      </c>
      <c r="M19" s="180" t="e">
        <f>J20/J19</f>
        <v>#DIV/0!</v>
      </c>
      <c r="N19" s="175" t="s">
        <v>46</v>
      </c>
      <c r="O19" s="175"/>
      <c r="X19" s="40"/>
      <c r="Y19" s="40"/>
    </row>
    <row r="20" spans="1:25" ht="20.149999999999999" customHeight="1" thickBot="1">
      <c r="A20" s="80"/>
      <c r="B20" s="177" t="s">
        <v>206</v>
      </c>
      <c r="C20" s="178"/>
      <c r="D20" s="178"/>
      <c r="E20" s="178"/>
      <c r="F20" s="178"/>
      <c r="G20" s="178"/>
      <c r="H20" s="178"/>
      <c r="I20" s="179"/>
      <c r="J20" s="38"/>
      <c r="K20" s="66" t="s">
        <v>23</v>
      </c>
      <c r="L20" s="168"/>
      <c r="M20" s="181"/>
      <c r="N20" s="176"/>
      <c r="O20" s="176"/>
      <c r="X20" s="40"/>
      <c r="Y20" s="40"/>
    </row>
    <row r="21" spans="1:25" ht="20.149999999999999" customHeight="1" thickBot="1">
      <c r="A21" s="79" t="s">
        <v>57</v>
      </c>
      <c r="B21" s="169" t="s">
        <v>238</v>
      </c>
      <c r="C21" s="169"/>
      <c r="D21" s="169"/>
      <c r="E21" s="169"/>
      <c r="F21" s="169"/>
      <c r="G21" s="169"/>
      <c r="H21" s="169"/>
      <c r="I21" s="169"/>
      <c r="J21" s="169"/>
      <c r="K21" s="169"/>
      <c r="L21" s="169"/>
      <c r="M21" s="170"/>
      <c r="N21" s="171"/>
      <c r="O21" s="172"/>
    </row>
    <row r="22" spans="1:25" ht="20.149999999999999" customHeight="1">
      <c r="A22" s="80"/>
      <c r="B22" s="164" t="s">
        <v>71</v>
      </c>
      <c r="C22" s="165"/>
      <c r="D22" s="165"/>
      <c r="E22" s="165"/>
      <c r="F22" s="165"/>
      <c r="G22" s="165"/>
      <c r="H22" s="165"/>
      <c r="I22" s="166"/>
      <c r="J22" s="38"/>
      <c r="K22" s="65" t="s">
        <v>23</v>
      </c>
      <c r="L22" s="167" t="s">
        <v>49</v>
      </c>
      <c r="M22" s="173">
        <f>J22/1.7</f>
        <v>0</v>
      </c>
      <c r="N22" s="175" t="s">
        <v>200</v>
      </c>
      <c r="O22" s="175"/>
      <c r="X22" s="40"/>
      <c r="Y22" s="40"/>
    </row>
    <row r="23" spans="1:25" ht="20.149999999999999" customHeight="1" thickBot="1">
      <c r="A23" s="80"/>
      <c r="B23" s="177" t="s">
        <v>41</v>
      </c>
      <c r="C23" s="178"/>
      <c r="D23" s="178"/>
      <c r="E23" s="178"/>
      <c r="F23" s="178"/>
      <c r="G23" s="178"/>
      <c r="H23" s="178"/>
      <c r="I23" s="179"/>
      <c r="J23" s="38"/>
      <c r="K23" s="66" t="s">
        <v>23</v>
      </c>
      <c r="L23" s="168"/>
      <c r="M23" s="174"/>
      <c r="N23" s="176"/>
      <c r="O23" s="176"/>
      <c r="X23" s="40"/>
      <c r="Y23" s="40"/>
    </row>
    <row r="24" spans="1:25" ht="39.75" customHeight="1" thickBot="1">
      <c r="A24" s="79" t="s">
        <v>244</v>
      </c>
      <c r="B24" s="183" t="s">
        <v>239</v>
      </c>
      <c r="C24" s="183"/>
      <c r="D24" s="183"/>
      <c r="E24" s="183"/>
      <c r="F24" s="183"/>
      <c r="G24" s="183"/>
      <c r="H24" s="183"/>
      <c r="I24" s="183"/>
      <c r="J24" s="183"/>
      <c r="K24" s="183"/>
      <c r="L24" s="183"/>
      <c r="M24" s="184"/>
      <c r="N24" s="171"/>
      <c r="O24" s="172"/>
    </row>
    <row r="25" spans="1:25" ht="20.149999999999999" customHeight="1">
      <c r="A25" s="80"/>
      <c r="B25" s="164" t="s">
        <v>73</v>
      </c>
      <c r="C25" s="165"/>
      <c r="D25" s="165"/>
      <c r="E25" s="165"/>
      <c r="F25" s="165"/>
      <c r="G25" s="165"/>
      <c r="H25" s="165"/>
      <c r="I25" s="166"/>
      <c r="J25" s="38"/>
      <c r="K25" s="65" t="s">
        <v>23</v>
      </c>
      <c r="L25" s="167" t="s">
        <v>50</v>
      </c>
      <c r="M25" s="180" t="e">
        <f>J26/J25</f>
        <v>#DIV/0!</v>
      </c>
      <c r="N25" s="175" t="s">
        <v>47</v>
      </c>
      <c r="O25" s="175"/>
      <c r="X25" s="40"/>
      <c r="Y25" s="40"/>
    </row>
    <row r="26" spans="1:25" ht="20.149999999999999" customHeight="1" thickBot="1">
      <c r="A26" s="80"/>
      <c r="B26" s="177" t="s">
        <v>207</v>
      </c>
      <c r="C26" s="178"/>
      <c r="D26" s="178"/>
      <c r="E26" s="178"/>
      <c r="F26" s="178"/>
      <c r="G26" s="178"/>
      <c r="H26" s="178"/>
      <c r="I26" s="179"/>
      <c r="J26" s="38"/>
      <c r="K26" s="66" t="s">
        <v>23</v>
      </c>
      <c r="L26" s="168"/>
      <c r="M26" s="181"/>
      <c r="N26" s="176"/>
      <c r="O26" s="176"/>
      <c r="X26" s="40"/>
      <c r="Y26" s="40"/>
    </row>
    <row r="27" spans="1:25" ht="20.149999999999999" customHeight="1" thickBot="1">
      <c r="A27" s="79" t="s">
        <v>245</v>
      </c>
      <c r="B27" s="169" t="s">
        <v>240</v>
      </c>
      <c r="C27" s="169"/>
      <c r="D27" s="169"/>
      <c r="E27" s="169"/>
      <c r="F27" s="169"/>
      <c r="G27" s="169"/>
      <c r="H27" s="169"/>
      <c r="I27" s="169"/>
      <c r="J27" s="169"/>
      <c r="K27" s="169"/>
      <c r="L27" s="169"/>
      <c r="M27" s="170"/>
      <c r="N27" s="171"/>
      <c r="O27" s="172"/>
    </row>
    <row r="28" spans="1:25" ht="20.149999999999999" customHeight="1">
      <c r="A28" s="80"/>
      <c r="B28" s="164" t="s">
        <v>74</v>
      </c>
      <c r="C28" s="165"/>
      <c r="D28" s="165"/>
      <c r="E28" s="165"/>
      <c r="F28" s="165"/>
      <c r="G28" s="165"/>
      <c r="H28" s="165"/>
      <c r="I28" s="166"/>
      <c r="J28" s="38"/>
      <c r="K28" s="65" t="s">
        <v>23</v>
      </c>
      <c r="L28" s="167" t="s">
        <v>51</v>
      </c>
      <c r="M28" s="173">
        <f>J28/2</f>
        <v>0</v>
      </c>
      <c r="N28" s="175" t="s">
        <v>201</v>
      </c>
      <c r="O28" s="175"/>
      <c r="X28" s="40"/>
      <c r="Y28" s="40"/>
    </row>
    <row r="29" spans="1:25" ht="20.149999999999999" customHeight="1" thickBot="1">
      <c r="A29" s="82"/>
      <c r="B29" s="177" t="s">
        <v>48</v>
      </c>
      <c r="C29" s="178"/>
      <c r="D29" s="178"/>
      <c r="E29" s="178"/>
      <c r="F29" s="178"/>
      <c r="G29" s="178"/>
      <c r="H29" s="178"/>
      <c r="I29" s="179"/>
      <c r="J29" s="38"/>
      <c r="K29" s="66" t="s">
        <v>23</v>
      </c>
      <c r="L29" s="168"/>
      <c r="M29" s="174"/>
      <c r="N29" s="176"/>
      <c r="O29" s="176"/>
      <c r="X29" s="40"/>
      <c r="Y29" s="40"/>
    </row>
    <row r="30" spans="1:25" ht="20.149999999999999" customHeight="1" thickBot="1">
      <c r="A30" s="79" t="s">
        <v>246</v>
      </c>
      <c r="B30" s="169" t="s">
        <v>241</v>
      </c>
      <c r="C30" s="169"/>
      <c r="D30" s="169"/>
      <c r="E30" s="169"/>
      <c r="F30" s="169"/>
      <c r="G30" s="169"/>
      <c r="H30" s="169"/>
      <c r="I30" s="169"/>
      <c r="J30" s="169"/>
      <c r="K30" s="169"/>
      <c r="L30" s="169"/>
      <c r="M30" s="170"/>
      <c r="N30" s="171"/>
      <c r="O30" s="172"/>
    </row>
    <row r="31" spans="1:25" ht="20.149999999999999" customHeight="1">
      <c r="A31" s="80"/>
      <c r="B31" s="164" t="s">
        <v>75</v>
      </c>
      <c r="C31" s="165"/>
      <c r="D31" s="165"/>
      <c r="E31" s="165"/>
      <c r="F31" s="165"/>
      <c r="G31" s="165"/>
      <c r="H31" s="165"/>
      <c r="I31" s="166"/>
      <c r="J31" s="38"/>
      <c r="K31" s="65" t="s">
        <v>23</v>
      </c>
      <c r="L31" s="167" t="s">
        <v>53</v>
      </c>
      <c r="M31" s="173">
        <f>J31/2.5</f>
        <v>0</v>
      </c>
      <c r="N31" s="175" t="s">
        <v>202</v>
      </c>
      <c r="O31" s="175"/>
      <c r="X31" s="40"/>
      <c r="Y31" s="40"/>
    </row>
    <row r="32" spans="1:25" ht="20.149999999999999" customHeight="1" thickBot="1">
      <c r="A32" s="42"/>
      <c r="B32" s="177" t="s">
        <v>52</v>
      </c>
      <c r="C32" s="178"/>
      <c r="D32" s="178"/>
      <c r="E32" s="178"/>
      <c r="F32" s="178"/>
      <c r="G32" s="178"/>
      <c r="H32" s="178"/>
      <c r="I32" s="179"/>
      <c r="J32" s="38"/>
      <c r="K32" s="66" t="s">
        <v>23</v>
      </c>
      <c r="L32" s="168"/>
      <c r="M32" s="174"/>
      <c r="N32" s="176"/>
      <c r="O32" s="176"/>
      <c r="X32" s="40"/>
      <c r="Y32" s="40"/>
    </row>
    <row r="33" spans="1:25" ht="20.149999999999999" customHeight="1" thickBot="1">
      <c r="A33" s="81"/>
      <c r="B33" s="188" t="s">
        <v>247</v>
      </c>
      <c r="C33" s="189"/>
      <c r="D33" s="189"/>
      <c r="E33" s="189"/>
      <c r="F33" s="189"/>
      <c r="G33" s="189"/>
      <c r="H33" s="189"/>
      <c r="I33" s="189"/>
      <c r="J33" s="189"/>
      <c r="K33" s="189"/>
      <c r="L33" s="189"/>
      <c r="M33" s="190"/>
      <c r="N33" s="171"/>
      <c r="O33" s="172"/>
      <c r="X33" s="40"/>
      <c r="Y33" s="40"/>
    </row>
    <row r="34" spans="1:25" ht="20.149999999999999" customHeight="1">
      <c r="A34" s="32" t="s">
        <v>60</v>
      </c>
      <c r="B34" s="192" t="s">
        <v>61</v>
      </c>
      <c r="C34" s="192"/>
      <c r="D34" s="192"/>
      <c r="E34" s="192"/>
      <c r="F34" s="192"/>
      <c r="G34" s="192"/>
      <c r="H34" s="192"/>
      <c r="I34" s="192"/>
      <c r="J34" s="192"/>
      <c r="K34" s="192"/>
      <c r="L34" s="192"/>
      <c r="M34" s="192"/>
      <c r="N34" s="192"/>
      <c r="O34" s="192"/>
    </row>
    <row r="35" spans="1:25" ht="54.75" customHeight="1">
      <c r="A35" s="44" t="s">
        <v>59</v>
      </c>
      <c r="B35" s="191" t="s">
        <v>62</v>
      </c>
      <c r="C35" s="191"/>
      <c r="D35" s="191"/>
      <c r="E35" s="191"/>
      <c r="F35" s="191"/>
      <c r="G35" s="191"/>
      <c r="H35" s="191"/>
      <c r="I35" s="191"/>
      <c r="J35" s="191"/>
      <c r="K35" s="191"/>
      <c r="L35" s="191"/>
      <c r="M35" s="191"/>
      <c r="N35" s="191"/>
      <c r="O35" s="191"/>
    </row>
    <row r="36" spans="1:25" ht="20.149999999999999" customHeight="1" thickBot="1"/>
    <row r="37" spans="1:25" ht="20.149999999999999" customHeight="1" thickBot="1">
      <c r="A37" s="31" t="s">
        <v>44</v>
      </c>
      <c r="B37" s="34" t="s">
        <v>63</v>
      </c>
      <c r="M37" s="33" t="s">
        <v>103</v>
      </c>
      <c r="N37" s="171"/>
      <c r="O37" s="172"/>
    </row>
    <row r="38" spans="1:25" ht="20.149999999999999" customHeight="1" thickBot="1">
      <c r="A38" s="35" t="s">
        <v>14</v>
      </c>
      <c r="B38" s="186" t="s">
        <v>2</v>
      </c>
      <c r="C38" s="186"/>
      <c r="D38" s="186"/>
      <c r="E38" s="186"/>
      <c r="F38" s="186"/>
      <c r="G38" s="186"/>
      <c r="H38" s="186"/>
      <c r="I38" s="186"/>
      <c r="J38" s="186"/>
      <c r="K38" s="186"/>
      <c r="L38" s="186"/>
      <c r="M38" s="187"/>
      <c r="N38" s="185" t="s">
        <v>1</v>
      </c>
      <c r="O38" s="185"/>
    </row>
    <row r="39" spans="1:25" ht="81.75" customHeight="1" thickBot="1">
      <c r="A39" s="42">
        <v>1</v>
      </c>
      <c r="B39" s="183" t="s">
        <v>91</v>
      </c>
      <c r="C39" s="169"/>
      <c r="D39" s="169"/>
      <c r="E39" s="169"/>
      <c r="F39" s="169"/>
      <c r="G39" s="169"/>
      <c r="H39" s="169"/>
      <c r="I39" s="169"/>
      <c r="J39" s="169"/>
      <c r="K39" s="169"/>
      <c r="L39" s="169"/>
      <c r="M39" s="170"/>
      <c r="N39" s="171"/>
      <c r="O39" s="172"/>
    </row>
    <row r="40" spans="1:25" ht="20.149999999999999" customHeight="1" thickBot="1">
      <c r="A40" s="45"/>
      <c r="B40" s="46"/>
      <c r="C40" s="46"/>
      <c r="D40" s="46"/>
      <c r="E40" s="46"/>
      <c r="F40" s="46"/>
      <c r="G40" s="46"/>
      <c r="H40" s="46"/>
      <c r="I40" s="46"/>
      <c r="J40" s="46"/>
      <c r="K40" s="46"/>
      <c r="L40" s="46"/>
      <c r="M40" s="46"/>
      <c r="N40" s="47"/>
      <c r="O40" s="47"/>
    </row>
    <row r="41" spans="1:25" ht="20.149999999999999" customHeight="1" thickBot="1">
      <c r="A41" s="31" t="s">
        <v>44</v>
      </c>
      <c r="B41" s="34" t="s">
        <v>235</v>
      </c>
      <c r="M41" s="33" t="s">
        <v>103</v>
      </c>
      <c r="N41" s="171"/>
      <c r="O41" s="172"/>
    </row>
    <row r="42" spans="1:25" ht="20.149999999999999" customHeight="1" thickBot="1">
      <c r="A42" s="35" t="s">
        <v>14</v>
      </c>
      <c r="B42" s="186" t="s">
        <v>2</v>
      </c>
      <c r="C42" s="186"/>
      <c r="D42" s="186"/>
      <c r="E42" s="186"/>
      <c r="F42" s="186"/>
      <c r="G42" s="186"/>
      <c r="H42" s="186"/>
      <c r="I42" s="186"/>
      <c r="J42" s="186"/>
      <c r="K42" s="186"/>
      <c r="L42" s="186"/>
      <c r="M42" s="187"/>
      <c r="N42" s="193" t="s">
        <v>1</v>
      </c>
      <c r="O42" s="193"/>
    </row>
    <row r="43" spans="1:25" ht="30" customHeight="1" thickBot="1">
      <c r="A43" s="36" t="s">
        <v>64</v>
      </c>
      <c r="B43" s="183" t="s">
        <v>66</v>
      </c>
      <c r="C43" s="183"/>
      <c r="D43" s="183"/>
      <c r="E43" s="183"/>
      <c r="F43" s="183"/>
      <c r="G43" s="183"/>
      <c r="H43" s="183"/>
      <c r="I43" s="183"/>
      <c r="J43" s="183"/>
      <c r="K43" s="183"/>
      <c r="L43" s="183"/>
      <c r="M43" s="184"/>
      <c r="N43" s="171"/>
      <c r="O43" s="172"/>
    </row>
    <row r="44" spans="1:25" ht="20.149999999999999" customHeight="1">
      <c r="A44" s="37"/>
      <c r="B44" s="164" t="s">
        <v>76</v>
      </c>
      <c r="C44" s="165"/>
      <c r="D44" s="165"/>
      <c r="E44" s="165"/>
      <c r="F44" s="165"/>
      <c r="G44" s="165"/>
      <c r="H44" s="165"/>
      <c r="I44" s="166"/>
      <c r="J44" s="38"/>
      <c r="K44" s="39" t="s">
        <v>23</v>
      </c>
      <c r="L44" s="167" t="s">
        <v>45</v>
      </c>
      <c r="M44" s="180" t="e">
        <f>J45/J44</f>
        <v>#DIV/0!</v>
      </c>
      <c r="N44" s="182" t="s">
        <v>65</v>
      </c>
      <c r="O44" s="182"/>
      <c r="X44" s="40"/>
      <c r="Y44" s="40"/>
    </row>
    <row r="45" spans="1:25" ht="20.149999999999999" customHeight="1" thickBot="1">
      <c r="A45" s="42"/>
      <c r="B45" s="177" t="s">
        <v>205</v>
      </c>
      <c r="C45" s="178"/>
      <c r="D45" s="178"/>
      <c r="E45" s="178"/>
      <c r="F45" s="178"/>
      <c r="G45" s="178"/>
      <c r="H45" s="178"/>
      <c r="I45" s="179"/>
      <c r="J45" s="38"/>
      <c r="K45" s="41" t="s">
        <v>23</v>
      </c>
      <c r="L45" s="168"/>
      <c r="M45" s="181"/>
      <c r="N45" s="176"/>
      <c r="O45" s="176"/>
      <c r="X45" s="40"/>
      <c r="Y45" s="40"/>
    </row>
    <row r="46" spans="1:25" ht="20.149999999999999" customHeight="1" thickBot="1">
      <c r="A46" s="36" t="s">
        <v>67</v>
      </c>
      <c r="B46" s="169" t="s">
        <v>68</v>
      </c>
      <c r="C46" s="169"/>
      <c r="D46" s="169"/>
      <c r="E46" s="169"/>
      <c r="F46" s="169"/>
      <c r="G46" s="169"/>
      <c r="H46" s="169"/>
      <c r="I46" s="169"/>
      <c r="J46" s="169"/>
      <c r="K46" s="169"/>
      <c r="L46" s="169"/>
      <c r="M46" s="170"/>
      <c r="N46" s="171"/>
      <c r="O46" s="172"/>
    </row>
    <row r="47" spans="1:25" ht="20.149999999999999" customHeight="1">
      <c r="A47" s="37"/>
      <c r="B47" s="164" t="s">
        <v>71</v>
      </c>
      <c r="C47" s="165"/>
      <c r="D47" s="165"/>
      <c r="E47" s="165"/>
      <c r="F47" s="165"/>
      <c r="G47" s="165"/>
      <c r="H47" s="165"/>
      <c r="I47" s="166"/>
      <c r="J47" s="38"/>
      <c r="K47" s="39" t="s">
        <v>23</v>
      </c>
      <c r="L47" s="167" t="s">
        <v>69</v>
      </c>
      <c r="M47" s="173">
        <f>J47/50</f>
        <v>0</v>
      </c>
      <c r="N47" s="175" t="s">
        <v>200</v>
      </c>
      <c r="O47" s="175"/>
      <c r="X47" s="40"/>
      <c r="Y47" s="40"/>
    </row>
    <row r="48" spans="1:25" ht="20.149999999999999" customHeight="1" thickBot="1">
      <c r="A48" s="42"/>
      <c r="B48" s="177" t="s">
        <v>208</v>
      </c>
      <c r="C48" s="178"/>
      <c r="D48" s="178"/>
      <c r="E48" s="178"/>
      <c r="F48" s="178"/>
      <c r="G48" s="178"/>
      <c r="H48" s="178"/>
      <c r="I48" s="179"/>
      <c r="J48" s="38"/>
      <c r="K48" s="41" t="s">
        <v>23</v>
      </c>
      <c r="L48" s="168"/>
      <c r="M48" s="174"/>
      <c r="N48" s="176"/>
      <c r="O48" s="176"/>
      <c r="X48" s="40"/>
      <c r="Y48" s="40"/>
    </row>
    <row r="49" spans="1:25" ht="20.149999999999999" customHeight="1" thickBot="1">
      <c r="A49" s="43">
        <v>3</v>
      </c>
      <c r="B49" s="188" t="s">
        <v>92</v>
      </c>
      <c r="C49" s="189"/>
      <c r="D49" s="189"/>
      <c r="E49" s="189"/>
      <c r="F49" s="189"/>
      <c r="G49" s="189"/>
      <c r="H49" s="189"/>
      <c r="I49" s="189"/>
      <c r="J49" s="189"/>
      <c r="K49" s="189"/>
      <c r="L49" s="189"/>
      <c r="M49" s="190"/>
      <c r="N49" s="171"/>
      <c r="O49" s="172"/>
      <c r="X49" s="40"/>
      <c r="Y49" s="40"/>
    </row>
    <row r="50" spans="1:25" ht="30" customHeight="1">
      <c r="A50" s="30" t="s">
        <v>180</v>
      </c>
      <c r="B50" s="199" t="s">
        <v>181</v>
      </c>
      <c r="C50" s="199"/>
      <c r="D50" s="199"/>
      <c r="E50" s="199"/>
      <c r="F50" s="199"/>
      <c r="G50" s="199"/>
      <c r="H50" s="199"/>
      <c r="I50" s="199"/>
      <c r="J50" s="199"/>
      <c r="K50" s="199"/>
      <c r="L50" s="199"/>
      <c r="M50" s="199"/>
      <c r="N50" s="199"/>
      <c r="O50" s="199"/>
    </row>
    <row r="51" spans="1:25" ht="20.149999999999999" customHeight="1">
      <c r="A51" s="45"/>
      <c r="B51" s="46"/>
      <c r="C51" s="46"/>
      <c r="D51" s="46"/>
      <c r="E51" s="46"/>
      <c r="F51" s="46"/>
      <c r="G51" s="46"/>
      <c r="H51" s="46"/>
      <c r="I51" s="46"/>
      <c r="J51" s="46"/>
      <c r="K51" s="46"/>
      <c r="L51" s="46"/>
      <c r="M51" s="46"/>
      <c r="N51" s="47"/>
      <c r="O51" s="47"/>
      <c r="P51" s="40"/>
      <c r="Q51" s="40"/>
    </row>
  </sheetData>
  <mergeCells count="94">
    <mergeCell ref="B15:M15"/>
    <mergeCell ref="N15:O15"/>
    <mergeCell ref="B16:I16"/>
    <mergeCell ref="L16:L17"/>
    <mergeCell ref="M16:M17"/>
    <mergeCell ref="N16:O17"/>
    <mergeCell ref="B17:I17"/>
    <mergeCell ref="B12:M12"/>
    <mergeCell ref="N12:O12"/>
    <mergeCell ref="B13:I13"/>
    <mergeCell ref="L13:L14"/>
    <mergeCell ref="M13:M14"/>
    <mergeCell ref="N13:O14"/>
    <mergeCell ref="B14:I14"/>
    <mergeCell ref="H8:I8"/>
    <mergeCell ref="J8:O8"/>
    <mergeCell ref="B50:O50"/>
    <mergeCell ref="B18:M18"/>
    <mergeCell ref="N18:O18"/>
    <mergeCell ref="B19:I19"/>
    <mergeCell ref="L19:L20"/>
    <mergeCell ref="B11:M11"/>
    <mergeCell ref="N11:O11"/>
    <mergeCell ref="N10:O10"/>
    <mergeCell ref="M19:M20"/>
    <mergeCell ref="B20:I20"/>
    <mergeCell ref="N19:O20"/>
    <mergeCell ref="B30:M30"/>
    <mergeCell ref="N30:O30"/>
    <mergeCell ref="B31:I31"/>
    <mergeCell ref="J5:O5"/>
    <mergeCell ref="H6:I6"/>
    <mergeCell ref="J6:O6"/>
    <mergeCell ref="H7:I7"/>
    <mergeCell ref="J7:O7"/>
    <mergeCell ref="H2:I2"/>
    <mergeCell ref="J2:O2"/>
    <mergeCell ref="H3:I3"/>
    <mergeCell ref="J3:O3"/>
    <mergeCell ref="H4:I4"/>
    <mergeCell ref="J4:O4"/>
    <mergeCell ref="B49:M49"/>
    <mergeCell ref="N49:O49"/>
    <mergeCell ref="N37:O37"/>
    <mergeCell ref="N41:O41"/>
    <mergeCell ref="B42:M42"/>
    <mergeCell ref="N42:O42"/>
    <mergeCell ref="B43:M43"/>
    <mergeCell ref="N43:O43"/>
    <mergeCell ref="B47:I47"/>
    <mergeCell ref="L47:L48"/>
    <mergeCell ref="M47:M48"/>
    <mergeCell ref="N47:O48"/>
    <mergeCell ref="B48:I48"/>
    <mergeCell ref="B45:I45"/>
    <mergeCell ref="B46:M46"/>
    <mergeCell ref="N46:O46"/>
    <mergeCell ref="B24:M24"/>
    <mergeCell ref="N38:O38"/>
    <mergeCell ref="B39:M39"/>
    <mergeCell ref="N39:O39"/>
    <mergeCell ref="B38:M38"/>
    <mergeCell ref="N24:O24"/>
    <mergeCell ref="B25:I25"/>
    <mergeCell ref="L25:L26"/>
    <mergeCell ref="M25:M26"/>
    <mergeCell ref="N25:O26"/>
    <mergeCell ref="B26:I26"/>
    <mergeCell ref="L31:L32"/>
    <mergeCell ref="B33:M33"/>
    <mergeCell ref="N33:O33"/>
    <mergeCell ref="B35:O35"/>
    <mergeCell ref="B34:O34"/>
    <mergeCell ref="N28:O29"/>
    <mergeCell ref="B29:I29"/>
    <mergeCell ref="M31:M32"/>
    <mergeCell ref="N31:O32"/>
    <mergeCell ref="B32:I32"/>
    <mergeCell ref="B44:I44"/>
    <mergeCell ref="L44:L45"/>
    <mergeCell ref="B21:M21"/>
    <mergeCell ref="N21:O21"/>
    <mergeCell ref="B22:I22"/>
    <mergeCell ref="L22:L23"/>
    <mergeCell ref="M22:M23"/>
    <mergeCell ref="N22:O23"/>
    <mergeCell ref="B23:I23"/>
    <mergeCell ref="M44:M45"/>
    <mergeCell ref="N44:O45"/>
    <mergeCell ref="B28:I28"/>
    <mergeCell ref="L28:L29"/>
    <mergeCell ref="M28:M29"/>
    <mergeCell ref="B27:M27"/>
    <mergeCell ref="N27:O27"/>
  </mergeCells>
  <phoneticPr fontId="1"/>
  <dataValidations count="2">
    <dataValidation type="list" allowBlank="1" showInputMessage="1" showErrorMessage="1" sqref="N40:O40 N51:O51" xr:uid="{FC15251D-EA53-466D-84C3-CE3522690D24}">
      <formula1>"○"</formula1>
    </dataValidation>
    <dataValidation type="list" allowBlank="1" showInputMessage="1" showErrorMessage="1" sqref="N10:O10 N18:O18 N21:O21 N24:O24 N27:O27 N30:O30 N33:O33 N37:O37 N39:O39 N41:O41 N43:O43 N46:O46 N49:O49 N12:O12 N15:O15" xr:uid="{68CC44E3-BDD2-4D6C-99E3-4E0EB3285DCB}">
      <formula1>"○,該当なし"</formula1>
    </dataValidation>
  </dataValidations>
  <pageMargins left="0.51181102362204722" right="0.51181102362204722" top="0.55118110236220474" bottom="0.55118110236220474" header="0.31496062992125984" footer="0.31496062992125984"/>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26AC6-B8AC-465E-A4D3-6A4FC760C65C}">
  <dimension ref="A1:AJ54"/>
  <sheetViews>
    <sheetView showZeros="0" view="pageBreakPreview" topLeftCell="A39" zoomScale="80" zoomScaleNormal="80" zoomScaleSheetLayoutView="80" workbookViewId="0">
      <selection activeCell="M50" sqref="M50:M51"/>
    </sheetView>
  </sheetViews>
  <sheetFormatPr defaultColWidth="9" defaultRowHeight="20.149999999999999" customHeight="1"/>
  <cols>
    <col min="1" max="1" width="5.83203125" style="32" customWidth="1"/>
    <col min="2" max="17" width="5.58203125" style="30" customWidth="1"/>
    <col min="18" max="16384" width="9" style="30"/>
  </cols>
  <sheetData>
    <row r="1" spans="1:25" ht="20.149999999999999" customHeight="1">
      <c r="A1" s="31" t="s">
        <v>0</v>
      </c>
    </row>
    <row r="2" spans="1:25" ht="20.149999999999999" customHeight="1">
      <c r="H2" s="194" t="s">
        <v>15</v>
      </c>
      <c r="I2" s="194"/>
      <c r="J2" s="195"/>
      <c r="K2" s="195"/>
      <c r="L2" s="195"/>
      <c r="M2" s="195"/>
      <c r="N2" s="195"/>
      <c r="O2" s="195"/>
    </row>
    <row r="3" spans="1:25" ht="20.149999999999999" customHeight="1">
      <c r="H3" s="194" t="s">
        <v>16</v>
      </c>
      <c r="I3" s="194"/>
      <c r="J3" s="196"/>
      <c r="K3" s="196"/>
      <c r="L3" s="196"/>
      <c r="M3" s="196"/>
      <c r="N3" s="196"/>
      <c r="O3" s="196"/>
    </row>
    <row r="4" spans="1:25" ht="20.149999999999999" customHeight="1">
      <c r="H4" s="194" t="s">
        <v>17</v>
      </c>
      <c r="I4" s="194"/>
      <c r="J4" s="197" t="s">
        <v>177</v>
      </c>
      <c r="K4" s="197"/>
      <c r="L4" s="197"/>
      <c r="M4" s="197"/>
      <c r="N4" s="197"/>
      <c r="O4" s="197"/>
    </row>
    <row r="5" spans="1:25" ht="20.149999999999999" customHeight="1">
      <c r="H5" s="33"/>
      <c r="I5" s="33" t="s">
        <v>20</v>
      </c>
      <c r="J5" s="196"/>
      <c r="K5" s="196"/>
      <c r="L5" s="196"/>
      <c r="M5" s="196"/>
      <c r="N5" s="196"/>
      <c r="O5" s="196"/>
    </row>
    <row r="6" spans="1:25" ht="20.149999999999999" customHeight="1">
      <c r="H6" s="194" t="s">
        <v>18</v>
      </c>
      <c r="I6" s="194"/>
      <c r="J6" s="196"/>
      <c r="K6" s="196"/>
      <c r="L6" s="196"/>
      <c r="M6" s="196"/>
      <c r="N6" s="196"/>
      <c r="O6" s="196"/>
    </row>
    <row r="7" spans="1:25" ht="20.149999999999999" customHeight="1">
      <c r="H7" s="194" t="s">
        <v>19</v>
      </c>
      <c r="I7" s="194"/>
      <c r="J7" s="196"/>
      <c r="K7" s="196"/>
      <c r="L7" s="196"/>
      <c r="M7" s="196"/>
      <c r="N7" s="196"/>
      <c r="O7" s="196"/>
    </row>
    <row r="8" spans="1:25" ht="20.149999999999999" customHeight="1">
      <c r="A8" s="30"/>
      <c r="H8" s="198" t="s">
        <v>167</v>
      </c>
      <c r="I8" s="198"/>
      <c r="J8" s="195"/>
      <c r="K8" s="195"/>
      <c r="L8" s="195"/>
      <c r="M8" s="195"/>
      <c r="N8" s="195"/>
      <c r="O8" s="195"/>
    </row>
    <row r="9" spans="1:25" ht="20.149999999999999" customHeight="1" thickBot="1"/>
    <row r="10" spans="1:25" ht="20.149999999999999" customHeight="1" thickBot="1">
      <c r="A10" s="31" t="s">
        <v>44</v>
      </c>
      <c r="B10" s="34" t="s">
        <v>93</v>
      </c>
      <c r="M10" s="33" t="s">
        <v>103</v>
      </c>
      <c r="N10" s="171"/>
      <c r="O10" s="172"/>
    </row>
    <row r="11" spans="1:25" ht="20.149999999999999" customHeight="1" thickBot="1">
      <c r="A11" s="35" t="s">
        <v>14</v>
      </c>
      <c r="B11" s="186" t="s">
        <v>2</v>
      </c>
      <c r="C11" s="186"/>
      <c r="D11" s="186"/>
      <c r="E11" s="186"/>
      <c r="F11" s="186"/>
      <c r="G11" s="186"/>
      <c r="H11" s="186"/>
      <c r="I11" s="186"/>
      <c r="J11" s="186"/>
      <c r="K11" s="186"/>
      <c r="L11" s="186"/>
      <c r="M11" s="187"/>
      <c r="N11" s="185" t="s">
        <v>1</v>
      </c>
      <c r="O11" s="185"/>
    </row>
    <row r="12" spans="1:25" ht="40" customHeight="1" thickBot="1">
      <c r="A12" s="36" t="s">
        <v>64</v>
      </c>
      <c r="B12" s="183" t="s">
        <v>248</v>
      </c>
      <c r="C12" s="183"/>
      <c r="D12" s="183"/>
      <c r="E12" s="183"/>
      <c r="F12" s="183"/>
      <c r="G12" s="183"/>
      <c r="H12" s="183"/>
      <c r="I12" s="183"/>
      <c r="J12" s="183"/>
      <c r="K12" s="183"/>
      <c r="L12" s="183"/>
      <c r="M12" s="184"/>
      <c r="N12" s="171"/>
      <c r="O12" s="172"/>
    </row>
    <row r="13" spans="1:25" ht="22" customHeight="1">
      <c r="A13" s="37"/>
      <c r="B13" s="164" t="s">
        <v>76</v>
      </c>
      <c r="C13" s="165"/>
      <c r="D13" s="165"/>
      <c r="E13" s="165"/>
      <c r="F13" s="165"/>
      <c r="G13" s="165"/>
      <c r="H13" s="165"/>
      <c r="I13" s="166"/>
      <c r="J13" s="38"/>
      <c r="K13" s="65" t="s">
        <v>23</v>
      </c>
      <c r="L13" s="167"/>
      <c r="M13" s="180" t="b">
        <f>AND(21&lt;=J13,J13&lt;=40,2&lt;=J14)</f>
        <v>0</v>
      </c>
      <c r="N13" s="216" t="s">
        <v>95</v>
      </c>
      <c r="O13" s="216"/>
      <c r="X13" s="40"/>
      <c r="Y13" s="40"/>
    </row>
    <row r="14" spans="1:25" ht="22" customHeight="1" thickBot="1">
      <c r="A14" s="42"/>
      <c r="B14" s="177" t="s">
        <v>94</v>
      </c>
      <c r="C14" s="178"/>
      <c r="D14" s="178"/>
      <c r="E14" s="178"/>
      <c r="F14" s="178"/>
      <c r="G14" s="178"/>
      <c r="H14" s="178"/>
      <c r="I14" s="179"/>
      <c r="J14" s="38"/>
      <c r="K14" s="66" t="s">
        <v>23</v>
      </c>
      <c r="L14" s="168"/>
      <c r="M14" s="181"/>
      <c r="N14" s="217"/>
      <c r="O14" s="217"/>
      <c r="X14" s="40"/>
      <c r="Y14" s="40"/>
    </row>
    <row r="15" spans="1:25" ht="40" customHeight="1" thickBot="1">
      <c r="A15" s="36" t="s">
        <v>67</v>
      </c>
      <c r="B15" s="183" t="s">
        <v>249</v>
      </c>
      <c r="C15" s="183"/>
      <c r="D15" s="183"/>
      <c r="E15" s="183"/>
      <c r="F15" s="183"/>
      <c r="G15" s="183"/>
      <c r="H15" s="183"/>
      <c r="I15" s="183"/>
      <c r="J15" s="183"/>
      <c r="K15" s="183"/>
      <c r="L15" s="183"/>
      <c r="M15" s="184"/>
      <c r="N15" s="171"/>
      <c r="O15" s="172"/>
    </row>
    <row r="16" spans="1:25" ht="22" customHeight="1">
      <c r="A16" s="37"/>
      <c r="B16" s="164" t="s">
        <v>71</v>
      </c>
      <c r="C16" s="165"/>
      <c r="D16" s="165"/>
      <c r="E16" s="165"/>
      <c r="F16" s="165"/>
      <c r="G16" s="165"/>
      <c r="H16" s="165"/>
      <c r="I16" s="166"/>
      <c r="J16" s="38"/>
      <c r="K16" s="65" t="s">
        <v>23</v>
      </c>
      <c r="L16" s="167"/>
      <c r="M16" s="180" t="b">
        <f>AND(41&lt;=J16,J16&lt;=60,3&lt;=J17)</f>
        <v>0</v>
      </c>
      <c r="N16" s="216" t="s">
        <v>97</v>
      </c>
      <c r="O16" s="216"/>
      <c r="X16" s="40"/>
      <c r="Y16" s="40"/>
    </row>
    <row r="17" spans="1:25" ht="22" customHeight="1" thickBot="1">
      <c r="A17" s="42"/>
      <c r="B17" s="177" t="s">
        <v>96</v>
      </c>
      <c r="C17" s="178"/>
      <c r="D17" s="178"/>
      <c r="E17" s="178"/>
      <c r="F17" s="178"/>
      <c r="G17" s="178"/>
      <c r="H17" s="178"/>
      <c r="I17" s="179"/>
      <c r="J17" s="38"/>
      <c r="K17" s="66" t="s">
        <v>23</v>
      </c>
      <c r="L17" s="168"/>
      <c r="M17" s="181"/>
      <c r="N17" s="217"/>
      <c r="O17" s="217"/>
      <c r="X17" s="40"/>
      <c r="Y17" s="40"/>
    </row>
    <row r="18" spans="1:25" ht="78" customHeight="1" thickBot="1">
      <c r="A18" s="36" t="s">
        <v>58</v>
      </c>
      <c r="B18" s="183" t="s">
        <v>250</v>
      </c>
      <c r="C18" s="183"/>
      <c r="D18" s="183"/>
      <c r="E18" s="183"/>
      <c r="F18" s="183"/>
      <c r="G18" s="183"/>
      <c r="H18" s="183"/>
      <c r="I18" s="183"/>
      <c r="J18" s="183"/>
      <c r="K18" s="183"/>
      <c r="L18" s="183"/>
      <c r="M18" s="184"/>
      <c r="N18" s="171"/>
      <c r="O18" s="172"/>
    </row>
    <row r="19" spans="1:25" ht="22" customHeight="1">
      <c r="A19" s="37"/>
      <c r="B19" s="164" t="s">
        <v>73</v>
      </c>
      <c r="C19" s="165"/>
      <c r="D19" s="165"/>
      <c r="E19" s="165"/>
      <c r="F19" s="165"/>
      <c r="G19" s="165"/>
      <c r="H19" s="165"/>
      <c r="I19" s="166"/>
      <c r="J19" s="38"/>
      <c r="K19" s="65" t="s">
        <v>23</v>
      </c>
      <c r="L19" s="167"/>
      <c r="M19" s="180" t="b">
        <f>AND(61&lt;=J19,3&lt;=J20)</f>
        <v>0</v>
      </c>
      <c r="N19" s="216" t="s">
        <v>210</v>
      </c>
      <c r="O19" s="216"/>
      <c r="X19" s="40"/>
      <c r="Y19" s="40"/>
    </row>
    <row r="20" spans="1:25" ht="22" customHeight="1" thickBot="1">
      <c r="A20" s="42"/>
      <c r="B20" s="177" t="s">
        <v>98</v>
      </c>
      <c r="C20" s="178"/>
      <c r="D20" s="178"/>
      <c r="E20" s="178"/>
      <c r="F20" s="178"/>
      <c r="G20" s="178"/>
      <c r="H20" s="178"/>
      <c r="I20" s="179"/>
      <c r="J20" s="38"/>
      <c r="K20" s="66" t="s">
        <v>23</v>
      </c>
      <c r="L20" s="168"/>
      <c r="M20" s="181"/>
      <c r="N20" s="217"/>
      <c r="O20" s="217"/>
      <c r="X20" s="40"/>
      <c r="Y20" s="40"/>
    </row>
    <row r="21" spans="1:25" ht="20.149999999999999" customHeight="1" thickBot="1">
      <c r="A21" s="43">
        <v>4</v>
      </c>
      <c r="B21" s="188" t="s">
        <v>99</v>
      </c>
      <c r="C21" s="189"/>
      <c r="D21" s="189"/>
      <c r="E21" s="189"/>
      <c r="F21" s="189"/>
      <c r="G21" s="189"/>
      <c r="H21" s="189"/>
      <c r="I21" s="189"/>
      <c r="J21" s="189"/>
      <c r="K21" s="189"/>
      <c r="L21" s="189"/>
      <c r="M21" s="190"/>
      <c r="N21" s="171"/>
      <c r="O21" s="172"/>
      <c r="X21" s="40"/>
      <c r="Y21" s="40"/>
    </row>
    <row r="22" spans="1:25" ht="30.75" customHeight="1">
      <c r="A22" s="40" t="s">
        <v>100</v>
      </c>
      <c r="B22" s="219" t="s">
        <v>101</v>
      </c>
      <c r="C22" s="219"/>
      <c r="D22" s="219"/>
      <c r="E22" s="219"/>
      <c r="F22" s="219"/>
      <c r="G22" s="219"/>
      <c r="H22" s="219"/>
      <c r="I22" s="219"/>
      <c r="J22" s="219"/>
      <c r="K22" s="219"/>
      <c r="L22" s="219"/>
      <c r="M22" s="219"/>
      <c r="N22" s="219"/>
      <c r="O22" s="219"/>
      <c r="X22" s="40"/>
      <c r="Y22" s="40"/>
    </row>
    <row r="23" spans="1:25" ht="30.75" customHeight="1">
      <c r="A23" s="40" t="s">
        <v>59</v>
      </c>
      <c r="B23" s="219" t="s">
        <v>213</v>
      </c>
      <c r="C23" s="219"/>
      <c r="D23" s="219"/>
      <c r="E23" s="219"/>
      <c r="F23" s="219"/>
      <c r="G23" s="219"/>
      <c r="H23" s="219"/>
      <c r="I23" s="219"/>
      <c r="J23" s="219"/>
      <c r="K23" s="219"/>
      <c r="L23" s="219"/>
      <c r="M23" s="219"/>
      <c r="N23" s="219"/>
      <c r="O23" s="219"/>
      <c r="X23" s="40"/>
      <c r="Y23" s="40"/>
    </row>
    <row r="24" spans="1:25" ht="30.75" customHeight="1">
      <c r="A24" s="40" t="s">
        <v>209</v>
      </c>
      <c r="B24" s="219" t="s">
        <v>214</v>
      </c>
      <c r="C24" s="219"/>
      <c r="D24" s="219"/>
      <c r="E24" s="219"/>
      <c r="F24" s="219"/>
      <c r="G24" s="219"/>
      <c r="H24" s="219"/>
      <c r="I24" s="219"/>
      <c r="J24" s="219"/>
      <c r="K24" s="219"/>
      <c r="L24" s="219"/>
      <c r="M24" s="219"/>
      <c r="N24" s="219"/>
      <c r="O24" s="219"/>
      <c r="X24" s="40"/>
      <c r="Y24" s="40"/>
    </row>
    <row r="25" spans="1:25" ht="20.149999999999999" customHeight="1" thickBot="1">
      <c r="A25" s="40"/>
      <c r="B25" s="39"/>
      <c r="C25" s="39"/>
      <c r="D25" s="39"/>
      <c r="E25" s="39"/>
      <c r="F25" s="39"/>
      <c r="G25" s="39"/>
      <c r="H25" s="39"/>
      <c r="I25" s="39"/>
      <c r="J25" s="39"/>
      <c r="K25" s="39"/>
      <c r="L25" s="39"/>
      <c r="M25" s="48"/>
      <c r="N25" s="49"/>
      <c r="O25" s="49"/>
      <c r="P25" s="50"/>
      <c r="Q25" s="50"/>
      <c r="R25" s="50"/>
      <c r="X25" s="40"/>
      <c r="Y25" s="40"/>
    </row>
    <row r="26" spans="1:25" ht="20.149999999999999" customHeight="1" thickBot="1">
      <c r="A26" s="34" t="s">
        <v>44</v>
      </c>
      <c r="B26" s="34" t="s">
        <v>102</v>
      </c>
      <c r="M26" s="67" t="s">
        <v>103</v>
      </c>
      <c r="N26" s="171"/>
      <c r="O26" s="172"/>
    </row>
    <row r="27" spans="1:25" ht="20.149999999999999" customHeight="1" thickBot="1">
      <c r="A27" s="51" t="s">
        <v>14</v>
      </c>
      <c r="B27" s="186" t="s">
        <v>2</v>
      </c>
      <c r="C27" s="186"/>
      <c r="D27" s="186"/>
      <c r="E27" s="186"/>
      <c r="F27" s="186"/>
      <c r="G27" s="186"/>
      <c r="H27" s="186"/>
      <c r="I27" s="186"/>
      <c r="J27" s="186"/>
      <c r="K27" s="186"/>
      <c r="L27" s="186"/>
      <c r="M27" s="187"/>
      <c r="N27" s="185" t="s">
        <v>1</v>
      </c>
      <c r="O27" s="185"/>
    </row>
    <row r="28" spans="1:25" ht="20.149999999999999" customHeight="1" thickBot="1">
      <c r="A28" s="42">
        <v>1</v>
      </c>
      <c r="B28" s="169" t="s">
        <v>251</v>
      </c>
      <c r="C28" s="169"/>
      <c r="D28" s="169"/>
      <c r="E28" s="169"/>
      <c r="F28" s="169"/>
      <c r="G28" s="169"/>
      <c r="H28" s="169"/>
      <c r="I28" s="169"/>
      <c r="J28" s="169"/>
      <c r="K28" s="169"/>
      <c r="L28" s="169"/>
      <c r="M28" s="170"/>
      <c r="N28" s="171"/>
      <c r="O28" s="172"/>
    </row>
    <row r="29" spans="1:25" ht="20.149999999999999" customHeight="1" thickBot="1">
      <c r="A29" s="45"/>
      <c r="B29" s="46"/>
      <c r="C29" s="46"/>
      <c r="D29" s="46"/>
      <c r="E29" s="46"/>
      <c r="F29" s="46"/>
      <c r="G29" s="46"/>
      <c r="H29" s="46"/>
      <c r="I29" s="46"/>
      <c r="J29" s="46"/>
      <c r="K29" s="46"/>
      <c r="L29" s="46"/>
      <c r="M29" s="46"/>
      <c r="N29" s="49"/>
      <c r="O29" s="49"/>
    </row>
    <row r="30" spans="1:25" ht="20.149999999999999" customHeight="1" thickBot="1">
      <c r="A30" s="31" t="s">
        <v>44</v>
      </c>
      <c r="B30" s="34" t="s">
        <v>104</v>
      </c>
      <c r="M30" s="33" t="s">
        <v>103</v>
      </c>
      <c r="N30" s="171"/>
      <c r="O30" s="172"/>
    </row>
    <row r="31" spans="1:25" ht="20.149999999999999" customHeight="1" thickBot="1">
      <c r="A31" s="35" t="s">
        <v>14</v>
      </c>
      <c r="B31" s="186" t="s">
        <v>2</v>
      </c>
      <c r="C31" s="186"/>
      <c r="D31" s="186"/>
      <c r="E31" s="186"/>
      <c r="F31" s="186"/>
      <c r="G31" s="186"/>
      <c r="H31" s="186"/>
      <c r="I31" s="186"/>
      <c r="J31" s="186"/>
      <c r="K31" s="186"/>
      <c r="L31" s="186"/>
      <c r="M31" s="187"/>
      <c r="N31" s="185" t="s">
        <v>1</v>
      </c>
      <c r="O31" s="185"/>
    </row>
    <row r="32" spans="1:25" ht="39.75" customHeight="1" thickBot="1">
      <c r="A32" s="36" t="s">
        <v>64</v>
      </c>
      <c r="B32" s="183" t="s">
        <v>105</v>
      </c>
      <c r="C32" s="183"/>
      <c r="D32" s="183"/>
      <c r="E32" s="183"/>
      <c r="F32" s="183"/>
      <c r="G32" s="183"/>
      <c r="H32" s="183"/>
      <c r="I32" s="183"/>
      <c r="J32" s="183"/>
      <c r="K32" s="183"/>
      <c r="L32" s="183"/>
      <c r="M32" s="184"/>
      <c r="N32" s="171"/>
      <c r="O32" s="172"/>
    </row>
    <row r="33" spans="1:36" ht="20.149999999999999" customHeight="1">
      <c r="A33" s="37"/>
      <c r="B33" s="164" t="s">
        <v>76</v>
      </c>
      <c r="C33" s="165"/>
      <c r="D33" s="165"/>
      <c r="E33" s="165"/>
      <c r="F33" s="165"/>
      <c r="G33" s="165"/>
      <c r="H33" s="165"/>
      <c r="I33" s="166"/>
      <c r="J33" s="38"/>
      <c r="K33" s="39" t="s">
        <v>23</v>
      </c>
      <c r="L33" s="167" t="s">
        <v>45</v>
      </c>
      <c r="M33" s="180" t="e">
        <f>J34/J33</f>
        <v>#DIV/0!</v>
      </c>
      <c r="N33" s="182" t="s">
        <v>106</v>
      </c>
      <c r="O33" s="182"/>
      <c r="X33" s="40"/>
      <c r="Y33" s="40"/>
    </row>
    <row r="34" spans="1:36" ht="20.149999999999999" customHeight="1" thickBot="1">
      <c r="A34" s="42"/>
      <c r="B34" s="177" t="s">
        <v>211</v>
      </c>
      <c r="C34" s="178"/>
      <c r="D34" s="178"/>
      <c r="E34" s="178"/>
      <c r="F34" s="178"/>
      <c r="G34" s="178"/>
      <c r="H34" s="178"/>
      <c r="I34" s="179"/>
      <c r="J34" s="38"/>
      <c r="K34" s="41" t="s">
        <v>23</v>
      </c>
      <c r="L34" s="168"/>
      <c r="M34" s="181"/>
      <c r="N34" s="176"/>
      <c r="O34" s="176"/>
      <c r="X34" s="40"/>
      <c r="Y34" s="40"/>
    </row>
    <row r="35" spans="1:36" ht="39.75" customHeight="1" thickBot="1">
      <c r="A35" s="36" t="s">
        <v>67</v>
      </c>
      <c r="B35" s="183" t="s">
        <v>212</v>
      </c>
      <c r="C35" s="183"/>
      <c r="D35" s="183"/>
      <c r="E35" s="183"/>
      <c r="F35" s="183"/>
      <c r="G35" s="183"/>
      <c r="H35" s="183"/>
      <c r="I35" s="183"/>
      <c r="J35" s="183"/>
      <c r="K35" s="183"/>
      <c r="L35" s="183"/>
      <c r="M35" s="184"/>
      <c r="N35" s="171"/>
      <c r="O35" s="172"/>
    </row>
    <row r="36" spans="1:36" ht="20.149999999999999" customHeight="1" thickBot="1">
      <c r="A36" s="43">
        <v>3</v>
      </c>
      <c r="B36" s="188" t="s">
        <v>92</v>
      </c>
      <c r="C36" s="189"/>
      <c r="D36" s="189"/>
      <c r="E36" s="189"/>
      <c r="F36" s="189"/>
      <c r="G36" s="189"/>
      <c r="H36" s="189"/>
      <c r="I36" s="189"/>
      <c r="J36" s="189"/>
      <c r="K36" s="189"/>
      <c r="L36" s="189"/>
      <c r="M36" s="190"/>
      <c r="N36" s="171"/>
      <c r="O36" s="172"/>
      <c r="X36" s="40"/>
      <c r="Y36" s="40"/>
    </row>
    <row r="37" spans="1:36" ht="19.5" customHeight="1">
      <c r="A37" s="45" t="s">
        <v>107</v>
      </c>
      <c r="B37" s="191" t="s">
        <v>111</v>
      </c>
      <c r="C37" s="191"/>
      <c r="D37" s="191"/>
      <c r="E37" s="191"/>
      <c r="F37" s="191"/>
      <c r="G37" s="191"/>
      <c r="H37" s="191"/>
      <c r="I37" s="191"/>
      <c r="J37" s="191"/>
      <c r="K37" s="191"/>
      <c r="L37" s="191"/>
      <c r="M37" s="191"/>
      <c r="N37" s="191"/>
      <c r="O37" s="191"/>
      <c r="P37" s="40"/>
      <c r="Q37" s="40"/>
    </row>
    <row r="38" spans="1:36" s="23" customFormat="1" ht="28.5" customHeight="1">
      <c r="B38" s="218" t="s">
        <v>127</v>
      </c>
      <c r="C38" s="218"/>
      <c r="D38" s="218"/>
      <c r="E38" s="218"/>
      <c r="F38" s="218"/>
      <c r="G38" s="218"/>
      <c r="H38" s="218"/>
      <c r="I38" s="218"/>
      <c r="J38" s="218"/>
      <c r="K38" s="218"/>
      <c r="L38" s="218"/>
      <c r="M38" s="218"/>
      <c r="N38" s="218"/>
      <c r="O38" s="218"/>
      <c r="P38" s="25"/>
      <c r="Q38" s="25"/>
      <c r="R38" s="25"/>
      <c r="S38" s="25"/>
      <c r="T38" s="25"/>
      <c r="U38" s="25"/>
      <c r="V38" s="25"/>
      <c r="W38" s="25"/>
      <c r="X38" s="25"/>
      <c r="Y38" s="25"/>
      <c r="Z38" s="25"/>
      <c r="AA38" s="25"/>
      <c r="AB38" s="25"/>
      <c r="AC38" s="25"/>
      <c r="AD38" s="25"/>
      <c r="AE38" s="25"/>
      <c r="AF38" s="25"/>
      <c r="AG38" s="25"/>
      <c r="AH38" s="25"/>
      <c r="AI38" s="25"/>
      <c r="AJ38" s="25"/>
    </row>
    <row r="39" spans="1:36" s="23" customFormat="1" ht="30" customHeight="1">
      <c r="B39" s="220" t="s">
        <v>108</v>
      </c>
      <c r="C39" s="220"/>
      <c r="D39" s="220"/>
      <c r="E39" s="220"/>
      <c r="F39" s="220"/>
      <c r="G39" s="220"/>
      <c r="H39" s="220"/>
      <c r="I39" s="220"/>
      <c r="J39" s="220"/>
      <c r="K39" s="220"/>
      <c r="L39" s="220"/>
      <c r="M39" s="220"/>
      <c r="N39" s="220"/>
      <c r="O39" s="220"/>
      <c r="P39" s="26"/>
      <c r="Q39" s="26"/>
      <c r="R39" s="26"/>
      <c r="S39" s="26"/>
      <c r="T39" s="26"/>
      <c r="U39" s="26"/>
      <c r="V39" s="26"/>
      <c r="W39" s="26"/>
      <c r="X39" s="26"/>
      <c r="Y39" s="26"/>
      <c r="Z39" s="26"/>
      <c r="AA39" s="26"/>
      <c r="AB39" s="26"/>
      <c r="AC39" s="26"/>
      <c r="AD39" s="26"/>
      <c r="AE39" s="26"/>
      <c r="AF39" s="26"/>
      <c r="AG39" s="26"/>
      <c r="AH39" s="26"/>
      <c r="AI39" s="26"/>
      <c r="AJ39" s="26"/>
    </row>
    <row r="40" spans="1:36" s="23" customFormat="1" ht="30" customHeight="1">
      <c r="B40" s="221" t="s">
        <v>109</v>
      </c>
      <c r="C40" s="221"/>
      <c r="D40" s="221"/>
      <c r="E40" s="221"/>
      <c r="F40" s="221"/>
      <c r="G40" s="221"/>
      <c r="H40" s="221"/>
      <c r="I40" s="221"/>
      <c r="J40" s="221"/>
      <c r="K40" s="221"/>
      <c r="L40" s="221"/>
      <c r="M40" s="221"/>
      <c r="N40" s="221"/>
      <c r="O40" s="221"/>
      <c r="P40" s="25"/>
      <c r="Q40" s="25"/>
      <c r="R40" s="25"/>
      <c r="S40" s="25"/>
      <c r="T40" s="25"/>
      <c r="U40" s="25"/>
      <c r="V40" s="25"/>
      <c r="W40" s="25"/>
      <c r="X40" s="25"/>
      <c r="Y40" s="25"/>
      <c r="Z40" s="25"/>
      <c r="AA40" s="25"/>
      <c r="AB40" s="25"/>
      <c r="AC40" s="25"/>
      <c r="AD40" s="25"/>
      <c r="AE40" s="25"/>
      <c r="AF40" s="25"/>
      <c r="AG40" s="25"/>
      <c r="AH40" s="25"/>
      <c r="AI40" s="25"/>
      <c r="AJ40" s="25"/>
    </row>
    <row r="41" spans="1:36" s="23" customFormat="1" ht="20.149999999999999" customHeight="1">
      <c r="B41" s="221" t="s">
        <v>110</v>
      </c>
      <c r="C41" s="221"/>
      <c r="D41" s="221"/>
      <c r="E41" s="221"/>
      <c r="F41" s="221"/>
      <c r="G41" s="221"/>
      <c r="H41" s="221"/>
      <c r="I41" s="221"/>
      <c r="J41" s="221"/>
      <c r="K41" s="221"/>
      <c r="L41" s="221"/>
      <c r="M41" s="221"/>
      <c r="N41" s="221"/>
      <c r="O41" s="221"/>
      <c r="P41" s="27"/>
      <c r="Q41" s="27"/>
      <c r="R41" s="27"/>
      <c r="S41" s="27"/>
      <c r="T41" s="27"/>
      <c r="U41" s="27"/>
      <c r="V41" s="27"/>
      <c r="W41" s="27"/>
      <c r="X41" s="27"/>
      <c r="Y41" s="27"/>
      <c r="Z41" s="27"/>
      <c r="AA41" s="27"/>
      <c r="AB41" s="27"/>
      <c r="AC41" s="27"/>
      <c r="AD41" s="27"/>
      <c r="AE41" s="27"/>
      <c r="AF41" s="27"/>
      <c r="AG41" s="27"/>
      <c r="AH41" s="27"/>
      <c r="AI41" s="27"/>
    </row>
    <row r="42" spans="1:36" s="23" customFormat="1" ht="21.75" customHeight="1">
      <c r="A42" s="52" t="s">
        <v>112</v>
      </c>
      <c r="B42" s="221" t="s">
        <v>113</v>
      </c>
      <c r="C42" s="221"/>
      <c r="D42" s="221"/>
      <c r="E42" s="221"/>
      <c r="F42" s="221"/>
      <c r="G42" s="221"/>
      <c r="H42" s="221"/>
      <c r="I42" s="221"/>
      <c r="J42" s="221"/>
      <c r="K42" s="221"/>
      <c r="L42" s="221"/>
      <c r="M42" s="221"/>
      <c r="N42" s="221"/>
      <c r="O42" s="221"/>
      <c r="P42" s="27"/>
      <c r="Q42" s="27"/>
      <c r="R42" s="27"/>
      <c r="S42" s="27"/>
      <c r="T42" s="27"/>
      <c r="U42" s="27"/>
      <c r="V42" s="27"/>
      <c r="W42" s="27"/>
      <c r="X42" s="27"/>
      <c r="Y42" s="27"/>
      <c r="Z42" s="27"/>
      <c r="AA42" s="27"/>
      <c r="AB42" s="27"/>
      <c r="AC42" s="27"/>
      <c r="AD42" s="27"/>
      <c r="AE42" s="27"/>
      <c r="AF42" s="27"/>
      <c r="AG42" s="27"/>
      <c r="AH42" s="27"/>
      <c r="AI42" s="27"/>
    </row>
    <row r="43" spans="1:36" ht="20.149999999999999" customHeight="1" thickBot="1">
      <c r="A43" s="45"/>
      <c r="B43" s="46"/>
      <c r="C43" s="46"/>
      <c r="D43" s="46"/>
      <c r="E43" s="46"/>
      <c r="F43" s="46"/>
      <c r="G43" s="46"/>
      <c r="H43" s="46"/>
      <c r="I43" s="46"/>
      <c r="J43" s="46"/>
      <c r="K43" s="46"/>
      <c r="L43" s="46"/>
      <c r="M43" s="46"/>
      <c r="N43" s="47"/>
      <c r="O43" s="47"/>
      <c r="P43" s="40"/>
      <c r="Q43" s="40"/>
    </row>
    <row r="44" spans="1:36" ht="20.149999999999999" customHeight="1" thickBot="1">
      <c r="A44" s="31" t="s">
        <v>44</v>
      </c>
      <c r="B44" s="34" t="s">
        <v>235</v>
      </c>
      <c r="M44" s="33" t="s">
        <v>103</v>
      </c>
      <c r="N44" s="171"/>
      <c r="O44" s="172"/>
    </row>
    <row r="45" spans="1:36" ht="20.149999999999999" customHeight="1" thickBot="1">
      <c r="A45" s="35" t="s">
        <v>14</v>
      </c>
      <c r="B45" s="186" t="s">
        <v>2</v>
      </c>
      <c r="C45" s="186"/>
      <c r="D45" s="186"/>
      <c r="E45" s="186"/>
      <c r="F45" s="186"/>
      <c r="G45" s="186"/>
      <c r="H45" s="186"/>
      <c r="I45" s="186"/>
      <c r="J45" s="186"/>
      <c r="K45" s="186"/>
      <c r="L45" s="186"/>
      <c r="M45" s="187"/>
      <c r="N45" s="193" t="s">
        <v>1</v>
      </c>
      <c r="O45" s="193"/>
    </row>
    <row r="46" spans="1:36" ht="30" customHeight="1" thickBot="1">
      <c r="A46" s="36" t="s">
        <v>64</v>
      </c>
      <c r="B46" s="183" t="s">
        <v>66</v>
      </c>
      <c r="C46" s="183"/>
      <c r="D46" s="183"/>
      <c r="E46" s="183"/>
      <c r="F46" s="183"/>
      <c r="G46" s="183"/>
      <c r="H46" s="183"/>
      <c r="I46" s="183"/>
      <c r="J46" s="183"/>
      <c r="K46" s="183"/>
      <c r="L46" s="183"/>
      <c r="M46" s="184"/>
      <c r="N46" s="171"/>
      <c r="O46" s="172"/>
    </row>
    <row r="47" spans="1:36" ht="20.149999999999999" customHeight="1">
      <c r="A47" s="37"/>
      <c r="B47" s="164" t="s">
        <v>76</v>
      </c>
      <c r="C47" s="165"/>
      <c r="D47" s="165"/>
      <c r="E47" s="165"/>
      <c r="F47" s="165"/>
      <c r="G47" s="165"/>
      <c r="H47" s="165"/>
      <c r="I47" s="166"/>
      <c r="J47" s="38"/>
      <c r="K47" s="39" t="s">
        <v>23</v>
      </c>
      <c r="L47" s="167" t="s">
        <v>45</v>
      </c>
      <c r="M47" s="180" t="e">
        <f>J48/J47</f>
        <v>#DIV/0!</v>
      </c>
      <c r="N47" s="182" t="s">
        <v>65</v>
      </c>
      <c r="O47" s="182"/>
      <c r="X47" s="40"/>
      <c r="Y47" s="40"/>
    </row>
    <row r="48" spans="1:36" ht="20.149999999999999" customHeight="1" thickBot="1">
      <c r="A48" s="42"/>
      <c r="B48" s="177" t="s">
        <v>205</v>
      </c>
      <c r="C48" s="178"/>
      <c r="D48" s="178"/>
      <c r="E48" s="178"/>
      <c r="F48" s="178"/>
      <c r="G48" s="178"/>
      <c r="H48" s="178"/>
      <c r="I48" s="179"/>
      <c r="J48" s="38"/>
      <c r="K48" s="41" t="s">
        <v>23</v>
      </c>
      <c r="L48" s="168"/>
      <c r="M48" s="181"/>
      <c r="N48" s="176"/>
      <c r="O48" s="176"/>
      <c r="X48" s="40"/>
      <c r="Y48" s="40"/>
    </row>
    <row r="49" spans="1:25" ht="20.149999999999999" customHeight="1" thickBot="1">
      <c r="A49" s="36" t="s">
        <v>67</v>
      </c>
      <c r="B49" s="169" t="s">
        <v>68</v>
      </c>
      <c r="C49" s="169"/>
      <c r="D49" s="169"/>
      <c r="E49" s="169"/>
      <c r="F49" s="169"/>
      <c r="G49" s="169"/>
      <c r="H49" s="169"/>
      <c r="I49" s="169"/>
      <c r="J49" s="169"/>
      <c r="K49" s="169"/>
      <c r="L49" s="169"/>
      <c r="M49" s="170"/>
      <c r="N49" s="171"/>
      <c r="O49" s="172"/>
    </row>
    <row r="50" spans="1:25" ht="20.149999999999999" customHeight="1">
      <c r="A50" s="37"/>
      <c r="B50" s="164" t="s">
        <v>71</v>
      </c>
      <c r="C50" s="165"/>
      <c r="D50" s="165"/>
      <c r="E50" s="165"/>
      <c r="F50" s="165"/>
      <c r="G50" s="165"/>
      <c r="H50" s="165"/>
      <c r="I50" s="166"/>
      <c r="J50" s="38"/>
      <c r="K50" s="39" t="s">
        <v>23</v>
      </c>
      <c r="L50" s="167" t="s">
        <v>69</v>
      </c>
      <c r="M50" s="173">
        <f>J50/50</f>
        <v>0</v>
      </c>
      <c r="N50" s="175" t="s">
        <v>200</v>
      </c>
      <c r="O50" s="175"/>
      <c r="X50" s="40"/>
      <c r="Y50" s="40"/>
    </row>
    <row r="51" spans="1:25" ht="20.149999999999999" customHeight="1" thickBot="1">
      <c r="A51" s="42"/>
      <c r="B51" s="177" t="s">
        <v>208</v>
      </c>
      <c r="C51" s="178"/>
      <c r="D51" s="178"/>
      <c r="E51" s="178"/>
      <c r="F51" s="178"/>
      <c r="G51" s="178"/>
      <c r="H51" s="178"/>
      <c r="I51" s="179"/>
      <c r="J51" s="38"/>
      <c r="K51" s="41" t="s">
        <v>23</v>
      </c>
      <c r="L51" s="168"/>
      <c r="M51" s="174"/>
      <c r="N51" s="176"/>
      <c r="O51" s="176"/>
      <c r="X51" s="40"/>
      <c r="Y51" s="40"/>
    </row>
    <row r="52" spans="1:25" ht="20.149999999999999" customHeight="1" thickBot="1">
      <c r="A52" s="43">
        <v>3</v>
      </c>
      <c r="B52" s="188" t="s">
        <v>92</v>
      </c>
      <c r="C52" s="189"/>
      <c r="D52" s="189"/>
      <c r="E52" s="189"/>
      <c r="F52" s="189"/>
      <c r="G52" s="189"/>
      <c r="H52" s="189"/>
      <c r="I52" s="189"/>
      <c r="J52" s="189"/>
      <c r="K52" s="189"/>
      <c r="L52" s="189"/>
      <c r="M52" s="190"/>
      <c r="N52" s="171"/>
      <c r="O52" s="172"/>
      <c r="X52" s="40"/>
      <c r="Y52" s="40"/>
    </row>
    <row r="53" spans="1:25" ht="30" customHeight="1">
      <c r="A53" s="30" t="s">
        <v>180</v>
      </c>
      <c r="B53" s="199" t="s">
        <v>181</v>
      </c>
      <c r="C53" s="199"/>
      <c r="D53" s="199"/>
      <c r="E53" s="199"/>
      <c r="F53" s="199"/>
      <c r="G53" s="199"/>
      <c r="H53" s="199"/>
      <c r="I53" s="199"/>
      <c r="J53" s="199"/>
      <c r="K53" s="199"/>
      <c r="L53" s="199"/>
      <c r="M53" s="199"/>
      <c r="N53" s="199"/>
      <c r="O53" s="199"/>
    </row>
    <row r="54" spans="1:25" ht="20.149999999999999" customHeight="1">
      <c r="A54" s="45"/>
      <c r="B54" s="46"/>
      <c r="C54" s="46"/>
      <c r="D54" s="46"/>
      <c r="E54" s="46"/>
      <c r="F54" s="46"/>
      <c r="G54" s="46"/>
      <c r="H54" s="46"/>
      <c r="I54" s="46"/>
      <c r="J54" s="46"/>
      <c r="K54" s="46"/>
      <c r="L54" s="46"/>
      <c r="M54" s="46"/>
      <c r="N54" s="47"/>
      <c r="O54" s="47"/>
      <c r="P54" s="40"/>
      <c r="Q54" s="40"/>
    </row>
  </sheetData>
  <mergeCells count="87">
    <mergeCell ref="B39:O39"/>
    <mergeCell ref="B41:O41"/>
    <mergeCell ref="B40:O40"/>
    <mergeCell ref="B42:O42"/>
    <mergeCell ref="B36:M36"/>
    <mergeCell ref="N36:O36"/>
    <mergeCell ref="B37:O37"/>
    <mergeCell ref="H6:I6"/>
    <mergeCell ref="J6:O6"/>
    <mergeCell ref="H7:I7"/>
    <mergeCell ref="J7:O7"/>
    <mergeCell ref="H8:I8"/>
    <mergeCell ref="J8:O8"/>
    <mergeCell ref="H2:I2"/>
    <mergeCell ref="J2:O2"/>
    <mergeCell ref="H3:I3"/>
    <mergeCell ref="J3:O3"/>
    <mergeCell ref="H4:I4"/>
    <mergeCell ref="J4:O4"/>
    <mergeCell ref="N10:O10"/>
    <mergeCell ref="N26:O26"/>
    <mergeCell ref="N44:O44"/>
    <mergeCell ref="N30:O30"/>
    <mergeCell ref="B31:M31"/>
    <mergeCell ref="N31:O31"/>
    <mergeCell ref="B32:M32"/>
    <mergeCell ref="N32:O32"/>
    <mergeCell ref="B33:I33"/>
    <mergeCell ref="L33:L34"/>
    <mergeCell ref="M33:M34"/>
    <mergeCell ref="N33:O34"/>
    <mergeCell ref="B34:I34"/>
    <mergeCell ref="B35:M35"/>
    <mergeCell ref="N35:O35"/>
    <mergeCell ref="B27:M27"/>
    <mergeCell ref="N27:O27"/>
    <mergeCell ref="B28:M28"/>
    <mergeCell ref="N28:O28"/>
    <mergeCell ref="B38:O38"/>
    <mergeCell ref="B21:M21"/>
    <mergeCell ref="N21:O21"/>
    <mergeCell ref="B23:O23"/>
    <mergeCell ref="B24:O24"/>
    <mergeCell ref="B22:O22"/>
    <mergeCell ref="B19:I19"/>
    <mergeCell ref="L19:L20"/>
    <mergeCell ref="M19:M20"/>
    <mergeCell ref="N19:O20"/>
    <mergeCell ref="B20:I20"/>
    <mergeCell ref="L16:L17"/>
    <mergeCell ref="M16:M17"/>
    <mergeCell ref="N16:O17"/>
    <mergeCell ref="B17:I17"/>
    <mergeCell ref="B18:M18"/>
    <mergeCell ref="N18:O18"/>
    <mergeCell ref="J5:O5"/>
    <mergeCell ref="B49:M49"/>
    <mergeCell ref="N49:O49"/>
    <mergeCell ref="B45:M45"/>
    <mergeCell ref="N45:O45"/>
    <mergeCell ref="B46:M46"/>
    <mergeCell ref="N46:O46"/>
    <mergeCell ref="B47:I47"/>
    <mergeCell ref="L47:L48"/>
    <mergeCell ref="M47:M48"/>
    <mergeCell ref="N47:O48"/>
    <mergeCell ref="B48:I48"/>
    <mergeCell ref="N11:O11"/>
    <mergeCell ref="B12:M12"/>
    <mergeCell ref="N12:O12"/>
    <mergeCell ref="B13:I13"/>
    <mergeCell ref="B53:O53"/>
    <mergeCell ref="B11:M11"/>
    <mergeCell ref="B50:I50"/>
    <mergeCell ref="L50:L51"/>
    <mergeCell ref="M50:M51"/>
    <mergeCell ref="N50:O51"/>
    <mergeCell ref="B51:I51"/>
    <mergeCell ref="B52:M52"/>
    <mergeCell ref="N52:O52"/>
    <mergeCell ref="L13:L14"/>
    <mergeCell ref="M13:M14"/>
    <mergeCell ref="N13:O14"/>
    <mergeCell ref="B14:I14"/>
    <mergeCell ref="B15:M15"/>
    <mergeCell ref="N15:O15"/>
    <mergeCell ref="B16:I16"/>
  </mergeCells>
  <phoneticPr fontId="1"/>
  <dataValidations count="2">
    <dataValidation type="list" allowBlank="1" showInputMessage="1" showErrorMessage="1" sqref="N43:O43 N54:O54" xr:uid="{80F3C792-EF84-41AA-B996-1EFEEE2DEAFB}">
      <formula1>"○"</formula1>
    </dataValidation>
    <dataValidation type="list" allowBlank="1" showInputMessage="1" showErrorMessage="1" sqref="N10:O10 N12:O12 N15:O15 N18:O18 N21:O21 N26:O26 N52:O52 N30:O30 N32:O32 N35:O36 N44:O44 N46:O46 N49:O49 N28:O28" xr:uid="{97EC6B22-2062-4B56-AFFB-EF3980452E36}">
      <formula1>"○,該当なし"</formula1>
    </dataValidation>
  </dataValidations>
  <pageMargins left="0.51181102362204722" right="0.51181102362204722" top="0.55118110236220474" bottom="0.55118110236220474" header="0.31496062992125984" footer="0.31496062992125984"/>
  <pageSetup paperSize="9"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EFC5-AE86-4410-863E-D627DC1E8D3C}">
  <dimension ref="A1:Y25"/>
  <sheetViews>
    <sheetView showZeros="0" view="pageBreakPreview" topLeftCell="A12" zoomScale="80" zoomScaleNormal="80" zoomScaleSheetLayoutView="80" workbookViewId="0">
      <selection activeCell="M20" sqref="M20:M21"/>
    </sheetView>
  </sheetViews>
  <sheetFormatPr defaultColWidth="9" defaultRowHeight="20.149999999999999" customHeight="1"/>
  <cols>
    <col min="1" max="1" width="5.83203125" style="32" customWidth="1"/>
    <col min="2" max="17" width="5.58203125" style="30" customWidth="1"/>
    <col min="18" max="16384" width="9" style="30"/>
  </cols>
  <sheetData>
    <row r="1" spans="1:15" ht="20.149999999999999" customHeight="1">
      <c r="A1" s="31" t="s">
        <v>0</v>
      </c>
    </row>
    <row r="2" spans="1:15" ht="20.149999999999999" customHeight="1">
      <c r="H2" s="194" t="s">
        <v>15</v>
      </c>
      <c r="I2" s="194"/>
      <c r="J2" s="195"/>
      <c r="K2" s="195"/>
      <c r="L2" s="195"/>
      <c r="M2" s="195"/>
      <c r="N2" s="195"/>
      <c r="O2" s="195"/>
    </row>
    <row r="3" spans="1:15" ht="20.149999999999999" customHeight="1">
      <c r="H3" s="194" t="s">
        <v>16</v>
      </c>
      <c r="I3" s="194"/>
      <c r="J3" s="196"/>
      <c r="K3" s="196"/>
      <c r="L3" s="196"/>
      <c r="M3" s="196"/>
      <c r="N3" s="196"/>
      <c r="O3" s="196"/>
    </row>
    <row r="4" spans="1:15" ht="20.149999999999999" customHeight="1">
      <c r="H4" s="194" t="s">
        <v>17</v>
      </c>
      <c r="I4" s="194"/>
      <c r="J4" s="197" t="s">
        <v>176</v>
      </c>
      <c r="K4" s="197"/>
      <c r="L4" s="197"/>
      <c r="M4" s="197"/>
      <c r="N4" s="197"/>
      <c r="O4" s="197"/>
    </row>
    <row r="5" spans="1:15" ht="20.149999999999999" customHeight="1">
      <c r="H5" s="67"/>
      <c r="I5" s="67" t="s">
        <v>20</v>
      </c>
      <c r="J5" s="196"/>
      <c r="K5" s="196"/>
      <c r="L5" s="196"/>
      <c r="M5" s="196"/>
      <c r="N5" s="196"/>
      <c r="O5" s="196"/>
    </row>
    <row r="6" spans="1:15" ht="20.149999999999999" customHeight="1">
      <c r="H6" s="194" t="s">
        <v>18</v>
      </c>
      <c r="I6" s="194"/>
      <c r="J6" s="196"/>
      <c r="K6" s="196"/>
      <c r="L6" s="196"/>
      <c r="M6" s="196"/>
      <c r="N6" s="196"/>
      <c r="O6" s="196"/>
    </row>
    <row r="7" spans="1:15" ht="20.149999999999999" customHeight="1">
      <c r="H7" s="194" t="s">
        <v>19</v>
      </c>
      <c r="I7" s="194"/>
      <c r="J7" s="196"/>
      <c r="K7" s="196"/>
      <c r="L7" s="196"/>
      <c r="M7" s="196"/>
      <c r="N7" s="196"/>
      <c r="O7" s="196"/>
    </row>
    <row r="8" spans="1:15" ht="20.149999999999999" customHeight="1">
      <c r="A8" s="30"/>
      <c r="H8" s="198" t="s">
        <v>167</v>
      </c>
      <c r="I8" s="198"/>
      <c r="J8" s="195"/>
      <c r="K8" s="195"/>
      <c r="L8" s="195"/>
      <c r="M8" s="195"/>
      <c r="N8" s="195"/>
      <c r="O8" s="195"/>
    </row>
    <row r="9" spans="1:15" ht="20.149999999999999" customHeight="1" thickBot="1"/>
    <row r="10" spans="1:15" ht="20.149999999999999" customHeight="1" thickBot="1">
      <c r="A10" s="31" t="s">
        <v>44</v>
      </c>
      <c r="B10" s="34" t="s">
        <v>63</v>
      </c>
      <c r="M10" s="67" t="s">
        <v>103</v>
      </c>
      <c r="N10" s="171"/>
      <c r="O10" s="172"/>
    </row>
    <row r="11" spans="1:15" ht="20.149999999999999" customHeight="1" thickBot="1">
      <c r="A11" s="35" t="s">
        <v>14</v>
      </c>
      <c r="B11" s="186" t="s">
        <v>2</v>
      </c>
      <c r="C11" s="186"/>
      <c r="D11" s="186"/>
      <c r="E11" s="186"/>
      <c r="F11" s="186"/>
      <c r="G11" s="186"/>
      <c r="H11" s="186"/>
      <c r="I11" s="186"/>
      <c r="J11" s="186"/>
      <c r="K11" s="186"/>
      <c r="L11" s="186"/>
      <c r="M11" s="187"/>
      <c r="N11" s="185" t="s">
        <v>1</v>
      </c>
      <c r="O11" s="185"/>
    </row>
    <row r="12" spans="1:15" ht="81.75" customHeight="1" thickBot="1">
      <c r="A12" s="42">
        <v>1</v>
      </c>
      <c r="B12" s="183" t="s">
        <v>192</v>
      </c>
      <c r="C12" s="169"/>
      <c r="D12" s="169"/>
      <c r="E12" s="169"/>
      <c r="F12" s="169"/>
      <c r="G12" s="169"/>
      <c r="H12" s="169"/>
      <c r="I12" s="169"/>
      <c r="J12" s="169"/>
      <c r="K12" s="169"/>
      <c r="L12" s="169"/>
      <c r="M12" s="170"/>
      <c r="N12" s="171"/>
      <c r="O12" s="172"/>
    </row>
    <row r="13" spans="1:15" ht="20.149999999999999" customHeight="1" thickBot="1">
      <c r="A13" s="45"/>
      <c r="B13" s="46"/>
      <c r="C13" s="46"/>
      <c r="D13" s="46"/>
      <c r="E13" s="46"/>
      <c r="F13" s="46"/>
      <c r="G13" s="46"/>
      <c r="H13" s="46"/>
      <c r="I13" s="46"/>
      <c r="J13" s="46"/>
      <c r="K13" s="46"/>
      <c r="L13" s="46"/>
      <c r="M13" s="46"/>
      <c r="N13" s="47"/>
      <c r="O13" s="47"/>
    </row>
    <row r="14" spans="1:15" ht="20.149999999999999" customHeight="1" thickBot="1">
      <c r="A14" s="31" t="s">
        <v>44</v>
      </c>
      <c r="B14" s="34" t="s">
        <v>235</v>
      </c>
      <c r="M14" s="67" t="s">
        <v>103</v>
      </c>
      <c r="N14" s="171"/>
      <c r="O14" s="172"/>
    </row>
    <row r="15" spans="1:15" ht="20.149999999999999" customHeight="1" thickBot="1">
      <c r="A15" s="35" t="s">
        <v>14</v>
      </c>
      <c r="B15" s="186" t="s">
        <v>2</v>
      </c>
      <c r="C15" s="186"/>
      <c r="D15" s="186"/>
      <c r="E15" s="186"/>
      <c r="F15" s="186"/>
      <c r="G15" s="186"/>
      <c r="H15" s="186"/>
      <c r="I15" s="186"/>
      <c r="J15" s="186"/>
      <c r="K15" s="186"/>
      <c r="L15" s="186"/>
      <c r="M15" s="187"/>
      <c r="N15" s="193" t="s">
        <v>1</v>
      </c>
      <c r="O15" s="193"/>
    </row>
    <row r="16" spans="1:15" ht="30" customHeight="1" thickBot="1">
      <c r="A16" s="36" t="s">
        <v>64</v>
      </c>
      <c r="B16" s="183" t="s">
        <v>66</v>
      </c>
      <c r="C16" s="183"/>
      <c r="D16" s="183"/>
      <c r="E16" s="183"/>
      <c r="F16" s="183"/>
      <c r="G16" s="183"/>
      <c r="H16" s="183"/>
      <c r="I16" s="183"/>
      <c r="J16" s="183"/>
      <c r="K16" s="183"/>
      <c r="L16" s="183"/>
      <c r="M16" s="184"/>
      <c r="N16" s="171"/>
      <c r="O16" s="172"/>
    </row>
    <row r="17" spans="1:25" ht="20.149999999999999" customHeight="1">
      <c r="A17" s="37"/>
      <c r="B17" s="164" t="s">
        <v>76</v>
      </c>
      <c r="C17" s="165"/>
      <c r="D17" s="165"/>
      <c r="E17" s="165"/>
      <c r="F17" s="165"/>
      <c r="G17" s="165"/>
      <c r="H17" s="165"/>
      <c r="I17" s="166"/>
      <c r="J17" s="38"/>
      <c r="K17" s="65" t="s">
        <v>23</v>
      </c>
      <c r="L17" s="167" t="s">
        <v>45</v>
      </c>
      <c r="M17" s="180" t="e">
        <f>J18/J17</f>
        <v>#DIV/0!</v>
      </c>
      <c r="N17" s="182" t="s">
        <v>65</v>
      </c>
      <c r="O17" s="182"/>
      <c r="X17" s="40"/>
      <c r="Y17" s="40"/>
    </row>
    <row r="18" spans="1:25" ht="20.149999999999999" customHeight="1" thickBot="1">
      <c r="A18" s="42"/>
      <c r="B18" s="177" t="s">
        <v>205</v>
      </c>
      <c r="C18" s="178"/>
      <c r="D18" s="178"/>
      <c r="E18" s="178"/>
      <c r="F18" s="178"/>
      <c r="G18" s="178"/>
      <c r="H18" s="178"/>
      <c r="I18" s="179"/>
      <c r="J18" s="38"/>
      <c r="K18" s="66" t="s">
        <v>23</v>
      </c>
      <c r="L18" s="168"/>
      <c r="M18" s="181"/>
      <c r="N18" s="176"/>
      <c r="O18" s="176"/>
      <c r="X18" s="40"/>
      <c r="Y18" s="40"/>
    </row>
    <row r="19" spans="1:25" ht="20.149999999999999" customHeight="1" thickBot="1">
      <c r="A19" s="36" t="s">
        <v>67</v>
      </c>
      <c r="B19" s="169" t="s">
        <v>68</v>
      </c>
      <c r="C19" s="169"/>
      <c r="D19" s="169"/>
      <c r="E19" s="169"/>
      <c r="F19" s="169"/>
      <c r="G19" s="169"/>
      <c r="H19" s="169"/>
      <c r="I19" s="169"/>
      <c r="J19" s="169"/>
      <c r="K19" s="169"/>
      <c r="L19" s="169"/>
      <c r="M19" s="170"/>
      <c r="N19" s="171"/>
      <c r="O19" s="172"/>
    </row>
    <row r="20" spans="1:25" ht="20.149999999999999" customHeight="1">
      <c r="A20" s="37"/>
      <c r="B20" s="164" t="s">
        <v>71</v>
      </c>
      <c r="C20" s="165"/>
      <c r="D20" s="165"/>
      <c r="E20" s="165"/>
      <c r="F20" s="165"/>
      <c r="G20" s="165"/>
      <c r="H20" s="165"/>
      <c r="I20" s="166"/>
      <c r="J20" s="38"/>
      <c r="K20" s="65" t="s">
        <v>23</v>
      </c>
      <c r="L20" s="167" t="s">
        <v>69</v>
      </c>
      <c r="M20" s="173">
        <f>J20/50</f>
        <v>0</v>
      </c>
      <c r="N20" s="175" t="s">
        <v>200</v>
      </c>
      <c r="O20" s="175"/>
      <c r="X20" s="40"/>
      <c r="Y20" s="40"/>
    </row>
    <row r="21" spans="1:25" ht="20.149999999999999" customHeight="1" thickBot="1">
      <c r="A21" s="42"/>
      <c r="B21" s="177" t="s">
        <v>208</v>
      </c>
      <c r="C21" s="178"/>
      <c r="D21" s="178"/>
      <c r="E21" s="178"/>
      <c r="F21" s="178"/>
      <c r="G21" s="178"/>
      <c r="H21" s="178"/>
      <c r="I21" s="179"/>
      <c r="J21" s="38"/>
      <c r="K21" s="66" t="s">
        <v>23</v>
      </c>
      <c r="L21" s="168"/>
      <c r="M21" s="174"/>
      <c r="N21" s="176"/>
      <c r="O21" s="176"/>
      <c r="X21" s="40"/>
      <c r="Y21" s="40"/>
    </row>
    <row r="22" spans="1:25" ht="20.149999999999999" customHeight="1" thickBot="1">
      <c r="A22" s="43">
        <v>3</v>
      </c>
      <c r="B22" s="188" t="s">
        <v>92</v>
      </c>
      <c r="C22" s="189"/>
      <c r="D22" s="189"/>
      <c r="E22" s="189"/>
      <c r="F22" s="189"/>
      <c r="G22" s="189"/>
      <c r="H22" s="189"/>
      <c r="I22" s="189"/>
      <c r="J22" s="189"/>
      <c r="K22" s="189"/>
      <c r="L22" s="189"/>
      <c r="M22" s="190"/>
      <c r="N22" s="171"/>
      <c r="O22" s="172"/>
      <c r="X22" s="40"/>
      <c r="Y22" s="40"/>
    </row>
    <row r="23" spans="1:25" ht="30" customHeight="1">
      <c r="A23" s="30" t="s">
        <v>180</v>
      </c>
      <c r="B23" s="199" t="s">
        <v>181</v>
      </c>
      <c r="C23" s="199"/>
      <c r="D23" s="199"/>
      <c r="E23" s="199"/>
      <c r="F23" s="199"/>
      <c r="G23" s="199"/>
      <c r="H23" s="199"/>
      <c r="I23" s="199"/>
      <c r="J23" s="199"/>
      <c r="K23" s="199"/>
      <c r="L23" s="199"/>
      <c r="M23" s="199"/>
      <c r="N23" s="199"/>
      <c r="O23" s="199"/>
    </row>
    <row r="24" spans="1:25" ht="20.149999999999999" customHeight="1">
      <c r="A24" s="45"/>
      <c r="B24" s="46"/>
      <c r="C24" s="46"/>
      <c r="D24" s="46"/>
      <c r="E24" s="46"/>
      <c r="F24" s="46"/>
      <c r="G24" s="46"/>
      <c r="H24" s="46"/>
      <c r="I24" s="46"/>
      <c r="J24" s="46"/>
      <c r="K24" s="46"/>
      <c r="L24" s="46"/>
      <c r="M24" s="46"/>
      <c r="N24" s="47"/>
      <c r="O24" s="47"/>
    </row>
    <row r="25" spans="1:25" ht="20.149999999999999" customHeight="1">
      <c r="A25" s="45"/>
      <c r="B25" s="46"/>
      <c r="C25" s="46"/>
      <c r="D25" s="46"/>
      <c r="E25" s="46"/>
      <c r="F25" s="46"/>
      <c r="G25" s="46"/>
      <c r="H25" s="46"/>
      <c r="I25" s="46"/>
      <c r="J25" s="46"/>
      <c r="K25" s="46"/>
      <c r="L25" s="46"/>
      <c r="M25" s="46"/>
      <c r="N25" s="47"/>
      <c r="O25" s="47"/>
    </row>
  </sheetData>
  <mergeCells count="38">
    <mergeCell ref="B11:M11"/>
    <mergeCell ref="N11:O11"/>
    <mergeCell ref="N10:O10"/>
    <mergeCell ref="H8:I8"/>
    <mergeCell ref="H2:I2"/>
    <mergeCell ref="J2:O2"/>
    <mergeCell ref="H3:I3"/>
    <mergeCell ref="J3:O3"/>
    <mergeCell ref="H4:I4"/>
    <mergeCell ref="J4:O4"/>
    <mergeCell ref="J5:O5"/>
    <mergeCell ref="H6:I6"/>
    <mergeCell ref="J6:O6"/>
    <mergeCell ref="H7:I7"/>
    <mergeCell ref="J7:O7"/>
    <mergeCell ref="N16:O16"/>
    <mergeCell ref="N14:O14"/>
    <mergeCell ref="B17:I17"/>
    <mergeCell ref="L17:L18"/>
    <mergeCell ref="M17:M18"/>
    <mergeCell ref="N17:O18"/>
    <mergeCell ref="B18:I18"/>
    <mergeCell ref="B23:O23"/>
    <mergeCell ref="J8:O8"/>
    <mergeCell ref="B20:I20"/>
    <mergeCell ref="L20:L21"/>
    <mergeCell ref="M20:M21"/>
    <mergeCell ref="N20:O21"/>
    <mergeCell ref="B21:I21"/>
    <mergeCell ref="B22:M22"/>
    <mergeCell ref="N22:O22"/>
    <mergeCell ref="B19:M19"/>
    <mergeCell ref="N19:O19"/>
    <mergeCell ref="B12:M12"/>
    <mergeCell ref="N12:O12"/>
    <mergeCell ref="B15:M15"/>
    <mergeCell ref="N15:O15"/>
    <mergeCell ref="B16:M16"/>
  </mergeCells>
  <phoneticPr fontId="1"/>
  <dataValidations count="2">
    <dataValidation type="list" allowBlank="1" showInputMessage="1" showErrorMessage="1" sqref="N13:O13 N24:O25" xr:uid="{9DD38758-DD49-4B30-87C1-9FB3A211EBF7}">
      <formula1>"○"</formula1>
    </dataValidation>
    <dataValidation type="list" allowBlank="1" showInputMessage="1" showErrorMessage="1" sqref="N10:O10 N12:O12 N14:O14 N16:O16 N19:O19 N22:O22" xr:uid="{24A4B4EC-3C9C-4F09-AB41-D75FB3C9E648}">
      <formula1>"○,該当なし"</formula1>
    </dataValidation>
  </dataValidations>
  <pageMargins left="0.51181102362204722" right="0.51181102362204722" top="0.55118110236220474" bottom="0.55118110236220474"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2F9F0-1939-448F-A3DF-6742935139F8}">
  <dimension ref="A1:Y40"/>
  <sheetViews>
    <sheetView showZeros="0" view="pageBreakPreview" topLeftCell="A24" zoomScale="80" zoomScaleNormal="80" zoomScaleSheetLayoutView="80" workbookViewId="0">
      <selection activeCell="M32" sqref="M32:M33"/>
    </sheetView>
  </sheetViews>
  <sheetFormatPr defaultColWidth="9" defaultRowHeight="20.149999999999999" customHeight="1"/>
  <cols>
    <col min="1" max="1" width="5.83203125" style="32" customWidth="1"/>
    <col min="2" max="17" width="5.58203125" style="30" customWidth="1"/>
    <col min="18" max="16384" width="9" style="30"/>
  </cols>
  <sheetData>
    <row r="1" spans="1:25" ht="20.149999999999999" customHeight="1">
      <c r="A1" s="31" t="s">
        <v>0</v>
      </c>
    </row>
    <row r="2" spans="1:25" ht="20.149999999999999" customHeight="1">
      <c r="H2" s="194" t="s">
        <v>15</v>
      </c>
      <c r="I2" s="194"/>
      <c r="J2" s="195"/>
      <c r="K2" s="195"/>
      <c r="L2" s="195"/>
      <c r="M2" s="195"/>
      <c r="N2" s="195"/>
      <c r="O2" s="195"/>
    </row>
    <row r="3" spans="1:25" ht="20.149999999999999" customHeight="1">
      <c r="H3" s="194" t="s">
        <v>16</v>
      </c>
      <c r="I3" s="194"/>
      <c r="J3" s="196"/>
      <c r="K3" s="196"/>
      <c r="L3" s="196"/>
      <c r="M3" s="196"/>
      <c r="N3" s="196"/>
      <c r="O3" s="196"/>
    </row>
    <row r="4" spans="1:25" ht="20.149999999999999" customHeight="1">
      <c r="H4" s="194" t="s">
        <v>17</v>
      </c>
      <c r="I4" s="194"/>
      <c r="J4" s="197" t="s">
        <v>175</v>
      </c>
      <c r="K4" s="197"/>
      <c r="L4" s="197"/>
      <c r="M4" s="197"/>
      <c r="N4" s="197"/>
      <c r="O4" s="197"/>
    </row>
    <row r="5" spans="1:25" ht="20.149999999999999" customHeight="1">
      <c r="H5" s="67"/>
      <c r="I5" s="67" t="s">
        <v>20</v>
      </c>
      <c r="J5" s="196"/>
      <c r="K5" s="196"/>
      <c r="L5" s="196"/>
      <c r="M5" s="196"/>
      <c r="N5" s="196"/>
      <c r="O5" s="196"/>
    </row>
    <row r="6" spans="1:25" ht="20.149999999999999" customHeight="1">
      <c r="H6" s="194" t="s">
        <v>18</v>
      </c>
      <c r="I6" s="194"/>
      <c r="J6" s="196"/>
      <c r="K6" s="196"/>
      <c r="L6" s="196"/>
      <c r="M6" s="196"/>
      <c r="N6" s="196"/>
      <c r="O6" s="196"/>
    </row>
    <row r="7" spans="1:25" ht="20.149999999999999" customHeight="1">
      <c r="H7" s="194" t="s">
        <v>19</v>
      </c>
      <c r="I7" s="194"/>
      <c r="J7" s="196"/>
      <c r="K7" s="196"/>
      <c r="L7" s="196"/>
      <c r="M7" s="196"/>
      <c r="N7" s="196"/>
      <c r="O7" s="196"/>
    </row>
    <row r="8" spans="1:25" ht="20.149999999999999" customHeight="1">
      <c r="A8" s="30"/>
      <c r="H8" s="198" t="s">
        <v>167</v>
      </c>
      <c r="I8" s="198"/>
      <c r="J8" s="195"/>
      <c r="K8" s="195"/>
      <c r="L8" s="195"/>
      <c r="M8" s="195"/>
      <c r="N8" s="195"/>
      <c r="O8" s="195"/>
    </row>
    <row r="9" spans="1:25" ht="20.149999999999999" customHeight="1" thickBot="1"/>
    <row r="10" spans="1:25" ht="20.149999999999999" customHeight="1" thickBot="1">
      <c r="A10" s="31" t="s">
        <v>44</v>
      </c>
      <c r="B10" s="34" t="s">
        <v>235</v>
      </c>
      <c r="M10" s="67" t="s">
        <v>103</v>
      </c>
      <c r="N10" s="171"/>
      <c r="O10" s="172"/>
    </row>
    <row r="11" spans="1:25" ht="20.149999999999999" customHeight="1" thickBot="1">
      <c r="A11" s="35" t="s">
        <v>14</v>
      </c>
      <c r="B11" s="186" t="s">
        <v>2</v>
      </c>
      <c r="C11" s="186"/>
      <c r="D11" s="186"/>
      <c r="E11" s="186"/>
      <c r="F11" s="186"/>
      <c r="G11" s="186"/>
      <c r="H11" s="186"/>
      <c r="I11" s="186"/>
      <c r="J11" s="186"/>
      <c r="K11" s="186"/>
      <c r="L11" s="186"/>
      <c r="M11" s="187"/>
      <c r="N11" s="193" t="s">
        <v>1</v>
      </c>
      <c r="O11" s="193"/>
    </row>
    <row r="12" spans="1:25" ht="30" customHeight="1" thickBot="1">
      <c r="A12" s="36" t="s">
        <v>64</v>
      </c>
      <c r="B12" s="183" t="s">
        <v>66</v>
      </c>
      <c r="C12" s="183"/>
      <c r="D12" s="183"/>
      <c r="E12" s="183"/>
      <c r="F12" s="183"/>
      <c r="G12" s="183"/>
      <c r="H12" s="183"/>
      <c r="I12" s="183"/>
      <c r="J12" s="183"/>
      <c r="K12" s="183"/>
      <c r="L12" s="183"/>
      <c r="M12" s="184"/>
      <c r="N12" s="171"/>
      <c r="O12" s="172"/>
    </row>
    <row r="13" spans="1:25" ht="20.149999999999999" customHeight="1">
      <c r="A13" s="37"/>
      <c r="B13" s="164" t="s">
        <v>76</v>
      </c>
      <c r="C13" s="165"/>
      <c r="D13" s="165"/>
      <c r="E13" s="165"/>
      <c r="F13" s="165"/>
      <c r="G13" s="165"/>
      <c r="H13" s="165"/>
      <c r="I13" s="166"/>
      <c r="J13" s="38"/>
      <c r="K13" s="65" t="s">
        <v>23</v>
      </c>
      <c r="L13" s="167" t="s">
        <v>45</v>
      </c>
      <c r="M13" s="180" t="e">
        <f>J14/J13</f>
        <v>#DIV/0!</v>
      </c>
      <c r="N13" s="182" t="s">
        <v>65</v>
      </c>
      <c r="O13" s="182"/>
      <c r="X13" s="40"/>
      <c r="Y13" s="40"/>
    </row>
    <row r="14" spans="1:25" ht="20.149999999999999" customHeight="1" thickBot="1">
      <c r="A14" s="42"/>
      <c r="B14" s="177" t="s">
        <v>205</v>
      </c>
      <c r="C14" s="178"/>
      <c r="D14" s="178"/>
      <c r="E14" s="178"/>
      <c r="F14" s="178"/>
      <c r="G14" s="178"/>
      <c r="H14" s="178"/>
      <c r="I14" s="179"/>
      <c r="J14" s="38"/>
      <c r="K14" s="66" t="s">
        <v>23</v>
      </c>
      <c r="L14" s="168"/>
      <c r="M14" s="181"/>
      <c r="N14" s="176"/>
      <c r="O14" s="176"/>
      <c r="X14" s="40"/>
      <c r="Y14" s="40"/>
    </row>
    <row r="15" spans="1:25" ht="20.149999999999999" customHeight="1" thickBot="1">
      <c r="A15" s="36" t="s">
        <v>67</v>
      </c>
      <c r="B15" s="169" t="s">
        <v>68</v>
      </c>
      <c r="C15" s="169"/>
      <c r="D15" s="169"/>
      <c r="E15" s="169"/>
      <c r="F15" s="169"/>
      <c r="G15" s="169"/>
      <c r="H15" s="169"/>
      <c r="I15" s="169"/>
      <c r="J15" s="169"/>
      <c r="K15" s="169"/>
      <c r="L15" s="169"/>
      <c r="M15" s="170"/>
      <c r="N15" s="171"/>
      <c r="O15" s="172"/>
    </row>
    <row r="16" spans="1:25" ht="20.149999999999999" customHeight="1">
      <c r="A16" s="37"/>
      <c r="B16" s="164" t="s">
        <v>71</v>
      </c>
      <c r="C16" s="165"/>
      <c r="D16" s="165"/>
      <c r="E16" s="165"/>
      <c r="F16" s="165"/>
      <c r="G16" s="165"/>
      <c r="H16" s="165"/>
      <c r="I16" s="166"/>
      <c r="J16" s="38"/>
      <c r="K16" s="65" t="s">
        <v>23</v>
      </c>
      <c r="L16" s="167" t="s">
        <v>69</v>
      </c>
      <c r="M16" s="173">
        <f>J16/50</f>
        <v>0</v>
      </c>
      <c r="N16" s="175" t="s">
        <v>200</v>
      </c>
      <c r="O16" s="175"/>
      <c r="X16" s="40"/>
      <c r="Y16" s="40"/>
    </row>
    <row r="17" spans="1:25" ht="20.149999999999999" customHeight="1" thickBot="1">
      <c r="A17" s="42"/>
      <c r="B17" s="177" t="s">
        <v>208</v>
      </c>
      <c r="C17" s="178"/>
      <c r="D17" s="178"/>
      <c r="E17" s="178"/>
      <c r="F17" s="178"/>
      <c r="G17" s="178"/>
      <c r="H17" s="178"/>
      <c r="I17" s="179"/>
      <c r="J17" s="38"/>
      <c r="K17" s="66" t="s">
        <v>23</v>
      </c>
      <c r="L17" s="168"/>
      <c r="M17" s="174"/>
      <c r="N17" s="176"/>
      <c r="O17" s="176"/>
      <c r="X17" s="40"/>
      <c r="Y17" s="40"/>
    </row>
    <row r="18" spans="1:25" ht="20.149999999999999" customHeight="1" thickBot="1">
      <c r="A18" s="43">
        <v>3</v>
      </c>
      <c r="B18" s="188" t="s">
        <v>92</v>
      </c>
      <c r="C18" s="189"/>
      <c r="D18" s="189"/>
      <c r="E18" s="189"/>
      <c r="F18" s="189"/>
      <c r="G18" s="189"/>
      <c r="H18" s="189"/>
      <c r="I18" s="189"/>
      <c r="J18" s="189"/>
      <c r="K18" s="189"/>
      <c r="L18" s="189"/>
      <c r="M18" s="190"/>
      <c r="N18" s="171"/>
      <c r="O18" s="172"/>
      <c r="X18" s="40"/>
      <c r="Y18" s="40"/>
    </row>
    <row r="19" spans="1:25" ht="30" customHeight="1">
      <c r="A19" s="30" t="s">
        <v>180</v>
      </c>
      <c r="B19" s="199" t="s">
        <v>181</v>
      </c>
      <c r="C19" s="199"/>
      <c r="D19" s="199"/>
      <c r="E19" s="199"/>
      <c r="F19" s="199"/>
      <c r="G19" s="199"/>
      <c r="H19" s="199"/>
      <c r="I19" s="199"/>
      <c r="J19" s="199"/>
      <c r="K19" s="199"/>
      <c r="L19" s="199"/>
      <c r="M19" s="199"/>
      <c r="N19" s="199"/>
      <c r="O19" s="199"/>
    </row>
    <row r="20" spans="1:25" ht="20.149999999999999" customHeight="1" thickBot="1">
      <c r="A20" s="45"/>
      <c r="B20" s="46"/>
      <c r="C20" s="46"/>
      <c r="D20" s="46"/>
      <c r="E20" s="46"/>
      <c r="F20" s="46"/>
      <c r="G20" s="46"/>
      <c r="H20" s="46"/>
      <c r="I20" s="46"/>
      <c r="J20" s="46"/>
      <c r="K20" s="46"/>
      <c r="L20" s="46"/>
      <c r="M20" s="46"/>
      <c r="N20" s="47"/>
      <c r="O20" s="47"/>
      <c r="P20" s="40"/>
      <c r="Q20" s="40"/>
    </row>
    <row r="21" spans="1:25" ht="20.149999999999999" customHeight="1" thickBot="1">
      <c r="A21" s="34" t="s">
        <v>44</v>
      </c>
      <c r="B21" s="34" t="s">
        <v>77</v>
      </c>
      <c r="M21" s="67" t="s">
        <v>103</v>
      </c>
      <c r="N21" s="171"/>
      <c r="O21" s="172"/>
    </row>
    <row r="22" spans="1:25" ht="20.149999999999999" customHeight="1" thickBot="1">
      <c r="A22" s="51" t="s">
        <v>14</v>
      </c>
      <c r="B22" s="186" t="s">
        <v>2</v>
      </c>
      <c r="C22" s="186"/>
      <c r="D22" s="186"/>
      <c r="E22" s="186"/>
      <c r="F22" s="186"/>
      <c r="G22" s="186"/>
      <c r="H22" s="186"/>
      <c r="I22" s="186"/>
      <c r="J22" s="186"/>
      <c r="K22" s="186"/>
      <c r="L22" s="186"/>
      <c r="M22" s="187"/>
      <c r="N22" s="185" t="s">
        <v>1</v>
      </c>
      <c r="O22" s="185"/>
    </row>
    <row r="23" spans="1:25" ht="20.149999999999999" customHeight="1" thickBot="1">
      <c r="A23" s="53">
        <v>1</v>
      </c>
      <c r="B23" s="224" t="s">
        <v>78</v>
      </c>
      <c r="C23" s="224"/>
      <c r="D23" s="224"/>
      <c r="E23" s="224"/>
      <c r="F23" s="224"/>
      <c r="G23" s="224"/>
      <c r="H23" s="224"/>
      <c r="I23" s="224"/>
      <c r="J23" s="224"/>
      <c r="K23" s="224"/>
      <c r="L23" s="224"/>
      <c r="M23" s="177"/>
      <c r="N23" s="171"/>
      <c r="O23" s="172"/>
    </row>
    <row r="24" spans="1:25" ht="20.149999999999999" customHeight="1">
      <c r="A24" s="54"/>
      <c r="B24" s="164" t="s">
        <v>70</v>
      </c>
      <c r="C24" s="165"/>
      <c r="D24" s="165"/>
      <c r="E24" s="165"/>
      <c r="F24" s="165"/>
      <c r="G24" s="165"/>
      <c r="H24" s="165"/>
      <c r="I24" s="166"/>
      <c r="J24" s="38"/>
      <c r="K24" s="65" t="s">
        <v>23</v>
      </c>
      <c r="L24" s="167" t="s">
        <v>79</v>
      </c>
      <c r="M24" s="173">
        <f>J24/15</f>
        <v>0</v>
      </c>
      <c r="N24" s="175" t="s">
        <v>203</v>
      </c>
      <c r="O24" s="175"/>
      <c r="X24" s="40"/>
      <c r="Y24" s="40"/>
    </row>
    <row r="25" spans="1:25" ht="20.149999999999999" customHeight="1" thickBot="1">
      <c r="A25" s="68"/>
      <c r="B25" s="177" t="s">
        <v>215</v>
      </c>
      <c r="C25" s="178"/>
      <c r="D25" s="178"/>
      <c r="E25" s="178"/>
      <c r="F25" s="178"/>
      <c r="G25" s="178"/>
      <c r="H25" s="178"/>
      <c r="I25" s="179"/>
      <c r="J25" s="38"/>
      <c r="K25" s="66" t="s">
        <v>23</v>
      </c>
      <c r="L25" s="168"/>
      <c r="M25" s="174"/>
      <c r="N25" s="176"/>
      <c r="O25" s="176"/>
      <c r="X25" s="40"/>
      <c r="Y25" s="40"/>
    </row>
    <row r="26" spans="1:25" ht="20.149999999999999" customHeight="1" thickBot="1">
      <c r="A26" s="43">
        <v>2</v>
      </c>
      <c r="B26" s="188" t="s">
        <v>89</v>
      </c>
      <c r="C26" s="189"/>
      <c r="D26" s="189"/>
      <c r="E26" s="189"/>
      <c r="F26" s="189"/>
      <c r="G26" s="189"/>
      <c r="H26" s="189"/>
      <c r="I26" s="189"/>
      <c r="J26" s="189"/>
      <c r="K26" s="189"/>
      <c r="L26" s="189"/>
      <c r="M26" s="190"/>
      <c r="N26" s="171"/>
      <c r="O26" s="172"/>
      <c r="X26" s="40"/>
      <c r="Y26" s="40"/>
    </row>
    <row r="27" spans="1:25" ht="20.149999999999999" customHeight="1">
      <c r="A27" s="45" t="s">
        <v>60</v>
      </c>
      <c r="B27" s="192" t="s">
        <v>81</v>
      </c>
      <c r="C27" s="192"/>
      <c r="D27" s="192"/>
      <c r="E27" s="192"/>
      <c r="F27" s="192"/>
      <c r="G27" s="192"/>
      <c r="H27" s="192"/>
      <c r="I27" s="192"/>
      <c r="J27" s="192"/>
      <c r="K27" s="192"/>
      <c r="L27" s="192"/>
      <c r="M27" s="192"/>
      <c r="N27" s="192"/>
      <c r="O27" s="192"/>
      <c r="P27" s="40"/>
      <c r="Q27" s="40"/>
    </row>
    <row r="28" spans="1:25" ht="20.149999999999999" customHeight="1" thickBot="1">
      <c r="A28" s="45"/>
      <c r="B28" s="46"/>
      <c r="C28" s="46"/>
      <c r="D28" s="46"/>
      <c r="E28" s="46"/>
      <c r="F28" s="46"/>
      <c r="G28" s="46"/>
      <c r="H28" s="46"/>
      <c r="I28" s="46"/>
      <c r="J28" s="46"/>
      <c r="K28" s="46"/>
      <c r="L28" s="46"/>
      <c r="M28" s="46"/>
      <c r="N28" s="47"/>
      <c r="O28" s="47"/>
      <c r="P28" s="40"/>
      <c r="Q28" s="40"/>
    </row>
    <row r="29" spans="1:25" ht="20.149999999999999" customHeight="1" thickBot="1">
      <c r="A29" s="34" t="s">
        <v>44</v>
      </c>
      <c r="B29" s="34" t="s">
        <v>82</v>
      </c>
      <c r="M29" s="67" t="s">
        <v>103</v>
      </c>
      <c r="N29" s="171"/>
      <c r="O29" s="172"/>
    </row>
    <row r="30" spans="1:25" ht="20.149999999999999" customHeight="1" thickBot="1">
      <c r="A30" s="51" t="s">
        <v>14</v>
      </c>
      <c r="B30" s="186" t="s">
        <v>2</v>
      </c>
      <c r="C30" s="186"/>
      <c r="D30" s="186"/>
      <c r="E30" s="186"/>
      <c r="F30" s="186"/>
      <c r="G30" s="186"/>
      <c r="H30" s="186"/>
      <c r="I30" s="186"/>
      <c r="J30" s="186"/>
      <c r="K30" s="186"/>
      <c r="L30" s="186"/>
      <c r="M30" s="187"/>
      <c r="N30" s="185" t="s">
        <v>1</v>
      </c>
      <c r="O30" s="185"/>
    </row>
    <row r="31" spans="1:25" ht="20.149999999999999" customHeight="1" thickBot="1">
      <c r="A31" s="53">
        <v>1</v>
      </c>
      <c r="B31" s="224" t="s">
        <v>83</v>
      </c>
      <c r="C31" s="224"/>
      <c r="D31" s="224"/>
      <c r="E31" s="224"/>
      <c r="F31" s="224"/>
      <c r="G31" s="224"/>
      <c r="H31" s="224"/>
      <c r="I31" s="224"/>
      <c r="J31" s="224"/>
      <c r="K31" s="224"/>
      <c r="L31" s="224"/>
      <c r="M31" s="177"/>
      <c r="N31" s="171"/>
      <c r="O31" s="172"/>
    </row>
    <row r="32" spans="1:25" ht="20.149999999999999" customHeight="1">
      <c r="A32" s="54"/>
      <c r="B32" s="164" t="s">
        <v>70</v>
      </c>
      <c r="C32" s="165"/>
      <c r="D32" s="165"/>
      <c r="E32" s="165"/>
      <c r="F32" s="165"/>
      <c r="G32" s="165"/>
      <c r="H32" s="165"/>
      <c r="I32" s="166"/>
      <c r="J32" s="38"/>
      <c r="K32" s="65" t="s">
        <v>23</v>
      </c>
      <c r="L32" s="167" t="s">
        <v>45</v>
      </c>
      <c r="M32" s="180" t="e">
        <f>J33/J32</f>
        <v>#DIV/0!</v>
      </c>
      <c r="N32" s="182" t="s">
        <v>47</v>
      </c>
      <c r="O32" s="182"/>
      <c r="X32" s="40"/>
      <c r="Y32" s="40"/>
    </row>
    <row r="33" spans="1:25" ht="20.149999999999999" customHeight="1" thickBot="1">
      <c r="A33" s="68"/>
      <c r="B33" s="177" t="s">
        <v>216</v>
      </c>
      <c r="C33" s="178"/>
      <c r="D33" s="178"/>
      <c r="E33" s="178"/>
      <c r="F33" s="178"/>
      <c r="G33" s="178"/>
      <c r="H33" s="178"/>
      <c r="I33" s="179"/>
      <c r="J33" s="38"/>
      <c r="K33" s="66" t="s">
        <v>23</v>
      </c>
      <c r="L33" s="168"/>
      <c r="M33" s="181"/>
      <c r="N33" s="176"/>
      <c r="O33" s="176"/>
      <c r="X33" s="40"/>
      <c r="Y33" s="40"/>
    </row>
    <row r="34" spans="1:25" ht="20.149999999999999" customHeight="1" thickBot="1">
      <c r="A34" s="43">
        <v>2</v>
      </c>
      <c r="B34" s="188" t="s">
        <v>90</v>
      </c>
      <c r="C34" s="189"/>
      <c r="D34" s="189"/>
      <c r="E34" s="189"/>
      <c r="F34" s="189"/>
      <c r="G34" s="189"/>
      <c r="H34" s="189"/>
      <c r="I34" s="189"/>
      <c r="J34" s="189"/>
      <c r="K34" s="189"/>
      <c r="L34" s="189"/>
      <c r="M34" s="190"/>
      <c r="N34" s="171"/>
      <c r="O34" s="172"/>
      <c r="X34" s="40"/>
      <c r="Y34" s="40"/>
    </row>
    <row r="35" spans="1:25" ht="20.149999999999999" customHeight="1">
      <c r="A35" s="45" t="s">
        <v>80</v>
      </c>
      <c r="B35" s="192" t="s">
        <v>84</v>
      </c>
      <c r="C35" s="192"/>
      <c r="D35" s="192"/>
      <c r="E35" s="192"/>
      <c r="F35" s="192"/>
      <c r="G35" s="192"/>
      <c r="H35" s="192"/>
      <c r="I35" s="192"/>
      <c r="J35" s="192"/>
      <c r="K35" s="192"/>
      <c r="L35" s="192"/>
      <c r="M35" s="192"/>
      <c r="N35" s="192"/>
      <c r="O35" s="192"/>
      <c r="P35" s="40"/>
      <c r="Q35" s="40"/>
    </row>
    <row r="36" spans="1:25" ht="20.149999999999999" customHeight="1" thickBot="1">
      <c r="A36" s="45"/>
      <c r="B36" s="46"/>
      <c r="C36" s="46"/>
      <c r="D36" s="46"/>
      <c r="E36" s="46"/>
      <c r="F36" s="46"/>
      <c r="G36" s="46"/>
      <c r="H36" s="46"/>
      <c r="I36" s="46"/>
      <c r="J36" s="46"/>
      <c r="K36" s="46"/>
      <c r="L36" s="46"/>
      <c r="M36" s="46"/>
      <c r="N36" s="47"/>
      <c r="O36" s="47"/>
      <c r="P36" s="40"/>
      <c r="Q36" s="40"/>
    </row>
    <row r="37" spans="1:25" ht="20.149999999999999" customHeight="1" thickBot="1">
      <c r="A37" s="34" t="s">
        <v>44</v>
      </c>
      <c r="B37" s="34" t="s">
        <v>217</v>
      </c>
      <c r="M37" s="67" t="s">
        <v>103</v>
      </c>
      <c r="N37" s="171"/>
      <c r="O37" s="172"/>
    </row>
    <row r="38" spans="1:25" ht="20.149999999999999" customHeight="1" thickBot="1">
      <c r="A38" s="51" t="s">
        <v>14</v>
      </c>
      <c r="B38" s="186" t="s">
        <v>2</v>
      </c>
      <c r="C38" s="186"/>
      <c r="D38" s="186"/>
      <c r="E38" s="186"/>
      <c r="F38" s="186"/>
      <c r="G38" s="186"/>
      <c r="H38" s="186"/>
      <c r="I38" s="186"/>
      <c r="J38" s="186"/>
      <c r="K38" s="186"/>
      <c r="L38" s="186"/>
      <c r="M38" s="187"/>
      <c r="N38" s="185" t="s">
        <v>1</v>
      </c>
      <c r="O38" s="185"/>
    </row>
    <row r="39" spans="1:25" ht="39" customHeight="1" thickBot="1">
      <c r="A39" s="43">
        <v>1</v>
      </c>
      <c r="B39" s="222" t="s">
        <v>236</v>
      </c>
      <c r="C39" s="222"/>
      <c r="D39" s="222"/>
      <c r="E39" s="222"/>
      <c r="F39" s="222"/>
      <c r="G39" s="222"/>
      <c r="H39" s="222"/>
      <c r="I39" s="222"/>
      <c r="J39" s="222"/>
      <c r="K39" s="222"/>
      <c r="L39" s="222"/>
      <c r="M39" s="223"/>
      <c r="N39" s="171"/>
      <c r="O39" s="172"/>
    </row>
    <row r="40" spans="1:25" ht="20.149999999999999" customHeight="1">
      <c r="A40" s="45"/>
      <c r="B40" s="46"/>
      <c r="C40" s="46"/>
      <c r="D40" s="46"/>
      <c r="E40" s="46"/>
      <c r="F40" s="46"/>
      <c r="G40" s="46"/>
      <c r="H40" s="46"/>
      <c r="I40" s="46"/>
      <c r="J40" s="46"/>
      <c r="K40" s="46"/>
      <c r="L40" s="46"/>
      <c r="M40" s="46"/>
      <c r="N40" s="47"/>
      <c r="O40" s="47"/>
      <c r="P40" s="40"/>
      <c r="Q40" s="40"/>
    </row>
  </sheetData>
  <mergeCells count="64">
    <mergeCell ref="H6:I6"/>
    <mergeCell ref="J6:O6"/>
    <mergeCell ref="H7:I7"/>
    <mergeCell ref="J7:O7"/>
    <mergeCell ref="H8:I8"/>
    <mergeCell ref="J8:O8"/>
    <mergeCell ref="H2:I2"/>
    <mergeCell ref="J2:O2"/>
    <mergeCell ref="H3:I3"/>
    <mergeCell ref="J3:O3"/>
    <mergeCell ref="H4:I4"/>
    <mergeCell ref="J4:O4"/>
    <mergeCell ref="J5:O5"/>
    <mergeCell ref="B16:I16"/>
    <mergeCell ref="L16:L17"/>
    <mergeCell ref="M16:M17"/>
    <mergeCell ref="N16:O17"/>
    <mergeCell ref="B17:I17"/>
    <mergeCell ref="B14:I14"/>
    <mergeCell ref="N10:O10"/>
    <mergeCell ref="B15:M15"/>
    <mergeCell ref="N15:O15"/>
    <mergeCell ref="B11:M11"/>
    <mergeCell ref="N11:O11"/>
    <mergeCell ref="B12:M12"/>
    <mergeCell ref="N12:O12"/>
    <mergeCell ref="B13:I13"/>
    <mergeCell ref="L13:L14"/>
    <mergeCell ref="B23:M23"/>
    <mergeCell ref="N23:O23"/>
    <mergeCell ref="B18:M18"/>
    <mergeCell ref="N18:O18"/>
    <mergeCell ref="N21:O21"/>
    <mergeCell ref="B38:M38"/>
    <mergeCell ref="N38:O38"/>
    <mergeCell ref="B39:M39"/>
    <mergeCell ref="N39:O39"/>
    <mergeCell ref="B31:M31"/>
    <mergeCell ref="N31:O31"/>
    <mergeCell ref="B32:I32"/>
    <mergeCell ref="L32:L33"/>
    <mergeCell ref="B34:M34"/>
    <mergeCell ref="N34:O34"/>
    <mergeCell ref="B33:I33"/>
    <mergeCell ref="N37:O37"/>
    <mergeCell ref="M32:M33"/>
    <mergeCell ref="N32:O33"/>
    <mergeCell ref="B35:O35"/>
    <mergeCell ref="M13:M14"/>
    <mergeCell ref="N13:O14"/>
    <mergeCell ref="B19:O19"/>
    <mergeCell ref="B30:M30"/>
    <mergeCell ref="N30:O30"/>
    <mergeCell ref="B24:I24"/>
    <mergeCell ref="L24:L25"/>
    <mergeCell ref="M24:M25"/>
    <mergeCell ref="N24:O25"/>
    <mergeCell ref="B25:I25"/>
    <mergeCell ref="B26:M26"/>
    <mergeCell ref="B27:O27"/>
    <mergeCell ref="N29:O29"/>
    <mergeCell ref="N26:O26"/>
    <mergeCell ref="B22:M22"/>
    <mergeCell ref="N22:O22"/>
  </mergeCells>
  <phoneticPr fontId="1"/>
  <dataValidations count="2">
    <dataValidation type="list" allowBlank="1" showInputMessage="1" showErrorMessage="1" sqref="N28:O28 N36:O36 N40:O40 N20:O20" xr:uid="{5AE893EE-FF29-41CC-813D-3799926F1D89}">
      <formula1>"○"</formula1>
    </dataValidation>
    <dataValidation type="list" allowBlank="1" showInputMessage="1" showErrorMessage="1" sqref="N31:O31 N34:O34 N37:O37 N39:O39 N21:O21 N23:O23 N26:O26 N29:O29 N10:O10 N12:O12 N15:O15 N18:O18" xr:uid="{634B3BD9-CAA3-4266-AEF6-35F9648AE009}">
      <formula1>"○,該当なし"</formula1>
    </dataValidation>
  </dataValidations>
  <pageMargins left="0.51181102362204722" right="0.51181102362204722" top="0.55118110236220474" bottom="0.55118110236220474"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A1F1C-4FD9-45A3-98D4-2165F33DFAE2}">
  <dimension ref="A1:Y38"/>
  <sheetViews>
    <sheetView showZeros="0" view="pageBreakPreview" topLeftCell="A20" zoomScale="80" zoomScaleNormal="100" zoomScaleSheetLayoutView="80" workbookViewId="0">
      <selection activeCell="M13" sqref="M13:M14"/>
    </sheetView>
  </sheetViews>
  <sheetFormatPr defaultColWidth="9" defaultRowHeight="20.149999999999999" customHeight="1"/>
  <cols>
    <col min="1" max="1" width="5.83203125" style="30" customWidth="1"/>
    <col min="2" max="17" width="5.58203125" style="30" customWidth="1"/>
    <col min="18" max="16384" width="9" style="30"/>
  </cols>
  <sheetData>
    <row r="1" spans="1:25" ht="20.149999999999999" customHeight="1">
      <c r="A1" s="34" t="s">
        <v>0</v>
      </c>
    </row>
    <row r="2" spans="1:25" ht="20.149999999999999" customHeight="1">
      <c r="H2" s="194" t="s">
        <v>15</v>
      </c>
      <c r="I2" s="194"/>
      <c r="J2" s="195"/>
      <c r="K2" s="195"/>
      <c r="L2" s="195"/>
      <c r="M2" s="195"/>
      <c r="N2" s="195"/>
      <c r="O2" s="195"/>
    </row>
    <row r="3" spans="1:25" ht="20.149999999999999" customHeight="1">
      <c r="H3" s="194" t="s">
        <v>16</v>
      </c>
      <c r="I3" s="194"/>
      <c r="J3" s="196"/>
      <c r="K3" s="196"/>
      <c r="L3" s="196"/>
      <c r="M3" s="196"/>
      <c r="N3" s="196"/>
      <c r="O3" s="196"/>
    </row>
    <row r="4" spans="1:25" ht="20.149999999999999" customHeight="1">
      <c r="H4" s="194" t="s">
        <v>17</v>
      </c>
      <c r="I4" s="194"/>
      <c r="J4" s="197" t="s">
        <v>174</v>
      </c>
      <c r="K4" s="197"/>
      <c r="L4" s="197"/>
      <c r="M4" s="197"/>
      <c r="N4" s="197"/>
      <c r="O4" s="197"/>
    </row>
    <row r="5" spans="1:25" ht="20.149999999999999" customHeight="1">
      <c r="H5" s="67"/>
      <c r="I5" s="67" t="s">
        <v>20</v>
      </c>
      <c r="J5" s="196"/>
      <c r="K5" s="196"/>
      <c r="L5" s="196"/>
      <c r="M5" s="196"/>
      <c r="N5" s="196"/>
      <c r="O5" s="196"/>
    </row>
    <row r="6" spans="1:25" ht="20.149999999999999" customHeight="1">
      <c r="H6" s="194" t="s">
        <v>18</v>
      </c>
      <c r="I6" s="194"/>
      <c r="J6" s="196"/>
      <c r="K6" s="196"/>
      <c r="L6" s="196"/>
      <c r="M6" s="196"/>
      <c r="N6" s="196"/>
      <c r="O6" s="196"/>
    </row>
    <row r="7" spans="1:25" ht="20.149999999999999" customHeight="1">
      <c r="H7" s="194" t="s">
        <v>19</v>
      </c>
      <c r="I7" s="194"/>
      <c r="J7" s="196"/>
      <c r="K7" s="196"/>
      <c r="L7" s="196"/>
      <c r="M7" s="196"/>
      <c r="N7" s="196"/>
      <c r="O7" s="196"/>
    </row>
    <row r="8" spans="1:25" ht="20.149999999999999" customHeight="1">
      <c r="H8" s="198" t="s">
        <v>167</v>
      </c>
      <c r="I8" s="198"/>
      <c r="J8" s="195"/>
      <c r="K8" s="195"/>
      <c r="L8" s="195"/>
      <c r="M8" s="195"/>
      <c r="N8" s="195"/>
      <c r="O8" s="195"/>
    </row>
    <row r="9" spans="1:25" ht="20.149999999999999" customHeight="1" thickBot="1"/>
    <row r="10" spans="1:25" ht="20.149999999999999" customHeight="1" thickBot="1">
      <c r="A10" s="34" t="s">
        <v>44</v>
      </c>
      <c r="B10" s="34" t="s">
        <v>135</v>
      </c>
      <c r="M10" s="67" t="s">
        <v>103</v>
      </c>
      <c r="N10" s="225" t="s">
        <v>115</v>
      </c>
      <c r="O10" s="226"/>
    </row>
    <row r="11" spans="1:25" ht="20.149999999999999" customHeight="1" thickBot="1">
      <c r="A11" s="51" t="s">
        <v>14</v>
      </c>
      <c r="B11" s="186" t="s">
        <v>2</v>
      </c>
      <c r="C11" s="186"/>
      <c r="D11" s="186"/>
      <c r="E11" s="186"/>
      <c r="F11" s="186"/>
      <c r="G11" s="186"/>
      <c r="H11" s="186"/>
      <c r="I11" s="186"/>
      <c r="J11" s="186"/>
      <c r="K11" s="186"/>
      <c r="L11" s="186"/>
      <c r="M11" s="187"/>
      <c r="N11" s="185" t="s">
        <v>1</v>
      </c>
      <c r="O11" s="185"/>
    </row>
    <row r="12" spans="1:25" ht="30" customHeight="1" thickBot="1">
      <c r="A12" s="53">
        <v>1</v>
      </c>
      <c r="B12" s="183" t="s">
        <v>218</v>
      </c>
      <c r="C12" s="183"/>
      <c r="D12" s="183"/>
      <c r="E12" s="183"/>
      <c r="F12" s="183"/>
      <c r="G12" s="183"/>
      <c r="H12" s="183"/>
      <c r="I12" s="183"/>
      <c r="J12" s="183"/>
      <c r="K12" s="183"/>
      <c r="L12" s="183"/>
      <c r="M12" s="184"/>
      <c r="N12" s="171"/>
      <c r="O12" s="172"/>
    </row>
    <row r="13" spans="1:25" ht="20.149999999999999" customHeight="1">
      <c r="A13" s="54"/>
      <c r="B13" s="164" t="s">
        <v>117</v>
      </c>
      <c r="C13" s="165"/>
      <c r="D13" s="165"/>
      <c r="E13" s="165"/>
      <c r="F13" s="165"/>
      <c r="G13" s="165"/>
      <c r="H13" s="165"/>
      <c r="I13" s="166"/>
      <c r="J13" s="38"/>
      <c r="K13" s="65" t="s">
        <v>23</v>
      </c>
      <c r="L13" s="167" t="s">
        <v>45</v>
      </c>
      <c r="M13" s="180" t="e">
        <f>J14/J13</f>
        <v>#DIV/0!</v>
      </c>
      <c r="N13" s="175" t="s">
        <v>119</v>
      </c>
      <c r="O13" s="175"/>
      <c r="X13" s="40"/>
      <c r="Y13" s="40"/>
    </row>
    <row r="14" spans="1:25" ht="20.149999999999999" customHeight="1" thickBot="1">
      <c r="A14" s="54"/>
      <c r="B14" s="177" t="s">
        <v>118</v>
      </c>
      <c r="C14" s="178"/>
      <c r="D14" s="178"/>
      <c r="E14" s="178"/>
      <c r="F14" s="178"/>
      <c r="G14" s="178"/>
      <c r="H14" s="178"/>
      <c r="I14" s="179"/>
      <c r="J14" s="38"/>
      <c r="K14" s="66" t="s">
        <v>23</v>
      </c>
      <c r="L14" s="168"/>
      <c r="M14" s="181"/>
      <c r="N14" s="176"/>
      <c r="O14" s="176"/>
      <c r="X14" s="40"/>
      <c r="Y14" s="40"/>
    </row>
    <row r="15" spans="1:25" ht="20.149999999999999" customHeight="1" thickBot="1">
      <c r="A15" s="53">
        <v>2</v>
      </c>
      <c r="B15" s="169" t="s">
        <v>219</v>
      </c>
      <c r="C15" s="169"/>
      <c r="D15" s="169"/>
      <c r="E15" s="169"/>
      <c r="F15" s="169"/>
      <c r="G15" s="169"/>
      <c r="H15" s="169"/>
      <c r="I15" s="169"/>
      <c r="J15" s="169"/>
      <c r="K15" s="169"/>
      <c r="L15" s="169"/>
      <c r="M15" s="170"/>
      <c r="N15" s="171"/>
      <c r="O15" s="172"/>
    </row>
    <row r="16" spans="1:25" ht="20.149999999999999" customHeight="1">
      <c r="A16" s="54"/>
      <c r="B16" s="164" t="s">
        <v>129</v>
      </c>
      <c r="C16" s="165"/>
      <c r="D16" s="165"/>
      <c r="E16" s="165"/>
      <c r="F16" s="165"/>
      <c r="G16" s="165"/>
      <c r="H16" s="165"/>
      <c r="I16" s="166"/>
      <c r="J16" s="38"/>
      <c r="K16" s="65" t="s">
        <v>23</v>
      </c>
      <c r="L16" s="167" t="s">
        <v>131</v>
      </c>
      <c r="M16" s="180" t="e">
        <f>J17/J16</f>
        <v>#DIV/0!</v>
      </c>
      <c r="N16" s="175" t="s">
        <v>119</v>
      </c>
      <c r="O16" s="175"/>
      <c r="X16" s="40"/>
      <c r="Y16" s="40"/>
    </row>
    <row r="17" spans="1:25" ht="20.149999999999999" customHeight="1" thickBot="1">
      <c r="A17" s="54"/>
      <c r="B17" s="177" t="s">
        <v>130</v>
      </c>
      <c r="C17" s="178"/>
      <c r="D17" s="178"/>
      <c r="E17" s="178"/>
      <c r="F17" s="178"/>
      <c r="G17" s="178"/>
      <c r="H17" s="178"/>
      <c r="I17" s="179"/>
      <c r="J17" s="38"/>
      <c r="K17" s="66" t="s">
        <v>23</v>
      </c>
      <c r="L17" s="168"/>
      <c r="M17" s="181"/>
      <c r="N17" s="176"/>
      <c r="O17" s="176"/>
      <c r="X17" s="40"/>
      <c r="Y17" s="40"/>
    </row>
    <row r="18" spans="1:25" ht="78.75" customHeight="1" thickBot="1">
      <c r="A18" s="43">
        <v>3</v>
      </c>
      <c r="B18" s="227" t="s">
        <v>220</v>
      </c>
      <c r="C18" s="228"/>
      <c r="D18" s="228"/>
      <c r="E18" s="228"/>
      <c r="F18" s="228"/>
      <c r="G18" s="228"/>
      <c r="H18" s="228"/>
      <c r="I18" s="228"/>
      <c r="J18" s="228"/>
      <c r="K18" s="228"/>
      <c r="L18" s="228"/>
      <c r="M18" s="229"/>
      <c r="N18" s="171"/>
      <c r="O18" s="172"/>
      <c r="X18" s="40"/>
      <c r="Y18" s="40"/>
    </row>
    <row r="19" spans="1:25" ht="20.149999999999999" customHeight="1" thickBot="1">
      <c r="A19" s="43">
        <v>4</v>
      </c>
      <c r="B19" s="188" t="s">
        <v>99</v>
      </c>
      <c r="C19" s="189"/>
      <c r="D19" s="189"/>
      <c r="E19" s="189"/>
      <c r="F19" s="189"/>
      <c r="G19" s="189"/>
      <c r="H19" s="189"/>
      <c r="I19" s="189"/>
      <c r="J19" s="189"/>
      <c r="K19" s="189"/>
      <c r="L19" s="189"/>
      <c r="M19" s="190"/>
      <c r="N19" s="171"/>
      <c r="O19" s="172"/>
      <c r="X19" s="40"/>
      <c r="Y19" s="40"/>
    </row>
    <row r="20" spans="1:25" ht="48.75" customHeight="1">
      <c r="A20" s="30" t="s">
        <v>116</v>
      </c>
      <c r="B20" s="199" t="s">
        <v>143</v>
      </c>
      <c r="C20" s="199"/>
      <c r="D20" s="199"/>
      <c r="E20" s="199"/>
      <c r="F20" s="199"/>
      <c r="G20" s="199"/>
      <c r="H20" s="199"/>
      <c r="I20" s="199"/>
      <c r="J20" s="199"/>
      <c r="K20" s="199"/>
      <c r="L20" s="199"/>
      <c r="M20" s="199"/>
      <c r="N20" s="199"/>
      <c r="O20" s="199"/>
    </row>
    <row r="21" spans="1:25" ht="30" customHeight="1">
      <c r="A21" s="30" t="s">
        <v>59</v>
      </c>
      <c r="B21" s="199" t="s">
        <v>178</v>
      </c>
      <c r="C21" s="199"/>
      <c r="D21" s="199"/>
      <c r="E21" s="199"/>
      <c r="F21" s="199"/>
      <c r="G21" s="199"/>
      <c r="H21" s="199"/>
      <c r="I21" s="199"/>
      <c r="J21" s="199"/>
      <c r="K21" s="199"/>
      <c r="L21" s="199"/>
      <c r="M21" s="199"/>
      <c r="N21" s="199"/>
      <c r="O21" s="199"/>
    </row>
    <row r="22" spans="1:25" ht="20.149999999999999" customHeight="1" thickBot="1"/>
    <row r="23" spans="1:25" ht="20.149999999999999" customHeight="1" thickBot="1">
      <c r="A23" s="31" t="s">
        <v>44</v>
      </c>
      <c r="B23" s="34" t="s">
        <v>235</v>
      </c>
      <c r="M23" s="67" t="s">
        <v>103</v>
      </c>
      <c r="N23" s="171"/>
      <c r="O23" s="172"/>
    </row>
    <row r="24" spans="1:25" ht="20.149999999999999" customHeight="1" thickBot="1">
      <c r="A24" s="35" t="s">
        <v>14</v>
      </c>
      <c r="B24" s="186" t="s">
        <v>2</v>
      </c>
      <c r="C24" s="186"/>
      <c r="D24" s="186"/>
      <c r="E24" s="186"/>
      <c r="F24" s="186"/>
      <c r="G24" s="186"/>
      <c r="H24" s="186"/>
      <c r="I24" s="186"/>
      <c r="J24" s="186"/>
      <c r="K24" s="186"/>
      <c r="L24" s="186"/>
      <c r="M24" s="187"/>
      <c r="N24" s="193" t="s">
        <v>1</v>
      </c>
      <c r="O24" s="193"/>
    </row>
    <row r="25" spans="1:25" ht="30" customHeight="1" thickBot="1">
      <c r="A25" s="36" t="s">
        <v>64</v>
      </c>
      <c r="B25" s="183" t="s">
        <v>66</v>
      </c>
      <c r="C25" s="183"/>
      <c r="D25" s="183"/>
      <c r="E25" s="183"/>
      <c r="F25" s="183"/>
      <c r="G25" s="183"/>
      <c r="H25" s="183"/>
      <c r="I25" s="183"/>
      <c r="J25" s="183"/>
      <c r="K25" s="183"/>
      <c r="L25" s="183"/>
      <c r="M25" s="184"/>
      <c r="N25" s="171"/>
      <c r="O25" s="172"/>
    </row>
    <row r="26" spans="1:25" ht="20.149999999999999" customHeight="1">
      <c r="A26" s="37"/>
      <c r="B26" s="164" t="s">
        <v>76</v>
      </c>
      <c r="C26" s="165"/>
      <c r="D26" s="165"/>
      <c r="E26" s="165"/>
      <c r="F26" s="165"/>
      <c r="G26" s="165"/>
      <c r="H26" s="165"/>
      <c r="I26" s="166"/>
      <c r="J26" s="38"/>
      <c r="K26" s="65" t="s">
        <v>23</v>
      </c>
      <c r="L26" s="167" t="s">
        <v>45</v>
      </c>
      <c r="M26" s="180" t="e">
        <f>J27/J26</f>
        <v>#DIV/0!</v>
      </c>
      <c r="N26" s="182" t="s">
        <v>65</v>
      </c>
      <c r="O26" s="182"/>
      <c r="X26" s="40"/>
      <c r="Y26" s="40"/>
    </row>
    <row r="27" spans="1:25" ht="20.149999999999999" customHeight="1" thickBot="1">
      <c r="A27" s="42"/>
      <c r="B27" s="177" t="s">
        <v>205</v>
      </c>
      <c r="C27" s="178"/>
      <c r="D27" s="178"/>
      <c r="E27" s="178"/>
      <c r="F27" s="178"/>
      <c r="G27" s="178"/>
      <c r="H27" s="178"/>
      <c r="I27" s="179"/>
      <c r="J27" s="38"/>
      <c r="K27" s="66" t="s">
        <v>23</v>
      </c>
      <c r="L27" s="168"/>
      <c r="M27" s="181"/>
      <c r="N27" s="176"/>
      <c r="O27" s="176"/>
      <c r="X27" s="40"/>
      <c r="Y27" s="40"/>
    </row>
    <row r="28" spans="1:25" ht="20.149999999999999" customHeight="1" thickBot="1">
      <c r="A28" s="36" t="s">
        <v>67</v>
      </c>
      <c r="B28" s="169" t="s">
        <v>68</v>
      </c>
      <c r="C28" s="169"/>
      <c r="D28" s="169"/>
      <c r="E28" s="169"/>
      <c r="F28" s="169"/>
      <c r="G28" s="169"/>
      <c r="H28" s="169"/>
      <c r="I28" s="169"/>
      <c r="J28" s="169"/>
      <c r="K28" s="169"/>
      <c r="L28" s="169"/>
      <c r="M28" s="170"/>
      <c r="N28" s="171"/>
      <c r="O28" s="172"/>
    </row>
    <row r="29" spans="1:25" ht="20.149999999999999" customHeight="1">
      <c r="A29" s="37"/>
      <c r="B29" s="164" t="s">
        <v>71</v>
      </c>
      <c r="C29" s="165"/>
      <c r="D29" s="165"/>
      <c r="E29" s="165"/>
      <c r="F29" s="165"/>
      <c r="G29" s="165"/>
      <c r="H29" s="165"/>
      <c r="I29" s="166"/>
      <c r="J29" s="38"/>
      <c r="K29" s="65" t="s">
        <v>23</v>
      </c>
      <c r="L29" s="167" t="s">
        <v>69</v>
      </c>
      <c r="M29" s="173">
        <f>J29/50</f>
        <v>0</v>
      </c>
      <c r="N29" s="175" t="s">
        <v>200</v>
      </c>
      <c r="O29" s="175"/>
      <c r="X29" s="40"/>
      <c r="Y29" s="40"/>
    </row>
    <row r="30" spans="1:25" ht="20.149999999999999" customHeight="1" thickBot="1">
      <c r="A30" s="42"/>
      <c r="B30" s="177" t="s">
        <v>208</v>
      </c>
      <c r="C30" s="178"/>
      <c r="D30" s="178"/>
      <c r="E30" s="178"/>
      <c r="F30" s="178"/>
      <c r="G30" s="178"/>
      <c r="H30" s="178"/>
      <c r="I30" s="179"/>
      <c r="J30" s="38"/>
      <c r="K30" s="66" t="s">
        <v>23</v>
      </c>
      <c r="L30" s="168"/>
      <c r="M30" s="174"/>
      <c r="N30" s="176"/>
      <c r="O30" s="176"/>
      <c r="X30" s="40"/>
      <c r="Y30" s="40"/>
    </row>
    <row r="31" spans="1:25" ht="20.149999999999999" customHeight="1" thickBot="1">
      <c r="A31" s="43">
        <v>3</v>
      </c>
      <c r="B31" s="188" t="s">
        <v>92</v>
      </c>
      <c r="C31" s="189"/>
      <c r="D31" s="189"/>
      <c r="E31" s="189"/>
      <c r="F31" s="189"/>
      <c r="G31" s="189"/>
      <c r="H31" s="189"/>
      <c r="I31" s="189"/>
      <c r="J31" s="189"/>
      <c r="K31" s="189"/>
      <c r="L31" s="189"/>
      <c r="M31" s="190"/>
      <c r="N31" s="171"/>
      <c r="O31" s="172"/>
      <c r="X31" s="40"/>
      <c r="Y31" s="40"/>
    </row>
    <row r="32" spans="1:25" ht="30" customHeight="1">
      <c r="A32" s="30" t="s">
        <v>180</v>
      </c>
      <c r="B32" s="199" t="s">
        <v>181</v>
      </c>
      <c r="C32" s="199"/>
      <c r="D32" s="199"/>
      <c r="E32" s="199"/>
      <c r="F32" s="199"/>
      <c r="G32" s="199"/>
      <c r="H32" s="199"/>
      <c r="I32" s="199"/>
      <c r="J32" s="199"/>
      <c r="K32" s="199"/>
      <c r="L32" s="199"/>
      <c r="M32" s="199"/>
      <c r="N32" s="199"/>
      <c r="O32" s="199"/>
    </row>
    <row r="33" spans="1:25" ht="20.149999999999999" customHeight="1" thickBot="1"/>
    <row r="34" spans="1:25" ht="20.149999999999999" customHeight="1" thickBot="1">
      <c r="A34" s="34" t="s">
        <v>44</v>
      </c>
      <c r="B34" s="34" t="s">
        <v>182</v>
      </c>
      <c r="M34" s="67" t="s">
        <v>103</v>
      </c>
      <c r="N34" s="171"/>
      <c r="O34" s="172"/>
    </row>
    <row r="35" spans="1:25" ht="20.149999999999999" customHeight="1" thickBot="1">
      <c r="A35" s="51" t="s">
        <v>14</v>
      </c>
      <c r="B35" s="186" t="s">
        <v>2</v>
      </c>
      <c r="C35" s="186"/>
      <c r="D35" s="186"/>
      <c r="E35" s="186"/>
      <c r="F35" s="186"/>
      <c r="G35" s="186"/>
      <c r="H35" s="186"/>
      <c r="I35" s="186"/>
      <c r="J35" s="186"/>
      <c r="K35" s="186"/>
      <c r="L35" s="186"/>
      <c r="M35" s="187"/>
      <c r="N35" s="185" t="s">
        <v>1</v>
      </c>
      <c r="O35" s="185"/>
    </row>
    <row r="36" spans="1:25" ht="20.149999999999999" customHeight="1" thickBot="1">
      <c r="A36" s="53">
        <v>1</v>
      </c>
      <c r="B36" s="183" t="s">
        <v>120</v>
      </c>
      <c r="C36" s="183"/>
      <c r="D36" s="183"/>
      <c r="E36" s="183"/>
      <c r="F36" s="183"/>
      <c r="G36" s="183"/>
      <c r="H36" s="183"/>
      <c r="I36" s="183"/>
      <c r="J36" s="183"/>
      <c r="K36" s="183"/>
      <c r="L36" s="183"/>
      <c r="M36" s="184"/>
      <c r="N36" s="171"/>
      <c r="O36" s="172"/>
    </row>
    <row r="37" spans="1:25" ht="20.149999999999999" customHeight="1">
      <c r="A37" s="54"/>
      <c r="B37" s="164" t="s">
        <v>121</v>
      </c>
      <c r="C37" s="165"/>
      <c r="D37" s="165"/>
      <c r="E37" s="165"/>
      <c r="F37" s="165"/>
      <c r="G37" s="165"/>
      <c r="H37" s="165"/>
      <c r="I37" s="166"/>
      <c r="J37" s="38"/>
      <c r="K37" s="65" t="s">
        <v>23</v>
      </c>
      <c r="L37" s="167" t="s">
        <v>45</v>
      </c>
      <c r="M37" s="180" t="e">
        <f>J38/J37</f>
        <v>#DIV/0!</v>
      </c>
      <c r="N37" s="182" t="s">
        <v>123</v>
      </c>
      <c r="O37" s="182"/>
      <c r="X37" s="40"/>
      <c r="Y37" s="40"/>
    </row>
    <row r="38" spans="1:25" ht="20.149999999999999" customHeight="1">
      <c r="A38" s="68"/>
      <c r="B38" s="177" t="s">
        <v>122</v>
      </c>
      <c r="C38" s="178"/>
      <c r="D38" s="178"/>
      <c r="E38" s="178"/>
      <c r="F38" s="178"/>
      <c r="G38" s="178"/>
      <c r="H38" s="178"/>
      <c r="I38" s="179"/>
      <c r="J38" s="38"/>
      <c r="K38" s="66" t="s">
        <v>23</v>
      </c>
      <c r="L38" s="168"/>
      <c r="M38" s="181"/>
      <c r="N38" s="176"/>
      <c r="O38" s="176"/>
      <c r="X38" s="40"/>
      <c r="Y38" s="40"/>
    </row>
  </sheetData>
  <mergeCells count="66">
    <mergeCell ref="H6:I6"/>
    <mergeCell ref="J6:O6"/>
    <mergeCell ref="H7:I7"/>
    <mergeCell ref="J7:O7"/>
    <mergeCell ref="H8:I8"/>
    <mergeCell ref="J8:O8"/>
    <mergeCell ref="H2:I2"/>
    <mergeCell ref="J2:O2"/>
    <mergeCell ref="H3:I3"/>
    <mergeCell ref="J3:O3"/>
    <mergeCell ref="H4:I4"/>
    <mergeCell ref="J4:O4"/>
    <mergeCell ref="N13:O14"/>
    <mergeCell ref="B14:I14"/>
    <mergeCell ref="N24:O24"/>
    <mergeCell ref="B25:M25"/>
    <mergeCell ref="N25:O25"/>
    <mergeCell ref="L13:L14"/>
    <mergeCell ref="B24:M24"/>
    <mergeCell ref="B21:O21"/>
    <mergeCell ref="B19:M19"/>
    <mergeCell ref="N23:O23"/>
    <mergeCell ref="N19:O19"/>
    <mergeCell ref="B16:I16"/>
    <mergeCell ref="L16:L17"/>
    <mergeCell ref="M16:M17"/>
    <mergeCell ref="N16:O17"/>
    <mergeCell ref="B17:I17"/>
    <mergeCell ref="N10:O10"/>
    <mergeCell ref="J5:O5"/>
    <mergeCell ref="B27:I27"/>
    <mergeCell ref="B28:M28"/>
    <mergeCell ref="N28:O28"/>
    <mergeCell ref="B18:M18"/>
    <mergeCell ref="N18:O18"/>
    <mergeCell ref="B20:O20"/>
    <mergeCell ref="B15:M15"/>
    <mergeCell ref="N15:O15"/>
    <mergeCell ref="B11:M11"/>
    <mergeCell ref="N11:O11"/>
    <mergeCell ref="B12:M12"/>
    <mergeCell ref="N12:O12"/>
    <mergeCell ref="B13:I13"/>
    <mergeCell ref="M13:M14"/>
    <mergeCell ref="L29:L30"/>
    <mergeCell ref="M29:M30"/>
    <mergeCell ref="N29:O30"/>
    <mergeCell ref="B30:I30"/>
    <mergeCell ref="M26:M27"/>
    <mergeCell ref="N26:O27"/>
    <mergeCell ref="L26:L27"/>
    <mergeCell ref="B26:I26"/>
    <mergeCell ref="B29:I29"/>
    <mergeCell ref="B31:M31"/>
    <mergeCell ref="N31:O31"/>
    <mergeCell ref="N34:O34"/>
    <mergeCell ref="B35:M35"/>
    <mergeCell ref="N35:O35"/>
    <mergeCell ref="B32:O32"/>
    <mergeCell ref="B36:M36"/>
    <mergeCell ref="N36:O36"/>
    <mergeCell ref="B37:I37"/>
    <mergeCell ref="L37:L38"/>
    <mergeCell ref="M37:M38"/>
    <mergeCell ref="N37:O38"/>
    <mergeCell ref="B38:I38"/>
  </mergeCells>
  <phoneticPr fontId="1"/>
  <dataValidations count="1">
    <dataValidation type="list" allowBlank="1" showInputMessage="1" showErrorMessage="1" sqref="N10:O10 N12:O12 N18:O19 N15:O15 N34:O34 N36:O36 N23:O23 N25:O25 N28:O28 N31:O31" xr:uid="{D352B035-74A7-4706-A0C6-7B9FC8E75A20}">
      <formula1>"○,該当なし"</formula1>
    </dataValidation>
  </dataValidations>
  <pageMargins left="0.51181102362204722" right="0.51181102362204722" top="0.55118110236220474" bottom="0.55118110236220474"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875CE-CABB-47BB-88F9-5259821FF4CD}">
  <dimension ref="A1:Y52"/>
  <sheetViews>
    <sheetView showZeros="0" view="pageBreakPreview" topLeftCell="A35" zoomScale="85" zoomScaleNormal="100" zoomScaleSheetLayoutView="85" workbookViewId="0">
      <selection activeCell="M47" sqref="M47:M48"/>
    </sheetView>
  </sheetViews>
  <sheetFormatPr defaultColWidth="9" defaultRowHeight="20.149999999999999" customHeight="1"/>
  <cols>
    <col min="1" max="1" width="5.83203125" style="30" customWidth="1"/>
    <col min="2" max="17" width="5.58203125" style="30" customWidth="1"/>
    <col min="18" max="16384" width="9" style="30"/>
  </cols>
  <sheetData>
    <row r="1" spans="1:25" ht="20.149999999999999" customHeight="1">
      <c r="A1" s="34" t="s">
        <v>0</v>
      </c>
    </row>
    <row r="2" spans="1:25" ht="20.149999999999999" customHeight="1">
      <c r="H2" s="194" t="s">
        <v>15</v>
      </c>
      <c r="I2" s="194"/>
      <c r="J2" s="195"/>
      <c r="K2" s="195"/>
      <c r="L2" s="195"/>
      <c r="M2" s="195"/>
      <c r="N2" s="195"/>
      <c r="O2" s="195"/>
    </row>
    <row r="3" spans="1:25" ht="20.149999999999999" customHeight="1">
      <c r="H3" s="194" t="s">
        <v>16</v>
      </c>
      <c r="I3" s="194"/>
      <c r="J3" s="196"/>
      <c r="K3" s="196"/>
      <c r="L3" s="196"/>
      <c r="M3" s="196"/>
      <c r="N3" s="196"/>
      <c r="O3" s="196"/>
    </row>
    <row r="4" spans="1:25" ht="20.149999999999999" customHeight="1">
      <c r="H4" s="194" t="s">
        <v>17</v>
      </c>
      <c r="I4" s="194"/>
      <c r="J4" s="197" t="s">
        <v>173</v>
      </c>
      <c r="K4" s="197"/>
      <c r="L4" s="197"/>
      <c r="M4" s="197"/>
      <c r="N4" s="197"/>
      <c r="O4" s="197"/>
    </row>
    <row r="5" spans="1:25" ht="20.149999999999999" customHeight="1">
      <c r="H5" s="67"/>
      <c r="I5" s="67" t="s">
        <v>20</v>
      </c>
      <c r="J5" s="196"/>
      <c r="K5" s="196"/>
      <c r="L5" s="196"/>
      <c r="M5" s="196"/>
      <c r="N5" s="196"/>
      <c r="O5" s="196"/>
    </row>
    <row r="6" spans="1:25" ht="20.149999999999999" customHeight="1">
      <c r="H6" s="194" t="s">
        <v>18</v>
      </c>
      <c r="I6" s="194"/>
      <c r="J6" s="196"/>
      <c r="K6" s="196"/>
      <c r="L6" s="196"/>
      <c r="M6" s="196"/>
      <c r="N6" s="196"/>
      <c r="O6" s="196"/>
    </row>
    <row r="7" spans="1:25" ht="20.149999999999999" customHeight="1">
      <c r="H7" s="194" t="s">
        <v>19</v>
      </c>
      <c r="I7" s="194"/>
      <c r="J7" s="196"/>
      <c r="K7" s="196"/>
      <c r="L7" s="196"/>
      <c r="M7" s="196"/>
      <c r="N7" s="196"/>
      <c r="O7" s="196"/>
    </row>
    <row r="8" spans="1:25" ht="20.149999999999999" customHeight="1">
      <c r="H8" s="198" t="s">
        <v>167</v>
      </c>
      <c r="I8" s="198"/>
      <c r="J8" s="195"/>
      <c r="K8" s="195"/>
      <c r="L8" s="195"/>
      <c r="M8" s="195"/>
      <c r="N8" s="195"/>
      <c r="O8" s="195"/>
    </row>
    <row r="9" spans="1:25" ht="20.149999999999999" customHeight="1" thickBot="1"/>
    <row r="10" spans="1:25" ht="20.149999999999999" customHeight="1" thickBot="1">
      <c r="A10" s="34" t="s">
        <v>44</v>
      </c>
      <c r="B10" s="34" t="s">
        <v>135</v>
      </c>
      <c r="M10" s="67" t="s">
        <v>103</v>
      </c>
      <c r="N10" s="225" t="s">
        <v>115</v>
      </c>
      <c r="O10" s="226"/>
    </row>
    <row r="11" spans="1:25" ht="20.149999999999999" customHeight="1" thickBot="1">
      <c r="A11" s="51" t="s">
        <v>14</v>
      </c>
      <c r="B11" s="186" t="s">
        <v>2</v>
      </c>
      <c r="C11" s="186"/>
      <c r="D11" s="186"/>
      <c r="E11" s="186"/>
      <c r="F11" s="186"/>
      <c r="G11" s="186"/>
      <c r="H11" s="186"/>
      <c r="I11" s="186"/>
      <c r="J11" s="186"/>
      <c r="K11" s="186"/>
      <c r="L11" s="186"/>
      <c r="M11" s="187"/>
      <c r="N11" s="185" t="s">
        <v>1</v>
      </c>
      <c r="O11" s="185"/>
    </row>
    <row r="12" spans="1:25" ht="20.149999999999999" customHeight="1" thickBot="1">
      <c r="A12" s="53">
        <v>1</v>
      </c>
      <c r="B12" s="224" t="s">
        <v>221</v>
      </c>
      <c r="C12" s="224"/>
      <c r="D12" s="224"/>
      <c r="E12" s="224"/>
      <c r="F12" s="224"/>
      <c r="G12" s="224"/>
      <c r="H12" s="224"/>
      <c r="I12" s="224"/>
      <c r="J12" s="224"/>
      <c r="K12" s="224"/>
      <c r="L12" s="224"/>
      <c r="M12" s="177"/>
      <c r="N12" s="171"/>
      <c r="O12" s="172"/>
    </row>
    <row r="13" spans="1:25" ht="20.149999999999999" customHeight="1">
      <c r="A13" s="54"/>
      <c r="B13" s="164" t="s">
        <v>70</v>
      </c>
      <c r="C13" s="165"/>
      <c r="D13" s="165"/>
      <c r="E13" s="165"/>
      <c r="F13" s="165"/>
      <c r="G13" s="165"/>
      <c r="H13" s="165"/>
      <c r="I13" s="166"/>
      <c r="J13" s="38"/>
      <c r="K13" s="65" t="s">
        <v>23</v>
      </c>
      <c r="L13" s="167" t="s">
        <v>124</v>
      </c>
      <c r="M13" s="173">
        <f>J13/7.5</f>
        <v>0</v>
      </c>
      <c r="N13" s="175" t="s">
        <v>203</v>
      </c>
      <c r="O13" s="175"/>
      <c r="X13" s="40"/>
      <c r="Y13" s="40"/>
    </row>
    <row r="14" spans="1:25" ht="20.149999999999999" customHeight="1" thickBot="1">
      <c r="A14" s="54"/>
      <c r="B14" s="177" t="s">
        <v>39</v>
      </c>
      <c r="C14" s="178"/>
      <c r="D14" s="178"/>
      <c r="E14" s="178"/>
      <c r="F14" s="178"/>
      <c r="G14" s="178"/>
      <c r="H14" s="178"/>
      <c r="I14" s="179"/>
      <c r="J14" s="38"/>
      <c r="K14" s="66" t="s">
        <v>23</v>
      </c>
      <c r="L14" s="168"/>
      <c r="M14" s="174"/>
      <c r="N14" s="176"/>
      <c r="O14" s="176"/>
      <c r="X14" s="40"/>
      <c r="Y14" s="40"/>
    </row>
    <row r="15" spans="1:25" ht="20.149999999999999" customHeight="1" thickBot="1">
      <c r="A15" s="53">
        <v>2</v>
      </c>
      <c r="B15" s="224" t="s">
        <v>222</v>
      </c>
      <c r="C15" s="224"/>
      <c r="D15" s="224"/>
      <c r="E15" s="224"/>
      <c r="F15" s="224"/>
      <c r="G15" s="224"/>
      <c r="H15" s="224"/>
      <c r="I15" s="224"/>
      <c r="J15" s="224"/>
      <c r="K15" s="224"/>
      <c r="L15" s="224"/>
      <c r="M15" s="177"/>
      <c r="N15" s="171"/>
      <c r="O15" s="172"/>
    </row>
    <row r="16" spans="1:25" ht="20.149999999999999" customHeight="1">
      <c r="A16" s="54"/>
      <c r="B16" s="164" t="s">
        <v>132</v>
      </c>
      <c r="C16" s="165"/>
      <c r="D16" s="165"/>
      <c r="E16" s="165"/>
      <c r="F16" s="165"/>
      <c r="G16" s="165"/>
      <c r="H16" s="165"/>
      <c r="I16" s="166"/>
      <c r="J16" s="38"/>
      <c r="K16" s="65" t="s">
        <v>23</v>
      </c>
      <c r="L16" s="167" t="s">
        <v>133</v>
      </c>
      <c r="M16" s="173">
        <f>J16/10</f>
        <v>0</v>
      </c>
      <c r="N16" s="175" t="s">
        <v>200</v>
      </c>
      <c r="O16" s="175"/>
      <c r="X16" s="40"/>
      <c r="Y16" s="40"/>
    </row>
    <row r="17" spans="1:25" ht="20.149999999999999" customHeight="1" thickBot="1">
      <c r="A17" s="54"/>
      <c r="B17" s="177" t="s">
        <v>41</v>
      </c>
      <c r="C17" s="178"/>
      <c r="D17" s="178"/>
      <c r="E17" s="178"/>
      <c r="F17" s="178"/>
      <c r="G17" s="178"/>
      <c r="H17" s="178"/>
      <c r="I17" s="179"/>
      <c r="J17" s="38"/>
      <c r="K17" s="66" t="s">
        <v>23</v>
      </c>
      <c r="L17" s="168"/>
      <c r="M17" s="174"/>
      <c r="N17" s="176"/>
      <c r="O17" s="176"/>
      <c r="X17" s="40"/>
      <c r="Y17" s="40"/>
    </row>
    <row r="18" spans="1:25" ht="30" customHeight="1" thickBot="1">
      <c r="A18" s="43">
        <v>3</v>
      </c>
      <c r="B18" s="230" t="s">
        <v>223</v>
      </c>
      <c r="C18" s="189"/>
      <c r="D18" s="189"/>
      <c r="E18" s="189"/>
      <c r="F18" s="189"/>
      <c r="G18" s="189"/>
      <c r="H18" s="189"/>
      <c r="I18" s="189"/>
      <c r="J18" s="189"/>
      <c r="K18" s="189"/>
      <c r="L18" s="189"/>
      <c r="M18" s="190"/>
      <c r="N18" s="171"/>
      <c r="O18" s="172"/>
      <c r="X18" s="40"/>
      <c r="Y18" s="40"/>
    </row>
    <row r="19" spans="1:25" ht="20.149999999999999" customHeight="1" thickBot="1">
      <c r="A19" s="43">
        <v>4</v>
      </c>
      <c r="B19" s="188" t="s">
        <v>134</v>
      </c>
      <c r="C19" s="189"/>
      <c r="D19" s="189"/>
      <c r="E19" s="189"/>
      <c r="F19" s="189"/>
      <c r="G19" s="189"/>
      <c r="H19" s="189"/>
      <c r="I19" s="189"/>
      <c r="J19" s="189"/>
      <c r="K19" s="189"/>
      <c r="L19" s="189"/>
      <c r="M19" s="190"/>
      <c r="N19" s="171"/>
      <c r="O19" s="172"/>
      <c r="X19" s="40"/>
      <c r="Y19" s="40"/>
    </row>
    <row r="20" spans="1:25" ht="30" customHeight="1">
      <c r="A20" s="30" t="s">
        <v>60</v>
      </c>
      <c r="B20" s="199" t="s">
        <v>179</v>
      </c>
      <c r="C20" s="199"/>
      <c r="D20" s="199"/>
      <c r="E20" s="199"/>
      <c r="F20" s="199"/>
      <c r="G20" s="199"/>
      <c r="H20" s="199"/>
      <c r="I20" s="199"/>
      <c r="J20" s="199"/>
      <c r="K20" s="199"/>
      <c r="L20" s="199"/>
      <c r="M20" s="199"/>
      <c r="N20" s="199"/>
      <c r="O20" s="199"/>
    </row>
    <row r="21" spans="1:25" ht="30" customHeight="1">
      <c r="A21" s="30" t="s">
        <v>59</v>
      </c>
      <c r="B21" s="199" t="s">
        <v>252</v>
      </c>
      <c r="C21" s="199"/>
      <c r="D21" s="199"/>
      <c r="E21" s="199"/>
      <c r="F21" s="199"/>
      <c r="G21" s="199"/>
      <c r="H21" s="199"/>
      <c r="I21" s="199"/>
      <c r="J21" s="199"/>
      <c r="K21" s="199"/>
      <c r="L21" s="199"/>
      <c r="M21" s="199"/>
      <c r="N21" s="199"/>
      <c r="O21" s="199"/>
    </row>
    <row r="22" spans="1:25" ht="20.149999999999999" customHeight="1" thickBot="1">
      <c r="B22" s="64"/>
      <c r="C22" s="64"/>
      <c r="D22" s="64"/>
      <c r="E22" s="64"/>
      <c r="F22" s="64"/>
      <c r="G22" s="64"/>
      <c r="H22" s="64"/>
      <c r="I22" s="64"/>
      <c r="J22" s="64"/>
      <c r="K22" s="64"/>
      <c r="L22" s="64"/>
      <c r="M22" s="64"/>
      <c r="N22" s="64"/>
      <c r="O22" s="64"/>
    </row>
    <row r="23" spans="1:25" ht="20.149999999999999" customHeight="1" thickBot="1">
      <c r="A23" s="34" t="s">
        <v>44</v>
      </c>
      <c r="B23" s="34" t="s">
        <v>63</v>
      </c>
      <c r="M23" s="67" t="s">
        <v>103</v>
      </c>
      <c r="N23" s="171"/>
      <c r="O23" s="172"/>
    </row>
    <row r="24" spans="1:25" ht="20.149999999999999" customHeight="1" thickBot="1">
      <c r="A24" s="51" t="s">
        <v>14</v>
      </c>
      <c r="B24" s="186" t="s">
        <v>2</v>
      </c>
      <c r="C24" s="186"/>
      <c r="D24" s="186"/>
      <c r="E24" s="186"/>
      <c r="F24" s="186"/>
      <c r="G24" s="186"/>
      <c r="H24" s="186"/>
      <c r="I24" s="186"/>
      <c r="J24" s="186"/>
      <c r="K24" s="186"/>
      <c r="L24" s="186"/>
      <c r="M24" s="187"/>
      <c r="N24" s="185" t="s">
        <v>1</v>
      </c>
      <c r="O24" s="185"/>
    </row>
    <row r="25" spans="1:25" ht="20.149999999999999" customHeight="1" thickBot="1">
      <c r="A25" s="53">
        <v>1</v>
      </c>
      <c r="B25" s="183" t="s">
        <v>183</v>
      </c>
      <c r="C25" s="183"/>
      <c r="D25" s="183"/>
      <c r="E25" s="183"/>
      <c r="F25" s="183"/>
      <c r="G25" s="183"/>
      <c r="H25" s="183"/>
      <c r="I25" s="183"/>
      <c r="J25" s="183"/>
      <c r="K25" s="183"/>
      <c r="L25" s="183"/>
      <c r="M25" s="184"/>
      <c r="N25" s="171"/>
      <c r="O25" s="172"/>
    </row>
    <row r="26" spans="1:25" ht="20.149999999999999" customHeight="1" thickBot="1">
      <c r="A26" s="54"/>
      <c r="B26" s="177" t="s">
        <v>144</v>
      </c>
      <c r="C26" s="178"/>
      <c r="D26" s="178"/>
      <c r="E26" s="178"/>
      <c r="F26" s="178"/>
      <c r="G26" s="178"/>
      <c r="H26" s="178"/>
      <c r="I26" s="179"/>
      <c r="J26" s="38"/>
      <c r="K26" s="66" t="s">
        <v>23</v>
      </c>
      <c r="L26" s="56"/>
      <c r="M26" s="57"/>
      <c r="N26" s="231"/>
      <c r="O26" s="231"/>
      <c r="X26" s="40"/>
      <c r="Y26" s="40"/>
    </row>
    <row r="27" spans="1:25" ht="20.149999999999999" customHeight="1" thickBot="1">
      <c r="A27" s="53">
        <v>2</v>
      </c>
      <c r="B27" s="230" t="s">
        <v>224</v>
      </c>
      <c r="C27" s="189"/>
      <c r="D27" s="189"/>
      <c r="E27" s="189"/>
      <c r="F27" s="189"/>
      <c r="G27" s="189"/>
      <c r="H27" s="189"/>
      <c r="I27" s="189"/>
      <c r="J27" s="189"/>
      <c r="K27" s="189"/>
      <c r="L27" s="189"/>
      <c r="M27" s="190"/>
      <c r="N27" s="171"/>
      <c r="O27" s="172"/>
      <c r="X27" s="40"/>
      <c r="Y27" s="40"/>
    </row>
    <row r="28" spans="1:25" ht="47.25" customHeight="1" thickBot="1">
      <c r="A28" s="43">
        <v>3</v>
      </c>
      <c r="B28" s="230" t="s">
        <v>184</v>
      </c>
      <c r="C28" s="189"/>
      <c r="D28" s="189"/>
      <c r="E28" s="189"/>
      <c r="F28" s="189"/>
      <c r="G28" s="189"/>
      <c r="H28" s="189"/>
      <c r="I28" s="189"/>
      <c r="J28" s="189"/>
      <c r="K28" s="189"/>
      <c r="L28" s="189"/>
      <c r="M28" s="190"/>
      <c r="N28" s="171"/>
      <c r="O28" s="172"/>
      <c r="X28" s="40"/>
      <c r="Y28" s="40"/>
    </row>
    <row r="29" spans="1:25" ht="20.149999999999999" customHeight="1" thickBot="1">
      <c r="A29" s="43">
        <v>4</v>
      </c>
      <c r="B29" s="230" t="s">
        <v>225</v>
      </c>
      <c r="C29" s="189"/>
      <c r="D29" s="189"/>
      <c r="E29" s="189"/>
      <c r="F29" s="189"/>
      <c r="G29" s="189"/>
      <c r="H29" s="189"/>
      <c r="I29" s="189"/>
      <c r="J29" s="189"/>
      <c r="K29" s="189"/>
      <c r="L29" s="189"/>
      <c r="M29" s="190"/>
      <c r="N29" s="171"/>
      <c r="O29" s="172"/>
      <c r="X29" s="40"/>
      <c r="Y29" s="40"/>
    </row>
    <row r="30" spans="1:25" ht="30" customHeight="1">
      <c r="A30" s="30" t="s">
        <v>60</v>
      </c>
      <c r="B30" s="199" t="s">
        <v>253</v>
      </c>
      <c r="C30" s="199"/>
      <c r="D30" s="199"/>
      <c r="E30" s="199"/>
      <c r="F30" s="199"/>
      <c r="G30" s="199"/>
      <c r="H30" s="199"/>
      <c r="I30" s="199"/>
      <c r="J30" s="199"/>
      <c r="K30" s="199"/>
      <c r="L30" s="199"/>
      <c r="M30" s="199"/>
      <c r="N30" s="199"/>
      <c r="O30" s="199"/>
    </row>
    <row r="31" spans="1:25" ht="33.75" customHeight="1">
      <c r="A31" s="30" t="s">
        <v>126</v>
      </c>
      <c r="B31" s="199" t="s">
        <v>185</v>
      </c>
      <c r="C31" s="199"/>
      <c r="D31" s="199"/>
      <c r="E31" s="199"/>
      <c r="F31" s="199"/>
      <c r="G31" s="199"/>
      <c r="H31" s="199"/>
      <c r="I31" s="199"/>
      <c r="J31" s="199"/>
      <c r="K31" s="199"/>
      <c r="L31" s="199"/>
      <c r="M31" s="199"/>
      <c r="N31" s="199"/>
      <c r="O31" s="199"/>
    </row>
    <row r="32" spans="1:25" ht="20.149999999999999" customHeight="1" thickBot="1">
      <c r="A32" s="40"/>
      <c r="B32" s="65"/>
      <c r="C32" s="65"/>
      <c r="D32" s="65"/>
      <c r="E32" s="65"/>
      <c r="F32" s="65"/>
      <c r="G32" s="65"/>
      <c r="H32" s="65"/>
      <c r="I32" s="65"/>
      <c r="J32" s="65"/>
      <c r="K32" s="65"/>
      <c r="L32" s="48"/>
      <c r="M32" s="48"/>
      <c r="N32" s="49"/>
      <c r="O32" s="49"/>
      <c r="P32" s="58"/>
      <c r="X32" s="40"/>
      <c r="Y32" s="40"/>
    </row>
    <row r="33" spans="1:25" ht="20.149999999999999" customHeight="1" thickBot="1">
      <c r="A33" s="31" t="s">
        <v>44</v>
      </c>
      <c r="B33" s="34" t="s">
        <v>235</v>
      </c>
      <c r="M33" s="67" t="s">
        <v>103</v>
      </c>
      <c r="N33" s="171"/>
      <c r="O33" s="172"/>
    </row>
    <row r="34" spans="1:25" ht="20.149999999999999" customHeight="1" thickBot="1">
      <c r="A34" s="35" t="s">
        <v>14</v>
      </c>
      <c r="B34" s="186" t="s">
        <v>2</v>
      </c>
      <c r="C34" s="186"/>
      <c r="D34" s="186"/>
      <c r="E34" s="186"/>
      <c r="F34" s="186"/>
      <c r="G34" s="186"/>
      <c r="H34" s="186"/>
      <c r="I34" s="186"/>
      <c r="J34" s="186"/>
      <c r="K34" s="186"/>
      <c r="L34" s="186"/>
      <c r="M34" s="187"/>
      <c r="N34" s="193" t="s">
        <v>1</v>
      </c>
      <c r="O34" s="193"/>
    </row>
    <row r="35" spans="1:25" ht="30" customHeight="1" thickBot="1">
      <c r="A35" s="36" t="s">
        <v>64</v>
      </c>
      <c r="B35" s="183" t="s">
        <v>66</v>
      </c>
      <c r="C35" s="183"/>
      <c r="D35" s="183"/>
      <c r="E35" s="183"/>
      <c r="F35" s="183"/>
      <c r="G35" s="183"/>
      <c r="H35" s="183"/>
      <c r="I35" s="183"/>
      <c r="J35" s="183"/>
      <c r="K35" s="183"/>
      <c r="L35" s="183"/>
      <c r="M35" s="184"/>
      <c r="N35" s="171"/>
      <c r="O35" s="172"/>
    </row>
    <row r="36" spans="1:25" ht="20.149999999999999" customHeight="1">
      <c r="A36" s="37"/>
      <c r="B36" s="164" t="s">
        <v>76</v>
      </c>
      <c r="C36" s="165"/>
      <c r="D36" s="165"/>
      <c r="E36" s="165"/>
      <c r="F36" s="165"/>
      <c r="G36" s="165"/>
      <c r="H36" s="165"/>
      <c r="I36" s="166"/>
      <c r="J36" s="38"/>
      <c r="K36" s="65" t="s">
        <v>23</v>
      </c>
      <c r="L36" s="167" t="s">
        <v>45</v>
      </c>
      <c r="M36" s="180" t="e">
        <f>J37/J36</f>
        <v>#DIV/0!</v>
      </c>
      <c r="N36" s="182" t="s">
        <v>65</v>
      </c>
      <c r="O36" s="182"/>
      <c r="X36" s="40"/>
      <c r="Y36" s="40"/>
    </row>
    <row r="37" spans="1:25" ht="20.149999999999999" customHeight="1" thickBot="1">
      <c r="A37" s="42"/>
      <c r="B37" s="177" t="s">
        <v>205</v>
      </c>
      <c r="C37" s="178"/>
      <c r="D37" s="178"/>
      <c r="E37" s="178"/>
      <c r="F37" s="178"/>
      <c r="G37" s="178"/>
      <c r="H37" s="178"/>
      <c r="I37" s="179"/>
      <c r="J37" s="38"/>
      <c r="K37" s="66" t="s">
        <v>23</v>
      </c>
      <c r="L37" s="168"/>
      <c r="M37" s="181"/>
      <c r="N37" s="176"/>
      <c r="O37" s="176"/>
      <c r="X37" s="40"/>
      <c r="Y37" s="40"/>
    </row>
    <row r="38" spans="1:25" ht="20.149999999999999" customHeight="1" thickBot="1">
      <c r="A38" s="36" t="s">
        <v>67</v>
      </c>
      <c r="B38" s="169" t="s">
        <v>68</v>
      </c>
      <c r="C38" s="169"/>
      <c r="D38" s="169"/>
      <c r="E38" s="169"/>
      <c r="F38" s="169"/>
      <c r="G38" s="169"/>
      <c r="H38" s="169"/>
      <c r="I38" s="169"/>
      <c r="J38" s="169"/>
      <c r="K38" s="169"/>
      <c r="L38" s="169"/>
      <c r="M38" s="170"/>
      <c r="N38" s="171"/>
      <c r="O38" s="172"/>
    </row>
    <row r="39" spans="1:25" ht="20.149999999999999" customHeight="1">
      <c r="A39" s="37"/>
      <c r="B39" s="164" t="s">
        <v>71</v>
      </c>
      <c r="C39" s="165"/>
      <c r="D39" s="165"/>
      <c r="E39" s="165"/>
      <c r="F39" s="165"/>
      <c r="G39" s="165"/>
      <c r="H39" s="165"/>
      <c r="I39" s="166"/>
      <c r="J39" s="38"/>
      <c r="K39" s="65" t="s">
        <v>23</v>
      </c>
      <c r="L39" s="167" t="s">
        <v>69</v>
      </c>
      <c r="M39" s="173">
        <f>J39/50</f>
        <v>0</v>
      </c>
      <c r="N39" s="175" t="s">
        <v>200</v>
      </c>
      <c r="O39" s="175"/>
      <c r="X39" s="40"/>
      <c r="Y39" s="40"/>
    </row>
    <row r="40" spans="1:25" ht="20.149999999999999" customHeight="1" thickBot="1">
      <c r="A40" s="42"/>
      <c r="B40" s="177" t="s">
        <v>208</v>
      </c>
      <c r="C40" s="178"/>
      <c r="D40" s="178"/>
      <c r="E40" s="178"/>
      <c r="F40" s="178"/>
      <c r="G40" s="178"/>
      <c r="H40" s="178"/>
      <c r="I40" s="179"/>
      <c r="J40" s="38"/>
      <c r="K40" s="66" t="s">
        <v>23</v>
      </c>
      <c r="L40" s="168"/>
      <c r="M40" s="174"/>
      <c r="N40" s="176"/>
      <c r="O40" s="176"/>
      <c r="X40" s="40"/>
      <c r="Y40" s="40"/>
    </row>
    <row r="41" spans="1:25" ht="20.149999999999999" customHeight="1" thickBot="1">
      <c r="A41" s="43">
        <v>3</v>
      </c>
      <c r="B41" s="188" t="s">
        <v>92</v>
      </c>
      <c r="C41" s="189"/>
      <c r="D41" s="189"/>
      <c r="E41" s="189"/>
      <c r="F41" s="189"/>
      <c r="G41" s="189"/>
      <c r="H41" s="189"/>
      <c r="I41" s="189"/>
      <c r="J41" s="189"/>
      <c r="K41" s="189"/>
      <c r="L41" s="189"/>
      <c r="M41" s="190"/>
      <c r="N41" s="171"/>
      <c r="O41" s="172"/>
      <c r="X41" s="40"/>
      <c r="Y41" s="40"/>
    </row>
    <row r="42" spans="1:25" ht="30" customHeight="1">
      <c r="A42" s="30" t="s">
        <v>180</v>
      </c>
      <c r="B42" s="199" t="s">
        <v>181</v>
      </c>
      <c r="C42" s="199"/>
      <c r="D42" s="199"/>
      <c r="E42" s="199"/>
      <c r="F42" s="199"/>
      <c r="G42" s="199"/>
      <c r="H42" s="199"/>
      <c r="I42" s="199"/>
      <c r="J42" s="199"/>
      <c r="K42" s="199"/>
      <c r="L42" s="199"/>
      <c r="M42" s="199"/>
      <c r="N42" s="199"/>
      <c r="O42" s="199"/>
    </row>
    <row r="43" spans="1:25" ht="20.149999999999999" customHeight="1" thickBot="1"/>
    <row r="44" spans="1:25" ht="20.149999999999999" customHeight="1" thickBot="1">
      <c r="A44" s="34" t="s">
        <v>44</v>
      </c>
      <c r="B44" s="34" t="s">
        <v>128</v>
      </c>
      <c r="M44" s="67" t="s">
        <v>103</v>
      </c>
      <c r="N44" s="171"/>
      <c r="O44" s="172"/>
    </row>
    <row r="45" spans="1:25" ht="20.149999999999999" customHeight="1" thickBot="1">
      <c r="A45" s="51" t="s">
        <v>14</v>
      </c>
      <c r="B45" s="186" t="s">
        <v>2</v>
      </c>
      <c r="C45" s="186"/>
      <c r="D45" s="186"/>
      <c r="E45" s="186"/>
      <c r="F45" s="186"/>
      <c r="G45" s="186"/>
      <c r="H45" s="186"/>
      <c r="I45" s="186"/>
      <c r="J45" s="186"/>
      <c r="K45" s="186"/>
      <c r="L45" s="186"/>
      <c r="M45" s="187"/>
      <c r="N45" s="185" t="s">
        <v>1</v>
      </c>
      <c r="O45" s="185"/>
    </row>
    <row r="46" spans="1:25" ht="30" customHeight="1" thickBot="1">
      <c r="A46" s="53">
        <v>1</v>
      </c>
      <c r="B46" s="222" t="s">
        <v>136</v>
      </c>
      <c r="C46" s="222"/>
      <c r="D46" s="222"/>
      <c r="E46" s="222"/>
      <c r="F46" s="222"/>
      <c r="G46" s="222"/>
      <c r="H46" s="222"/>
      <c r="I46" s="222"/>
      <c r="J46" s="222"/>
      <c r="K46" s="222"/>
      <c r="L46" s="222"/>
      <c r="M46" s="223"/>
      <c r="N46" s="171"/>
      <c r="O46" s="172"/>
    </row>
    <row r="47" spans="1:25" ht="20.149999999999999" customHeight="1">
      <c r="A47" s="54"/>
      <c r="B47" s="164" t="s">
        <v>140</v>
      </c>
      <c r="C47" s="165"/>
      <c r="D47" s="165"/>
      <c r="E47" s="165"/>
      <c r="F47" s="165"/>
      <c r="G47" s="165"/>
      <c r="H47" s="165"/>
      <c r="I47" s="166"/>
      <c r="J47" s="38"/>
      <c r="K47" s="65" t="s">
        <v>23</v>
      </c>
      <c r="L47" s="167" t="s">
        <v>45</v>
      </c>
      <c r="M47" s="180" t="e">
        <f>J48/J47</f>
        <v>#DIV/0!</v>
      </c>
      <c r="N47" s="182" t="s">
        <v>47</v>
      </c>
      <c r="O47" s="182"/>
      <c r="X47" s="40"/>
      <c r="Y47" s="40"/>
    </row>
    <row r="48" spans="1:25" ht="20.149999999999999" customHeight="1" thickBot="1">
      <c r="A48" s="68"/>
      <c r="B48" s="177" t="s">
        <v>138</v>
      </c>
      <c r="C48" s="178"/>
      <c r="D48" s="178"/>
      <c r="E48" s="178"/>
      <c r="F48" s="178"/>
      <c r="G48" s="178"/>
      <c r="H48" s="178"/>
      <c r="I48" s="179"/>
      <c r="J48" s="38"/>
      <c r="K48" s="66" t="s">
        <v>23</v>
      </c>
      <c r="L48" s="168"/>
      <c r="M48" s="181"/>
      <c r="N48" s="176"/>
      <c r="O48" s="176"/>
      <c r="X48" s="40"/>
      <c r="Y48" s="40"/>
    </row>
    <row r="49" spans="1:25" ht="30" customHeight="1" thickBot="1">
      <c r="A49" s="53">
        <v>2</v>
      </c>
      <c r="B49" s="222" t="s">
        <v>137</v>
      </c>
      <c r="C49" s="222"/>
      <c r="D49" s="222"/>
      <c r="E49" s="222"/>
      <c r="F49" s="222"/>
      <c r="G49" s="222"/>
      <c r="H49" s="222"/>
      <c r="I49" s="222"/>
      <c r="J49" s="222"/>
      <c r="K49" s="222"/>
      <c r="L49" s="222"/>
      <c r="M49" s="223"/>
      <c r="N49" s="171"/>
      <c r="O49" s="172"/>
    </row>
    <row r="50" spans="1:25" ht="20.149999999999999" customHeight="1">
      <c r="A50" s="54"/>
      <c r="B50" s="164" t="s">
        <v>141</v>
      </c>
      <c r="C50" s="165"/>
      <c r="D50" s="165"/>
      <c r="E50" s="165"/>
      <c r="F50" s="165"/>
      <c r="G50" s="165"/>
      <c r="H50" s="165"/>
      <c r="I50" s="166"/>
      <c r="J50" s="38"/>
      <c r="K50" s="65" t="s">
        <v>23</v>
      </c>
      <c r="L50" s="167" t="s">
        <v>131</v>
      </c>
      <c r="M50" s="180" t="e">
        <f>J51/J50</f>
        <v>#DIV/0!</v>
      </c>
      <c r="N50" s="182" t="s">
        <v>186</v>
      </c>
      <c r="O50" s="182"/>
      <c r="X50" s="40"/>
      <c r="Y50" s="40"/>
    </row>
    <row r="51" spans="1:25" ht="20.149999999999999" customHeight="1" thickBot="1">
      <c r="A51" s="68"/>
      <c r="B51" s="177" t="s">
        <v>139</v>
      </c>
      <c r="C51" s="178"/>
      <c r="D51" s="178"/>
      <c r="E51" s="178"/>
      <c r="F51" s="178"/>
      <c r="G51" s="178"/>
      <c r="H51" s="178"/>
      <c r="I51" s="179"/>
      <c r="J51" s="38"/>
      <c r="K51" s="66" t="s">
        <v>23</v>
      </c>
      <c r="L51" s="168"/>
      <c r="M51" s="181"/>
      <c r="N51" s="176"/>
      <c r="O51" s="176"/>
      <c r="X51" s="40"/>
      <c r="Y51" s="40"/>
    </row>
    <row r="52" spans="1:25" ht="20.149999999999999" customHeight="1" thickBot="1">
      <c r="A52" s="43">
        <v>3</v>
      </c>
      <c r="B52" s="188" t="s">
        <v>92</v>
      </c>
      <c r="C52" s="189"/>
      <c r="D52" s="189"/>
      <c r="E52" s="189"/>
      <c r="F52" s="189"/>
      <c r="G52" s="189"/>
      <c r="H52" s="189"/>
      <c r="I52" s="189"/>
      <c r="J52" s="189"/>
      <c r="K52" s="189"/>
      <c r="L52" s="189"/>
      <c r="M52" s="190"/>
      <c r="N52" s="171"/>
      <c r="O52" s="172"/>
      <c r="X52" s="40"/>
      <c r="Y52" s="40"/>
    </row>
  </sheetData>
  <mergeCells count="90">
    <mergeCell ref="B20:O20"/>
    <mergeCell ref="B42:O42"/>
    <mergeCell ref="B19:M19"/>
    <mergeCell ref="N19:O19"/>
    <mergeCell ref="B21:O21"/>
    <mergeCell ref="B31:O31"/>
    <mergeCell ref="B38:M38"/>
    <mergeCell ref="N38:O38"/>
    <mergeCell ref="B35:M35"/>
    <mergeCell ref="B41:M41"/>
    <mergeCell ref="N41:O41"/>
    <mergeCell ref="B39:I39"/>
    <mergeCell ref="L39:L40"/>
    <mergeCell ref="M39:M40"/>
    <mergeCell ref="N39:O40"/>
    <mergeCell ref="B40:I40"/>
    <mergeCell ref="N23:O23"/>
    <mergeCell ref="N36:O37"/>
    <mergeCell ref="B37:I37"/>
    <mergeCell ref="N33:O33"/>
    <mergeCell ref="B34:M34"/>
    <mergeCell ref="N34:O34"/>
    <mergeCell ref="N35:O35"/>
    <mergeCell ref="B36:I36"/>
    <mergeCell ref="B24:M24"/>
    <mergeCell ref="N24:O24"/>
    <mergeCell ref="B30:O30"/>
    <mergeCell ref="B28:M28"/>
    <mergeCell ref="N28:O28"/>
    <mergeCell ref="B25:M25"/>
    <mergeCell ref="N25:O25"/>
    <mergeCell ref="B26:I26"/>
    <mergeCell ref="H8:I8"/>
    <mergeCell ref="J8:O8"/>
    <mergeCell ref="N10:O10"/>
    <mergeCell ref="L16:L17"/>
    <mergeCell ref="B18:M18"/>
    <mergeCell ref="N18:O18"/>
    <mergeCell ref="N15:O15"/>
    <mergeCell ref="B16:I16"/>
    <mergeCell ref="N26:O26"/>
    <mergeCell ref="B27:M27"/>
    <mergeCell ref="N27:O27"/>
    <mergeCell ref="L36:L37"/>
    <mergeCell ref="M36:M37"/>
    <mergeCell ref="H2:I2"/>
    <mergeCell ref="J2:O2"/>
    <mergeCell ref="H3:I3"/>
    <mergeCell ref="J3:O3"/>
    <mergeCell ref="H4:I4"/>
    <mergeCell ref="J4:O4"/>
    <mergeCell ref="J5:O5"/>
    <mergeCell ref="M16:M17"/>
    <mergeCell ref="N16:O17"/>
    <mergeCell ref="B17:I17"/>
    <mergeCell ref="B11:M11"/>
    <mergeCell ref="N11:O11"/>
    <mergeCell ref="B12:M12"/>
    <mergeCell ref="N12:O12"/>
    <mergeCell ref="B13:I13"/>
    <mergeCell ref="L13:L14"/>
    <mergeCell ref="M13:M14"/>
    <mergeCell ref="N13:O14"/>
    <mergeCell ref="B14:I14"/>
    <mergeCell ref="B15:M15"/>
    <mergeCell ref="H6:I6"/>
    <mergeCell ref="J6:O6"/>
    <mergeCell ref="H7:I7"/>
    <mergeCell ref="J7:O7"/>
    <mergeCell ref="B29:M29"/>
    <mergeCell ref="N29:O29"/>
    <mergeCell ref="B49:M49"/>
    <mergeCell ref="N49:O49"/>
    <mergeCell ref="B47:I47"/>
    <mergeCell ref="L47:L48"/>
    <mergeCell ref="M47:M48"/>
    <mergeCell ref="N47:O48"/>
    <mergeCell ref="B48:I48"/>
    <mergeCell ref="N44:O44"/>
    <mergeCell ref="B45:M45"/>
    <mergeCell ref="N45:O45"/>
    <mergeCell ref="B46:M46"/>
    <mergeCell ref="N46:O46"/>
    <mergeCell ref="B52:M52"/>
    <mergeCell ref="N52:O52"/>
    <mergeCell ref="B50:I50"/>
    <mergeCell ref="L50:L51"/>
    <mergeCell ref="M50:M51"/>
    <mergeCell ref="N50:O51"/>
    <mergeCell ref="B51:I51"/>
  </mergeCells>
  <phoneticPr fontId="1"/>
  <dataValidations count="1">
    <dataValidation type="list" allowBlank="1" showInputMessage="1" showErrorMessage="1" sqref="N49:O49 N12:O12 N18:O19 N33:O33 N35:O35 N38:O38 N10:O10 N23:O23 N25:O25 N15:O15 N27:O29 N44:O44 N46:O46 N52:O52 N41:O41" xr:uid="{1B4C222C-A46F-418C-B8EF-C952E3480DF4}">
      <formula1>"○,該当なし"</formula1>
    </dataValidation>
  </dataValidations>
  <pageMargins left="0.51181102362204722" right="0.51181102362204722" top="0.55118110236220474" bottom="0.55118110236220474"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シート選択</vt:lpstr>
      <vt:lpstr>訪問系</vt:lpstr>
      <vt:lpstr>療養介護</vt:lpstr>
      <vt:lpstr>生活介護</vt:lpstr>
      <vt:lpstr>施設入所支援</vt:lpstr>
      <vt:lpstr>自立訓練</vt:lpstr>
      <vt:lpstr>宿泊型自立訓練</vt:lpstr>
      <vt:lpstr>就労移行支援</vt:lpstr>
      <vt:lpstr>就労継続支援A型</vt:lpstr>
      <vt:lpstr>就労継続支援B型</vt:lpstr>
      <vt:lpstr>就労定着支援</vt:lpstr>
      <vt:lpstr>共同生活援助</vt:lpstr>
      <vt:lpstr>一般相談</vt:lpstr>
      <vt:lpstr>自立訓練!Print_Area</vt:lpstr>
      <vt:lpstr>就労移行支援!Print_Area</vt:lpstr>
      <vt:lpstr>就労継続支援B型!Print_Area</vt:lpstr>
      <vt:lpstr>生活介護!Print_Area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2024-04-03T00:53:17Z</dcterms:created>
  <dcterms:modified xsi:type="dcterms:W3CDTF">2025-03-05T09:12:47Z</dcterms:modified>
</cp:coreProperties>
</file>