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96.159\7510_総務課\02 財務１係\29 照会\H30\対外部\愛知県\①照会・通知\310116公営企業に係る経営比較分析表（平成29年度決算）の分析等について\04再提出\"/>
    </mc:Choice>
  </mc:AlternateContent>
  <workbookProtection workbookAlgorithmName="SHA-512" workbookHashValue="pJ3+x9KqChz+u74ESOlrVyiKVu8bm2ZjYRF6MkOJFry7n3uIo5zCMlxyQwdCCCIrffTznOB0LuTolphM9+Np9g==" workbookSaltValue="5jfA1Ok4cHk90PJ8dR8vC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AT8" i="4"/>
  <c r="AL8" i="4"/>
  <c r="P8" i="4"/>
  <c r="I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<sst xmlns="http://schemas.openxmlformats.org/spreadsheetml/2006/main" count="232" uniqueCount="120">
  <si>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</si>
  <si>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</si>
  <si>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</si>
  <si>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</si>
  <si>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</si>
  <si>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</si>
  <si>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</si>
  <si>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</si>
  <si>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</si>
  <si>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</si>
  <si>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</si>
  <si>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</si>
  <si>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</si>
  <si>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</si>
  <si>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</si>
  <si>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</si>
  <si>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</si>
  <si>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</si>
  <si>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</si>
  <si>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</si>
  <si>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</si>
  <si>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</si>
  <si>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</si>
  <si>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</si>
  <si>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</si>
  <si>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</si>
  <si>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</si>
  <si>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</si>
  <si>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</si>
  <si>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</si>
  <si>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</si>
  <si>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</si>
  <si>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</si>
  <si>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</si>
  <si>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</si>
  <si>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</si>
  <si>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</si>
  <si>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</si>
  <si>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</si>
  <si>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</si>
  <si>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</si>
  <si>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</si>
  <si>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</si>
  <si>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</si>
  <si>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</si>
  <si>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</si>
  <si>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</si>
  <si>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</si>
  <si>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</si>
  <si>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</si>
  <si>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</si>
  <si>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</si>
  <si>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</si>
  <si>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</si>
  <si>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</si>
  <si>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</si>
  <si>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</si>
  <si>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</si>
  <si>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</si>
  <si>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</si>
  <si>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</si>
  <si>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</si>
  <si>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</si>
  <si>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</si>
  <si>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</si>
  <si>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</si>
  <si>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</si>
  <si>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</si>
  <si>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</si>
  <si>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</si>
  <si>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</si>
  <si>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</si>
  <si>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</si>
  <si>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</si>
  <si>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</si>
  <si>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</si>
  <si>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</si>
  <si>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</si>
  <si>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</si>
  <si>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</si>
  <si>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</si>
  <si>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</si>
  <si>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</si>
  <si>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</si>
  <si>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</si>
  <si>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</si>
  <si>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</si>
  <si>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</si>
  <si>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</si>
  <si>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</si>
  <si>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</si>
  <si>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</si>
  <si>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</si>
  <si>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</si>
  <si>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</si>
  <si>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</si>
  <si>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</si>
  <si>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</si>
  <si>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</si>
  <si>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</si>
  <si>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</si>
  <si>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</si>
  <si>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</si>
  <si>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</si>
  <si>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</si>
  <si>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</si>
  <si>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</si>
  <si>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水道事業</t>
  </si>
  <si>
    <t>末端給水事業</t>
  </si>
  <si>
    <t>A1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</si>
  <si>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</si>
  <si>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</si>
  <si>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</si>
  <si>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</si>
  <si>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</si>
  <si>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</si>
  <si>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</si>
  <si>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老朽管路の更新に当たっては、基幹管路である大口径管の更新を優先しているため、③管路更新率が類似団体平均を</t>
    </r>
    <r>
      <rPr>
        <sz val="11"/>
        <rFont val="ＭＳ ゴシック"/>
        <family val="3"/>
        <charset val="128"/>
      </rPr>
      <t>若干下回った。今後は、計画的に耐震化工事を進めていく必要がある。一方、</t>
    </r>
    <r>
      <rPr>
        <sz val="11"/>
        <color theme="1"/>
        <rFont val="ＭＳ ゴシック"/>
        <family val="3"/>
        <charset val="128"/>
      </rPr>
      <t>①有形固定資産減価償却率が類似団体平均を下回っていることは、比較的新しい資産が多いことを表しており、全体としては老朽化対策が進んでいると判断することができる。
　ただし、管路については、②管路経年化率は類似団体平均を若干上回っており、未だ多くの老朽管路が残っていることを表している。引き続き更新事業を推進する必要がある。</t>
    </r>
    <rPh sb="1" eb="3">
      <t>ロウキュウ</t>
    </rPh>
    <rPh sb="3" eb="5">
      <t>カンロ</t>
    </rPh>
    <rPh sb="6" eb="8">
      <t>コウシン</t>
    </rPh>
    <rPh sb="9" eb="10">
      <t>ア</t>
    </rPh>
    <rPh sb="15" eb="17">
      <t>キカン</t>
    </rPh>
    <rPh sb="17" eb="19">
      <t>カンロ</t>
    </rPh>
    <rPh sb="22" eb="25">
      <t>ダイコウケイ</t>
    </rPh>
    <rPh sb="25" eb="26">
      <t>クダ</t>
    </rPh>
    <rPh sb="27" eb="29">
      <t>コウシン</t>
    </rPh>
    <rPh sb="30" eb="32">
      <t>ユウセン</t>
    </rPh>
    <rPh sb="40" eb="42">
      <t>カンロ</t>
    </rPh>
    <rPh sb="42" eb="44">
      <t>コウシン</t>
    </rPh>
    <rPh sb="44" eb="45">
      <t>リツ</t>
    </rPh>
    <rPh sb="46" eb="48">
      <t>ルイジ</t>
    </rPh>
    <rPh sb="48" eb="50">
      <t>ダンタイ</t>
    </rPh>
    <rPh sb="50" eb="52">
      <t>ヘイキン</t>
    </rPh>
    <rPh sb="53" eb="55">
      <t>ジャッカン</t>
    </rPh>
    <rPh sb="55" eb="57">
      <t>シタマワ</t>
    </rPh>
    <rPh sb="60" eb="62">
      <t>コンゴ</t>
    </rPh>
    <rPh sb="64" eb="67">
      <t>ケイカクテキ</t>
    </rPh>
    <rPh sb="68" eb="71">
      <t>タイシンカ</t>
    </rPh>
    <rPh sb="71" eb="73">
      <t>コウジ</t>
    </rPh>
    <rPh sb="74" eb="75">
      <t>スス</t>
    </rPh>
    <rPh sb="79" eb="81">
      <t>ヒツヨウ</t>
    </rPh>
    <rPh sb="85" eb="87">
      <t>イッポウ</t>
    </rPh>
    <rPh sb="89" eb="91">
      <t>ユウケイ</t>
    </rPh>
    <rPh sb="91" eb="93">
      <t>コテイ</t>
    </rPh>
    <rPh sb="93" eb="95">
      <t>シサン</t>
    </rPh>
    <rPh sb="95" eb="97">
      <t>ゲンカ</t>
    </rPh>
    <rPh sb="97" eb="99">
      <t>ショウキャク</t>
    </rPh>
    <rPh sb="99" eb="100">
      <t>リツ</t>
    </rPh>
    <rPh sb="101" eb="103">
      <t>ルイジ</t>
    </rPh>
    <rPh sb="103" eb="105">
      <t>ダンタイ</t>
    </rPh>
    <rPh sb="105" eb="107">
      <t>ヘイキン</t>
    </rPh>
    <rPh sb="108" eb="110">
      <t>シタマワ</t>
    </rPh>
    <rPh sb="118" eb="121">
      <t>ヒカクテキ</t>
    </rPh>
    <rPh sb="121" eb="122">
      <t>アタラ</t>
    </rPh>
    <rPh sb="124" eb="126">
      <t>シサン</t>
    </rPh>
    <rPh sb="127" eb="128">
      <t>オオ</t>
    </rPh>
    <rPh sb="132" eb="133">
      <t>アラワ</t>
    </rPh>
    <rPh sb="138" eb="140">
      <t>ゼンタイ</t>
    </rPh>
    <rPh sb="150" eb="151">
      <t>スス</t>
    </rPh>
    <rPh sb="156" eb="158">
      <t>ハンダン</t>
    </rPh>
    <rPh sb="173" eb="175">
      <t>カンロ</t>
    </rPh>
    <rPh sb="182" eb="184">
      <t>カンロ</t>
    </rPh>
    <rPh sb="184" eb="187">
      <t>ケイネンカ</t>
    </rPh>
    <rPh sb="187" eb="188">
      <t>リツ</t>
    </rPh>
    <rPh sb="189" eb="191">
      <t>ルイジ</t>
    </rPh>
    <rPh sb="191" eb="193">
      <t>ダンタイ</t>
    </rPh>
    <rPh sb="193" eb="195">
      <t>ヘイキン</t>
    </rPh>
    <rPh sb="196" eb="198">
      <t>ジャッカン</t>
    </rPh>
    <rPh sb="198" eb="200">
      <t>ウワマワ</t>
    </rPh>
    <rPh sb="205" eb="206">
      <t>イマ</t>
    </rPh>
    <rPh sb="207" eb="208">
      <t>オオ</t>
    </rPh>
    <rPh sb="210" eb="212">
      <t>ロウキュウ</t>
    </rPh>
    <rPh sb="212" eb="214">
      <t>カンロ</t>
    </rPh>
    <rPh sb="215" eb="216">
      <t>ノコ</t>
    </rPh>
    <rPh sb="223" eb="224">
      <t>アラワ</t>
    </rPh>
    <rPh sb="229" eb="230">
      <t>ヒ</t>
    </rPh>
    <rPh sb="231" eb="232">
      <t>ツヅ</t>
    </rPh>
    <rPh sb="233" eb="235">
      <t>コウシン</t>
    </rPh>
    <rPh sb="235" eb="237">
      <t>ジギョウ</t>
    </rPh>
    <rPh sb="238" eb="240">
      <t>スイシン</t>
    </rPh>
    <rPh sb="242" eb="244">
      <t>ヒツヨウ</t>
    </rPh>
    <phoneticPr fontId="7"/>
  </si>
  <si>
    <r>
      <t>①経常収支比率
　</t>
    </r>
    <r>
      <rPr>
        <sz val="9"/>
        <rFont val="ＭＳ ゴシック"/>
        <family val="3"/>
        <charset val="128"/>
      </rPr>
      <t xml:space="preserve">経常収益は給水人口の増に伴い水道料金収入が増加したが、基幹浄水場の更新に伴う旧施設除却に係る資産減耗費の増等により経常費用が大幅に増加した。これらの理由により、経常収支比率は前年度と比較し22.66％の減となった。指標の基準である100％以上を維持しているものの、類似団体平均値、全国平均値と比べて低い水準となっており、事業の効率化等を推進し、健全経営に努める必要がある。
</t>
    </r>
    <r>
      <rPr>
        <sz val="9"/>
        <color theme="1"/>
        <rFont val="ＭＳ ゴシック"/>
        <family val="3"/>
        <charset val="128"/>
      </rPr>
      <t xml:space="preserve">
③流動比率
　基幹浄水場の更新工事が期中に完成したこと等により、未払金の減少による流動負債の減少、現金預金の減少による流動資産の減少が生じた。結果として流動比率は前年度と比較し126.15％の増となった。短期的な債務に対する支払能力については確保されている。
⑤料金回収率
　上記同様、資産減耗費の大幅増により、料金回収率は</t>
    </r>
    <r>
      <rPr>
        <sz val="9"/>
        <rFont val="ＭＳ ゴシック"/>
        <family val="3"/>
        <charset val="128"/>
      </rPr>
      <t>前年度と比較し26.56％の減となった。指標の基準である100％以上は維持しているものの、類似団体平均値と比べて低い水準となっており、今後も健全な経営に努める必要がある。
⑥給水原価
　上記同様、資産減耗費の大幅増により、給水原価は前年度と比較し29円74銭の増となった。類似団体平均値、全国平均値と比べて低い水準であるが、今後も健全経営に努める必要がある。
⑦施設利用率
類似団体平均値よりも高く施設を効率的に稼動できている。
⑧有収率
漏水量の若干の増により、前年度と比較し0.61％の減となったが、類似団体平均値より高い水準を維持している。</t>
    </r>
    <rPh sb="1" eb="3">
      <t>ケイジョウ</t>
    </rPh>
    <rPh sb="3" eb="5">
      <t>シュウシ</t>
    </rPh>
    <rPh sb="5" eb="7">
      <t>ヒリツ</t>
    </rPh>
    <rPh sb="36" eb="38">
      <t>キカン</t>
    </rPh>
    <rPh sb="38" eb="41">
      <t>ジョウスイジョウ</t>
    </rPh>
    <rPh sb="42" eb="44">
      <t>コウシン</t>
    </rPh>
    <rPh sb="45" eb="46">
      <t>トモナ</t>
    </rPh>
    <rPh sb="47" eb="50">
      <t>キュウシセツ</t>
    </rPh>
    <rPh sb="50" eb="52">
      <t>ジョキャク</t>
    </rPh>
    <rPh sb="53" eb="54">
      <t>カカ</t>
    </rPh>
    <rPh sb="55" eb="57">
      <t>シサン</t>
    </rPh>
    <rPh sb="57" eb="59">
      <t>ゲンモウ</t>
    </rPh>
    <rPh sb="59" eb="60">
      <t>ヒ</t>
    </rPh>
    <rPh sb="61" eb="62">
      <t>ゾウ</t>
    </rPh>
    <rPh sb="62" eb="63">
      <t>トウ</t>
    </rPh>
    <rPh sb="66" eb="68">
      <t>ケイジョウ</t>
    </rPh>
    <rPh sb="68" eb="70">
      <t>ヒヨウ</t>
    </rPh>
    <rPh sb="71" eb="73">
      <t>オオハバ</t>
    </rPh>
    <rPh sb="74" eb="76">
      <t>ゾウカ</t>
    </rPh>
    <rPh sb="83" eb="85">
      <t>リユウ</t>
    </rPh>
    <rPh sb="89" eb="91">
      <t>ケイジョウ</t>
    </rPh>
    <rPh sb="91" eb="93">
      <t>シュウシ</t>
    </rPh>
    <rPh sb="93" eb="95">
      <t>ヒリツ</t>
    </rPh>
    <rPh sb="110" eb="111">
      <t>ゲン</t>
    </rPh>
    <rPh sb="116" eb="118">
      <t>シヒョウ</t>
    </rPh>
    <rPh sb="119" eb="121">
      <t>キジュン</t>
    </rPh>
    <rPh sb="128" eb="130">
      <t>イジョウ</t>
    </rPh>
    <rPh sb="131" eb="133">
      <t>イジ</t>
    </rPh>
    <rPh sb="153" eb="154">
      <t>チ</t>
    </rPh>
    <rPh sb="169" eb="171">
      <t>ジギョウ</t>
    </rPh>
    <rPh sb="198" eb="200">
      <t>リュウドウ</t>
    </rPh>
    <rPh sb="200" eb="202">
      <t>ヒリツ</t>
    </rPh>
    <rPh sb="210" eb="212">
      <t>コウシン</t>
    </rPh>
    <rPh sb="212" eb="214">
      <t>コウジ</t>
    </rPh>
    <rPh sb="215" eb="217">
      <t>キチュウ</t>
    </rPh>
    <rPh sb="218" eb="220">
      <t>カンセイ</t>
    </rPh>
    <rPh sb="224" eb="225">
      <t>ナド</t>
    </rPh>
    <rPh sb="229" eb="230">
      <t>ミ</t>
    </rPh>
    <rPh sb="230" eb="231">
      <t>バラ</t>
    </rPh>
    <rPh sb="231" eb="232">
      <t>キン</t>
    </rPh>
    <rPh sb="233" eb="235">
      <t>ゲンショウ</t>
    </rPh>
    <rPh sb="238" eb="240">
      <t>リュウドウ</t>
    </rPh>
    <rPh sb="240" eb="242">
      <t>フサイ</t>
    </rPh>
    <rPh sb="243" eb="245">
      <t>ゲンショウ</t>
    </rPh>
    <rPh sb="246" eb="248">
      <t>ゲンキン</t>
    </rPh>
    <rPh sb="248" eb="250">
      <t>ヨキン</t>
    </rPh>
    <rPh sb="256" eb="258">
      <t>リュウドウ</t>
    </rPh>
    <rPh sb="258" eb="260">
      <t>シサン</t>
    </rPh>
    <rPh sb="261" eb="263">
      <t>ゲンショウ</t>
    </rPh>
    <rPh sb="264" eb="265">
      <t>ショウ</t>
    </rPh>
    <rPh sb="268" eb="270">
      <t>ケッカ</t>
    </rPh>
    <rPh sb="293" eb="294">
      <t>ゾウ</t>
    </rPh>
    <rPh sb="318" eb="320">
      <t>カクホ</t>
    </rPh>
    <rPh sb="329" eb="331">
      <t>リョウキン</t>
    </rPh>
    <rPh sb="331" eb="333">
      <t>カイシュウ</t>
    </rPh>
    <rPh sb="333" eb="334">
      <t>リツ</t>
    </rPh>
    <rPh sb="336" eb="338">
      <t>ジョウキ</t>
    </rPh>
    <rPh sb="338" eb="340">
      <t>ドウヨウ</t>
    </rPh>
    <rPh sb="341" eb="343">
      <t>シサン</t>
    </rPh>
    <rPh sb="343" eb="345">
      <t>ゲンモウ</t>
    </rPh>
    <rPh sb="345" eb="346">
      <t>ヒ</t>
    </rPh>
    <rPh sb="347" eb="350">
      <t>オオハバゾウ</t>
    </rPh>
    <rPh sb="354" eb="356">
      <t>リョウキン</t>
    </rPh>
    <rPh sb="356" eb="358">
      <t>カイシュウ</t>
    </rPh>
    <rPh sb="358" eb="359">
      <t>リツ</t>
    </rPh>
    <rPh sb="374" eb="375">
      <t>ゲン</t>
    </rPh>
    <rPh sb="405" eb="407">
      <t>ルイジ</t>
    </rPh>
    <rPh sb="407" eb="409">
      <t>ダンタイ</t>
    </rPh>
    <rPh sb="409" eb="412">
      <t>ヘイキンチ</t>
    </rPh>
    <rPh sb="413" eb="414">
      <t>クラ</t>
    </rPh>
    <rPh sb="416" eb="417">
      <t>ヒク</t>
    </rPh>
    <rPh sb="418" eb="420">
      <t>スイジュン</t>
    </rPh>
    <rPh sb="448" eb="450">
      <t>キュウスイ</t>
    </rPh>
    <rPh sb="450" eb="452">
      <t>ゲンカ</t>
    </rPh>
    <rPh sb="472" eb="474">
      <t>キュウスイ</t>
    </rPh>
    <rPh sb="474" eb="476">
      <t>ゲンカ</t>
    </rPh>
    <rPh sb="486" eb="487">
      <t>エン</t>
    </rPh>
    <rPh sb="489" eb="490">
      <t>セン</t>
    </rPh>
    <rPh sb="491" eb="492">
      <t>ゾウ</t>
    </rPh>
    <rPh sb="509" eb="510">
      <t>チ</t>
    </rPh>
    <rPh sb="514" eb="515">
      <t>ヒク</t>
    </rPh>
    <rPh sb="516" eb="518">
      <t>スイジュン</t>
    </rPh>
    <rPh sb="523" eb="525">
      <t>コンゴ</t>
    </rPh>
    <rPh sb="526" eb="528">
      <t>ケンゼン</t>
    </rPh>
    <rPh sb="528" eb="530">
      <t>ケイエイ</t>
    </rPh>
    <rPh sb="531" eb="532">
      <t>ツト</t>
    </rPh>
    <rPh sb="534" eb="536">
      <t>ヒツヨウ</t>
    </rPh>
    <rPh sb="583" eb="585">
      <t>ロウスイ</t>
    </rPh>
    <rPh sb="585" eb="586">
      <t>リョウ</t>
    </rPh>
    <rPh sb="587" eb="589">
      <t>ジャッカン</t>
    </rPh>
    <rPh sb="590" eb="591">
      <t>ゾウ</t>
    </rPh>
    <rPh sb="595" eb="598">
      <t>ゼンネンド</t>
    </rPh>
    <rPh sb="599" eb="601">
      <t>ヒカク</t>
    </rPh>
    <rPh sb="608" eb="609">
      <t>ゲン</t>
    </rPh>
    <rPh sb="624" eb="625">
      <t>タカ</t>
    </rPh>
    <rPh sb="626" eb="628">
      <t>スイジュン</t>
    </rPh>
    <rPh sb="629" eb="631">
      <t>イジ</t>
    </rPh>
    <phoneticPr fontId="7"/>
  </si>
  <si>
    <r>
      <t xml:space="preserve">　平成29年度決算については基幹浄水場の更新に伴う旧施設除却に係る資産減耗費の増による費用の大幅増があったが、概ね経営の健全性、効率性を確保できている。一方、施設面においては、水道管路等の老朽施設の更新のほか、地震対策のため管路耐震化も推進する必要がある。
　健全経営を維持しつつ、これら事業を実施するため、将来の更新計画や財政支出を明らかにするとともに、平成30年度に経営戦略を策定、公表する等、長期的な視野に立った適正かつ効率的な水道事業の運営に取り組んでいく必要がある。
</t>
    </r>
    <r>
      <rPr>
        <sz val="11"/>
        <color theme="1"/>
        <rFont val="ＭＳ ゴシック"/>
        <family val="3"/>
        <charset val="128"/>
      </rPr>
      <t xml:space="preserve">
</t>
    </r>
    <r>
      <rPr>
        <b/>
        <sz val="11"/>
        <rFont val="ＭＳ ゴシック"/>
        <family val="3"/>
        <charset val="128"/>
      </rPr>
      <t/>
    </r>
    <rPh sb="1" eb="3">
      <t>ヘイセイ</t>
    </rPh>
    <rPh sb="5" eb="7">
      <t>ネンド</t>
    </rPh>
    <rPh sb="7" eb="9">
      <t>ケッサン</t>
    </rPh>
    <rPh sb="28" eb="30">
      <t>ジョキャク</t>
    </rPh>
    <rPh sb="43" eb="45">
      <t>ヒヨウ</t>
    </rPh>
    <rPh sb="46" eb="48">
      <t>オオハバ</t>
    </rPh>
    <rPh sb="48" eb="49">
      <t>ゾウ</t>
    </rPh>
    <rPh sb="55" eb="56">
      <t>オオム</t>
    </rPh>
    <rPh sb="57" eb="59">
      <t>ケイエイ</t>
    </rPh>
    <rPh sb="60" eb="63">
      <t>ケンゼンセイ</t>
    </rPh>
    <rPh sb="64" eb="66">
      <t>コウリツ</t>
    </rPh>
    <rPh sb="66" eb="67">
      <t>セイ</t>
    </rPh>
    <rPh sb="68" eb="70">
      <t>カクホ</t>
    </rPh>
    <rPh sb="76" eb="78">
      <t>イッポウ</t>
    </rPh>
    <rPh sb="79" eb="82">
      <t>シセツメン</t>
    </rPh>
    <rPh sb="88" eb="90">
      <t>スイドウ</t>
    </rPh>
    <rPh sb="90" eb="92">
      <t>カンロ</t>
    </rPh>
    <rPh sb="92" eb="93">
      <t>トウ</t>
    </rPh>
    <rPh sb="96" eb="98">
      <t>シセツ</t>
    </rPh>
    <rPh sb="99" eb="101">
      <t>コウシン</t>
    </rPh>
    <rPh sb="105" eb="107">
      <t>ジシン</t>
    </rPh>
    <rPh sb="107" eb="109">
      <t>タイサク</t>
    </rPh>
    <rPh sb="112" eb="114">
      <t>カンロ</t>
    </rPh>
    <rPh sb="114" eb="117">
      <t>タイシンカ</t>
    </rPh>
    <rPh sb="118" eb="120">
      <t>スイシン</t>
    </rPh>
    <rPh sb="122" eb="124">
      <t>ヒツヨウ</t>
    </rPh>
    <rPh sb="131" eb="133">
      <t>ケンゼン</t>
    </rPh>
    <rPh sb="133" eb="135">
      <t>ケイエイ</t>
    </rPh>
    <rPh sb="136" eb="138">
      <t>イジ</t>
    </rPh>
    <rPh sb="145" eb="147">
      <t>ジギョウ</t>
    </rPh>
    <rPh sb="148" eb="150">
      <t>ジッシ</t>
    </rPh>
    <rPh sb="155" eb="157">
      <t>ショウライ</t>
    </rPh>
    <rPh sb="158" eb="160">
      <t>コウシン</t>
    </rPh>
    <rPh sb="160" eb="162">
      <t>ケイカク</t>
    </rPh>
    <rPh sb="163" eb="165">
      <t>ザイセイ</t>
    </rPh>
    <rPh sb="165" eb="167">
      <t>シシュツ</t>
    </rPh>
    <rPh sb="168" eb="169">
      <t>アキ</t>
    </rPh>
    <rPh sb="179" eb="181">
      <t>ヘイセイ</t>
    </rPh>
    <rPh sb="183" eb="185">
      <t>ネンド</t>
    </rPh>
    <rPh sb="186" eb="188">
      <t>ケイエイ</t>
    </rPh>
    <rPh sb="188" eb="190">
      <t>センリャク</t>
    </rPh>
    <rPh sb="191" eb="193">
      <t>サクテイ</t>
    </rPh>
    <rPh sb="194" eb="196">
      <t>コウヒョウ</t>
    </rPh>
    <rPh sb="198" eb="199">
      <t>ナド</t>
    </rPh>
    <rPh sb="200" eb="203">
      <t>チョウキテキ</t>
    </rPh>
    <rPh sb="204" eb="206">
      <t>シヤ</t>
    </rPh>
    <rPh sb="207" eb="208">
      <t>タ</t>
    </rPh>
    <rPh sb="210" eb="212">
      <t>テキセイ</t>
    </rPh>
    <rPh sb="214" eb="217">
      <t>コウリツテキ</t>
    </rPh>
    <rPh sb="218" eb="220">
      <t>スイドウ</t>
    </rPh>
    <rPh sb="220" eb="222">
      <t>ジギョウ</t>
    </rPh>
    <rPh sb="223" eb="225">
      <t>ウンエイ</t>
    </rPh>
    <rPh sb="226" eb="227">
      <t>ト</t>
    </rPh>
    <rPh sb="228" eb="229">
      <t>ク</t>
    </rPh>
    <rPh sb="233" eb="235">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</si>
</sst>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1.27</c:v>
                </c:pt>
                <c:pt idx="1">
                  <c:v>1.23</c:v>
                </c:pt>
                <c:pt idx="2">
                  <c:v>0.78</c:v>
                </c:pt>
                <c:pt idx="3">
                  <c:v>0.64</c:v>
                </c:pt>
                <c:pt idx="4">
                  <c:v>0.7</c:v>
                </c:pt>
              </c:numCache>
            </c:numRef>
          </c:val>
          <c:extLst xmlns:c16r2="http://schemas.microsoft.com/office/drawing/2015/06/chart">
            <c:ext xmlns:c16="http://schemas.microsoft.com/office/drawing/2014/chart" uri="{C3380CC4-5D6E-409C-BE32-E72D297353CC}">
              <c16:uniqueId val="{00000000-2C29-4B5D-B48B-2D5972EF9197}"/>
            </c:ext>
          </c:extLst>
        </c:ser>
        <c:dLbls>
          <c:showLegendKey val="0"/>
          <c:showVal val="0"/>
          <c:showCatName val="0"/>
          <c:showSerName val="0"/>
          <c:showPercent val="0"/>
          <c:showBubbleSize val="0"/>
        </c:dLbls>
        <c:gapWidth val="150"/>
        <c:axId val="208423656"/>
        <c:axId val="20842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2C29-4B5D-B48B-2D5972EF9197}"/>
            </c:ext>
          </c:extLst>
        </c:ser>
        <c:dLbls>
          <c:showLegendKey val="0"/>
          <c:showVal val="0"/>
          <c:showCatName val="0"/>
          <c:showSerName val="0"/>
          <c:showPercent val="0"/>
          <c:showBubbleSize val="0"/>
        </c:dLbls>
        <c:marker val="1"/>
        <c:smooth val="0"/>
        <c:axId val="208423656"/>
        <c:axId val="208420520"/>
      </c:lineChart>
      <c:dateAx>
        <c:axId val="208423656"/>
        <c:scaling>
          <c:orientation val="minMax"/>
        </c:scaling>
        <c:delete val="1"/>
        <c:axPos val="b"/>
        <c:numFmt formatCode="ge" sourceLinked="1"/>
        <c:majorTickMark val="none"/>
        <c:minorTickMark val="none"/>
        <c:tickLblPos val="none"/>
        <c:crossAx val="208420520"/>
        <c:crosses val="autoZero"/>
        <c:auto val="1"/>
        <c:lblOffset val="100"/>
        <c:baseTimeUnit val="years"/>
      </c:dateAx>
      <c:valAx>
        <c:axId val="20842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2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73.209999999999994</c:v>
                </c:pt>
                <c:pt idx="1">
                  <c:v>72.19</c:v>
                </c:pt>
                <c:pt idx="2">
                  <c:v>71.91</c:v>
                </c:pt>
                <c:pt idx="3">
                  <c:v>72.760000000000005</c:v>
                </c:pt>
                <c:pt idx="4">
                  <c:v>73.53</c:v>
                </c:pt>
              </c:numCache>
            </c:numRef>
          </c:val>
          <c:extLst xmlns:c16r2="http://schemas.microsoft.com/office/drawing/2015/06/chart">
            <c:ext xmlns:c16="http://schemas.microsoft.com/office/drawing/2014/chart" uri="{C3380CC4-5D6E-409C-BE32-E72D297353CC}">
              <c16:uniqueId val="{00000000-4EFD-408C-947D-6A7E1463D69E}"/>
            </c:ext>
          </c:extLst>
        </c:ser>
        <c:dLbls>
          <c:showLegendKey val="0"/>
          <c:showVal val="0"/>
          <c:showCatName val="0"/>
          <c:showSerName val="0"/>
          <c:showPercent val="0"/>
          <c:showBubbleSize val="0"/>
        </c:dLbls>
        <c:gapWidth val="150"/>
        <c:axId val="497097400"/>
        <c:axId val="49709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4EFD-408C-947D-6A7E1463D69E}"/>
            </c:ext>
          </c:extLst>
        </c:ser>
        <c:dLbls>
          <c:showLegendKey val="0"/>
          <c:showVal val="0"/>
          <c:showCatName val="0"/>
          <c:showSerName val="0"/>
          <c:showPercent val="0"/>
          <c:showBubbleSize val="0"/>
        </c:dLbls>
        <c:marker val="1"/>
        <c:smooth val="0"/>
        <c:axId val="497097400"/>
        <c:axId val="497090344"/>
      </c:lineChart>
      <c:dateAx>
        <c:axId val="497097400"/>
        <c:scaling>
          <c:orientation val="minMax"/>
        </c:scaling>
        <c:delete val="1"/>
        <c:axPos val="b"/>
        <c:numFmt formatCode="ge" sourceLinked="1"/>
        <c:majorTickMark val="none"/>
        <c:minorTickMark val="none"/>
        <c:tickLblPos val="none"/>
        <c:crossAx val="497090344"/>
        <c:crosses val="autoZero"/>
        <c:auto val="1"/>
        <c:lblOffset val="100"/>
        <c:baseTimeUnit val="years"/>
      </c:dateAx>
      <c:valAx>
        <c:axId val="49709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09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97.39</c:v>
                </c:pt>
                <c:pt idx="1">
                  <c:v>97.28</c:v>
                </c:pt>
                <c:pt idx="2">
                  <c:v>97.9</c:v>
                </c:pt>
                <c:pt idx="3">
                  <c:v>97.77</c:v>
                </c:pt>
                <c:pt idx="4">
                  <c:v>97.16</c:v>
                </c:pt>
              </c:numCache>
            </c:numRef>
          </c:val>
          <c:extLst xmlns:c16r2="http://schemas.microsoft.com/office/drawing/2015/06/chart">
            <c:ext xmlns:c16="http://schemas.microsoft.com/office/drawing/2014/chart" uri="{C3380CC4-5D6E-409C-BE32-E72D297353CC}">
              <c16:uniqueId val="{00000000-85CB-4CFA-88AA-72F37E8647AF}"/>
            </c:ext>
          </c:extLst>
        </c:ser>
        <c:dLbls>
          <c:showLegendKey val="0"/>
          <c:showVal val="0"/>
          <c:showCatName val="0"/>
          <c:showSerName val="0"/>
          <c:showPercent val="0"/>
          <c:showBubbleSize val="0"/>
        </c:dLbls>
        <c:gapWidth val="150"/>
        <c:axId val="496689584"/>
        <c:axId val="49668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85CB-4CFA-88AA-72F37E8647AF}"/>
            </c:ext>
          </c:extLst>
        </c:ser>
        <c:dLbls>
          <c:showLegendKey val="0"/>
          <c:showVal val="0"/>
          <c:showCatName val="0"/>
          <c:showSerName val="0"/>
          <c:showPercent val="0"/>
          <c:showBubbleSize val="0"/>
        </c:dLbls>
        <c:marker val="1"/>
        <c:smooth val="0"/>
        <c:axId val="496689584"/>
        <c:axId val="496689976"/>
      </c:lineChart>
      <c:dateAx>
        <c:axId val="496689584"/>
        <c:scaling>
          <c:orientation val="minMax"/>
        </c:scaling>
        <c:delete val="1"/>
        <c:axPos val="b"/>
        <c:numFmt formatCode="ge" sourceLinked="1"/>
        <c:majorTickMark val="none"/>
        <c:minorTickMark val="none"/>
        <c:tickLblPos val="none"/>
        <c:crossAx val="496689976"/>
        <c:crosses val="autoZero"/>
        <c:auto val="1"/>
        <c:lblOffset val="100"/>
        <c:baseTimeUnit val="years"/>
      </c:dateAx>
      <c:valAx>
        <c:axId val="49668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68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118.51</c:v>
                </c:pt>
                <c:pt idx="1">
                  <c:v>133.21</c:v>
                </c:pt>
                <c:pt idx="2">
                  <c:v>128.75</c:v>
                </c:pt>
                <c:pt idx="3">
                  <c:v>131.74</c:v>
                </c:pt>
                <c:pt idx="4">
                  <c:v>109.08</c:v>
                </c:pt>
              </c:numCache>
            </c:numRef>
          </c:val>
          <c:extLst xmlns:c16r2="http://schemas.microsoft.com/office/drawing/2015/06/chart">
            <c:ext xmlns:c16="http://schemas.microsoft.com/office/drawing/2014/chart" uri="{C3380CC4-5D6E-409C-BE32-E72D297353CC}">
              <c16:uniqueId val="{00000000-CC44-4D27-AECD-428AF046AD8E}"/>
            </c:ext>
          </c:extLst>
        </c:ser>
        <c:dLbls>
          <c:showLegendKey val="0"/>
          <c:showVal val="0"/>
          <c:showCatName val="0"/>
          <c:showSerName val="0"/>
          <c:showPercent val="0"/>
          <c:showBubbleSize val="0"/>
        </c:dLbls>
        <c:gapWidth val="150"/>
        <c:axId val="496694288"/>
        <c:axId val="49669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CC44-4D27-AECD-428AF046AD8E}"/>
            </c:ext>
          </c:extLst>
        </c:ser>
        <c:dLbls>
          <c:showLegendKey val="0"/>
          <c:showVal val="0"/>
          <c:showCatName val="0"/>
          <c:showSerName val="0"/>
          <c:showPercent val="0"/>
          <c:showBubbleSize val="0"/>
        </c:dLbls>
        <c:marker val="1"/>
        <c:smooth val="0"/>
        <c:axId val="496694288"/>
        <c:axId val="496692328"/>
      </c:lineChart>
      <c:dateAx>
        <c:axId val="496694288"/>
        <c:scaling>
          <c:orientation val="minMax"/>
        </c:scaling>
        <c:delete val="1"/>
        <c:axPos val="b"/>
        <c:numFmt formatCode="ge" sourceLinked="1"/>
        <c:majorTickMark val="none"/>
        <c:minorTickMark val="none"/>
        <c:tickLblPos val="none"/>
        <c:crossAx val="496692328"/>
        <c:crosses val="autoZero"/>
        <c:auto val="1"/>
        <c:lblOffset val="100"/>
        <c:baseTimeUnit val="years"/>
      </c:dateAx>
      <c:valAx>
        <c:axId val="496692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669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40.020000000000003</c:v>
                </c:pt>
                <c:pt idx="1">
                  <c:v>40.549999999999997</c:v>
                </c:pt>
                <c:pt idx="2">
                  <c:v>41.42</c:v>
                </c:pt>
                <c:pt idx="3">
                  <c:v>42.02</c:v>
                </c:pt>
                <c:pt idx="4">
                  <c:v>37.18</c:v>
                </c:pt>
              </c:numCache>
            </c:numRef>
          </c:val>
          <c:extLst xmlns:c16r2="http://schemas.microsoft.com/office/drawing/2015/06/chart">
            <c:ext xmlns:c16="http://schemas.microsoft.com/office/drawing/2014/chart" uri="{C3380CC4-5D6E-409C-BE32-E72D297353CC}">
              <c16:uniqueId val="{00000000-4AE8-406F-B6FB-342C95C7444B}"/>
            </c:ext>
          </c:extLst>
        </c:ser>
        <c:dLbls>
          <c:showLegendKey val="0"/>
          <c:showVal val="0"/>
          <c:showCatName val="0"/>
          <c:showSerName val="0"/>
          <c:showPercent val="0"/>
          <c:showBubbleSize val="0"/>
        </c:dLbls>
        <c:gapWidth val="150"/>
        <c:axId val="496693896"/>
        <c:axId val="49669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4AE8-406F-B6FB-342C95C7444B}"/>
            </c:ext>
          </c:extLst>
        </c:ser>
        <c:dLbls>
          <c:showLegendKey val="0"/>
          <c:showVal val="0"/>
          <c:showCatName val="0"/>
          <c:showSerName val="0"/>
          <c:showPercent val="0"/>
          <c:showBubbleSize val="0"/>
        </c:dLbls>
        <c:marker val="1"/>
        <c:smooth val="0"/>
        <c:axId val="496693896"/>
        <c:axId val="496695464"/>
      </c:lineChart>
      <c:dateAx>
        <c:axId val="496693896"/>
        <c:scaling>
          <c:orientation val="minMax"/>
        </c:scaling>
        <c:delete val="1"/>
        <c:axPos val="b"/>
        <c:numFmt formatCode="ge" sourceLinked="1"/>
        <c:majorTickMark val="none"/>
        <c:minorTickMark val="none"/>
        <c:tickLblPos val="none"/>
        <c:crossAx val="496695464"/>
        <c:crosses val="autoZero"/>
        <c:auto val="1"/>
        <c:lblOffset val="100"/>
        <c:baseTimeUnit val="years"/>
      </c:dateAx>
      <c:valAx>
        <c:axId val="49669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69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14.22</c:v>
                </c:pt>
                <c:pt idx="1">
                  <c:v>15.67</c:v>
                </c:pt>
                <c:pt idx="2">
                  <c:v>16.850000000000001</c:v>
                </c:pt>
                <c:pt idx="3">
                  <c:v>17.8</c:v>
                </c:pt>
                <c:pt idx="4">
                  <c:v>18.97</c:v>
                </c:pt>
              </c:numCache>
            </c:numRef>
          </c:val>
          <c:extLst xmlns:c16r2="http://schemas.microsoft.com/office/drawing/2015/06/chart">
            <c:ext xmlns:c16="http://schemas.microsoft.com/office/drawing/2014/chart" uri="{C3380CC4-5D6E-409C-BE32-E72D297353CC}">
              <c16:uniqueId val="{00000000-E630-4836-9BAD-2F2D97E3A010}"/>
            </c:ext>
          </c:extLst>
        </c:ser>
        <c:dLbls>
          <c:showLegendKey val="0"/>
          <c:showVal val="0"/>
          <c:showCatName val="0"/>
          <c:showSerName val="0"/>
          <c:showPercent val="0"/>
          <c:showBubbleSize val="0"/>
        </c:dLbls>
        <c:gapWidth val="150"/>
        <c:axId val="496691936"/>
        <c:axId val="49669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E630-4836-9BAD-2F2D97E3A010}"/>
            </c:ext>
          </c:extLst>
        </c:ser>
        <c:dLbls>
          <c:showLegendKey val="0"/>
          <c:showVal val="0"/>
          <c:showCatName val="0"/>
          <c:showSerName val="0"/>
          <c:showPercent val="0"/>
          <c:showBubbleSize val="0"/>
        </c:dLbls>
        <c:marker val="1"/>
        <c:smooth val="0"/>
        <c:axId val="496691936"/>
        <c:axId val="496694680"/>
      </c:lineChart>
      <c:dateAx>
        <c:axId val="496691936"/>
        <c:scaling>
          <c:orientation val="minMax"/>
        </c:scaling>
        <c:delete val="1"/>
        <c:axPos val="b"/>
        <c:numFmt formatCode="ge" sourceLinked="1"/>
        <c:majorTickMark val="none"/>
        <c:minorTickMark val="none"/>
        <c:tickLblPos val="none"/>
        <c:crossAx val="496694680"/>
        <c:crosses val="autoZero"/>
        <c:auto val="1"/>
        <c:lblOffset val="100"/>
        <c:baseTimeUnit val="years"/>
      </c:dateAx>
      <c:valAx>
        <c:axId val="49669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6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9C-4F0D-ABF0-2D1E657174CD}"/>
            </c:ext>
          </c:extLst>
        </c:ser>
        <c:dLbls>
          <c:showLegendKey val="0"/>
          <c:showVal val="0"/>
          <c:showCatName val="0"/>
          <c:showSerName val="0"/>
          <c:showPercent val="0"/>
          <c:showBubbleSize val="0"/>
        </c:dLbls>
        <c:gapWidth val="150"/>
        <c:axId val="496690368"/>
        <c:axId val="49669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129C-4F0D-ABF0-2D1E657174CD}"/>
            </c:ext>
          </c:extLst>
        </c:ser>
        <c:dLbls>
          <c:showLegendKey val="0"/>
          <c:showVal val="0"/>
          <c:showCatName val="0"/>
          <c:showSerName val="0"/>
          <c:showPercent val="0"/>
          <c:showBubbleSize val="0"/>
        </c:dLbls>
        <c:marker val="1"/>
        <c:smooth val="0"/>
        <c:axId val="496690368"/>
        <c:axId val="496690760"/>
      </c:lineChart>
      <c:dateAx>
        <c:axId val="496690368"/>
        <c:scaling>
          <c:orientation val="minMax"/>
        </c:scaling>
        <c:delete val="1"/>
        <c:axPos val="b"/>
        <c:numFmt formatCode="ge" sourceLinked="1"/>
        <c:majorTickMark val="none"/>
        <c:minorTickMark val="none"/>
        <c:tickLblPos val="none"/>
        <c:crossAx val="496690760"/>
        <c:crosses val="autoZero"/>
        <c:auto val="1"/>
        <c:lblOffset val="100"/>
        <c:baseTimeUnit val="years"/>
      </c:dateAx>
      <c:valAx>
        <c:axId val="496690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66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729.5</c:v>
                </c:pt>
                <c:pt idx="1">
                  <c:v>350.22</c:v>
                </c:pt>
                <c:pt idx="2">
                  <c:v>272.11</c:v>
                </c:pt>
                <c:pt idx="3">
                  <c:v>312.60000000000002</c:v>
                </c:pt>
                <c:pt idx="4">
                  <c:v>438.75</c:v>
                </c:pt>
              </c:numCache>
            </c:numRef>
          </c:val>
          <c:extLst xmlns:c16r2="http://schemas.microsoft.com/office/drawing/2015/06/chart">
            <c:ext xmlns:c16="http://schemas.microsoft.com/office/drawing/2014/chart" uri="{C3380CC4-5D6E-409C-BE32-E72D297353CC}">
              <c16:uniqueId val="{00000000-C141-4348-A200-9A1D45C0772A}"/>
            </c:ext>
          </c:extLst>
        </c:ser>
        <c:dLbls>
          <c:showLegendKey val="0"/>
          <c:showVal val="0"/>
          <c:showCatName val="0"/>
          <c:showSerName val="0"/>
          <c:showPercent val="0"/>
          <c:showBubbleSize val="0"/>
        </c:dLbls>
        <c:gapWidth val="150"/>
        <c:axId val="497093088"/>
        <c:axId val="49709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C141-4348-A200-9A1D45C0772A}"/>
            </c:ext>
          </c:extLst>
        </c:ser>
        <c:dLbls>
          <c:showLegendKey val="0"/>
          <c:showVal val="0"/>
          <c:showCatName val="0"/>
          <c:showSerName val="0"/>
          <c:showPercent val="0"/>
          <c:showBubbleSize val="0"/>
        </c:dLbls>
        <c:marker val="1"/>
        <c:smooth val="0"/>
        <c:axId val="497093088"/>
        <c:axId val="497092304"/>
      </c:lineChart>
      <c:dateAx>
        <c:axId val="497093088"/>
        <c:scaling>
          <c:orientation val="minMax"/>
        </c:scaling>
        <c:delete val="1"/>
        <c:axPos val="b"/>
        <c:numFmt formatCode="ge" sourceLinked="1"/>
        <c:majorTickMark val="none"/>
        <c:minorTickMark val="none"/>
        <c:tickLblPos val="none"/>
        <c:crossAx val="497092304"/>
        <c:crosses val="autoZero"/>
        <c:auto val="1"/>
        <c:lblOffset val="100"/>
        <c:baseTimeUnit val="years"/>
      </c:dateAx>
      <c:valAx>
        <c:axId val="49709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70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217.31</c:v>
                </c:pt>
                <c:pt idx="1">
                  <c:v>230.18</c:v>
                </c:pt>
                <c:pt idx="2">
                  <c:v>246.79</c:v>
                </c:pt>
                <c:pt idx="3">
                  <c:v>250.41</c:v>
                </c:pt>
                <c:pt idx="4">
                  <c:v>249.51</c:v>
                </c:pt>
              </c:numCache>
            </c:numRef>
          </c:val>
          <c:extLst xmlns:c16r2="http://schemas.microsoft.com/office/drawing/2015/06/chart">
            <c:ext xmlns:c16="http://schemas.microsoft.com/office/drawing/2014/chart" uri="{C3380CC4-5D6E-409C-BE32-E72D297353CC}">
              <c16:uniqueId val="{00000000-E3BC-4DC7-8883-F8024252899C}"/>
            </c:ext>
          </c:extLst>
        </c:ser>
        <c:dLbls>
          <c:showLegendKey val="0"/>
          <c:showVal val="0"/>
          <c:showCatName val="0"/>
          <c:showSerName val="0"/>
          <c:showPercent val="0"/>
          <c:showBubbleSize val="0"/>
        </c:dLbls>
        <c:gapWidth val="150"/>
        <c:axId val="497091128"/>
        <c:axId val="49709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E3BC-4DC7-8883-F8024252899C}"/>
            </c:ext>
          </c:extLst>
        </c:ser>
        <c:dLbls>
          <c:showLegendKey val="0"/>
          <c:showVal val="0"/>
          <c:showCatName val="0"/>
          <c:showSerName val="0"/>
          <c:showPercent val="0"/>
          <c:showBubbleSize val="0"/>
        </c:dLbls>
        <c:marker val="1"/>
        <c:smooth val="0"/>
        <c:axId val="497091128"/>
        <c:axId val="497095048"/>
      </c:lineChart>
      <c:dateAx>
        <c:axId val="497091128"/>
        <c:scaling>
          <c:orientation val="minMax"/>
        </c:scaling>
        <c:delete val="1"/>
        <c:axPos val="b"/>
        <c:numFmt formatCode="ge" sourceLinked="1"/>
        <c:majorTickMark val="none"/>
        <c:minorTickMark val="none"/>
        <c:tickLblPos val="none"/>
        <c:crossAx val="497095048"/>
        <c:crosses val="autoZero"/>
        <c:auto val="1"/>
        <c:lblOffset val="100"/>
        <c:baseTimeUnit val="years"/>
      </c:dateAx>
      <c:valAx>
        <c:axId val="497095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709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112.76</c:v>
                </c:pt>
                <c:pt idx="1">
                  <c:v>132.93</c:v>
                </c:pt>
                <c:pt idx="2">
                  <c:v>127.44</c:v>
                </c:pt>
                <c:pt idx="3">
                  <c:v>132.08000000000001</c:v>
                </c:pt>
                <c:pt idx="4">
                  <c:v>105.52</c:v>
                </c:pt>
              </c:numCache>
            </c:numRef>
          </c:val>
          <c:extLst xmlns:c16r2="http://schemas.microsoft.com/office/drawing/2015/06/chart">
            <c:ext xmlns:c16="http://schemas.microsoft.com/office/drawing/2014/chart" uri="{C3380CC4-5D6E-409C-BE32-E72D297353CC}">
              <c16:uniqueId val="{00000000-497B-4875-ABAD-350CD936D518}"/>
            </c:ext>
          </c:extLst>
        </c:ser>
        <c:dLbls>
          <c:showLegendKey val="0"/>
          <c:showVal val="0"/>
          <c:showCatName val="0"/>
          <c:showSerName val="0"/>
          <c:showPercent val="0"/>
          <c:showBubbleSize val="0"/>
        </c:dLbls>
        <c:gapWidth val="150"/>
        <c:axId val="497095440"/>
        <c:axId val="49709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497B-4875-ABAD-350CD936D518}"/>
            </c:ext>
          </c:extLst>
        </c:ser>
        <c:dLbls>
          <c:showLegendKey val="0"/>
          <c:showVal val="0"/>
          <c:showCatName val="0"/>
          <c:showSerName val="0"/>
          <c:showPercent val="0"/>
          <c:showBubbleSize val="0"/>
        </c:dLbls>
        <c:marker val="1"/>
        <c:smooth val="0"/>
        <c:axId val="497095440"/>
        <c:axId val="497095832"/>
      </c:lineChart>
      <c:dateAx>
        <c:axId val="497095440"/>
        <c:scaling>
          <c:orientation val="minMax"/>
        </c:scaling>
        <c:delete val="1"/>
        <c:axPos val="b"/>
        <c:numFmt formatCode="ge" sourceLinked="1"/>
        <c:majorTickMark val="none"/>
        <c:minorTickMark val="none"/>
        <c:tickLblPos val="none"/>
        <c:crossAx val="497095832"/>
        <c:crosses val="autoZero"/>
        <c:auto val="1"/>
        <c:lblOffset val="100"/>
        <c:baseTimeUnit val="years"/>
      </c:dateAx>
      <c:valAx>
        <c:axId val="49709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09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137.29</c:v>
                </c:pt>
                <c:pt idx="1">
                  <c:v>116.41</c:v>
                </c:pt>
                <c:pt idx="2">
                  <c:v>121.45</c:v>
                </c:pt>
                <c:pt idx="3">
                  <c:v>117.32</c:v>
                </c:pt>
                <c:pt idx="4">
                  <c:v>147.06</c:v>
                </c:pt>
              </c:numCache>
            </c:numRef>
          </c:val>
          <c:extLst xmlns:c16r2="http://schemas.microsoft.com/office/drawing/2015/06/chart">
            <c:ext xmlns:c16="http://schemas.microsoft.com/office/drawing/2014/chart" uri="{C3380CC4-5D6E-409C-BE32-E72D297353CC}">
              <c16:uniqueId val="{00000000-2C1A-4A0B-A5F4-842EB2828024}"/>
            </c:ext>
          </c:extLst>
        </c:ser>
        <c:dLbls>
          <c:showLegendKey val="0"/>
          <c:showVal val="0"/>
          <c:showCatName val="0"/>
          <c:showSerName val="0"/>
          <c:showPercent val="0"/>
          <c:showBubbleSize val="0"/>
        </c:dLbls>
        <c:gapWidth val="150"/>
        <c:axId val="497093480"/>
        <c:axId val="49709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2C1A-4A0B-A5F4-842EB2828024}"/>
            </c:ext>
          </c:extLst>
        </c:ser>
        <c:dLbls>
          <c:showLegendKey val="0"/>
          <c:showVal val="0"/>
          <c:showCatName val="0"/>
          <c:showSerName val="0"/>
          <c:showPercent val="0"/>
          <c:showBubbleSize val="0"/>
        </c:dLbls>
        <c:marker val="1"/>
        <c:smooth val="0"/>
        <c:axId val="497093480"/>
        <c:axId val="497093872"/>
      </c:lineChart>
      <c:dateAx>
        <c:axId val="497093480"/>
        <c:scaling>
          <c:orientation val="minMax"/>
        </c:scaling>
        <c:delete val="1"/>
        <c:axPos val="b"/>
        <c:numFmt formatCode="ge" sourceLinked="1"/>
        <c:majorTickMark val="none"/>
        <c:minorTickMark val="none"/>
        <c:tickLblPos val="none"/>
        <c:crossAx val="497093872"/>
        <c:crosses val="autoZero"/>
        <c:auto val="1"/>
        <c:lblOffset val="100"/>
        <c:baseTimeUnit val="years"/>
      </c:dateAx>
      <c:valAx>
        <c:axId val="49709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09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岡崎市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A1</v>
      </c>
      <c r="X8" s="58"/>
      <c r="Y8" s="58"/>
      <c r="Z8" s="58"/>
      <c r="AA8" s="58"/>
      <c r="AB8" s="58"/>
      <c r="AC8" s="58"/>
      <c r="AD8" s="58" t="str">
        <f>データ!$M$6</f>
        <v>非設置</v>
      </c>
      <c r="AE8" s="58"/>
      <c r="AF8" s="58"/>
      <c r="AG8" s="58"/>
      <c r="AH8" s="58"/>
      <c r="AI8" s="58"/>
      <c r="AJ8" s="58"/>
      <c r="AK8" s="4"/>
      <c r="AL8" s="59">
        <f>データ!$R$6</f>
        <v>386763</v>
      </c>
      <c r="AM8" s="59"/>
      <c r="AN8" s="59"/>
      <c r="AO8" s="59"/>
      <c r="AP8" s="59"/>
      <c r="AQ8" s="59"/>
      <c r="AR8" s="59"/>
      <c r="AS8" s="59"/>
      <c r="AT8" s="50">
        <f>データ!$S$6</f>
        <v>387.2</v>
      </c>
      <c r="AU8" s="51"/>
      <c r="AV8" s="51"/>
      <c r="AW8" s="51"/>
      <c r="AX8" s="51"/>
      <c r="AY8" s="51"/>
      <c r="AZ8" s="51"/>
      <c r="BA8" s="51"/>
      <c r="BB8" s="52">
        <f>データ!$T$6</f>
        <v>998.87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75.08</v>
      </c>
      <c r="J10" s="51"/>
      <c r="K10" s="51"/>
      <c r="L10" s="51"/>
      <c r="M10" s="51"/>
      <c r="N10" s="51"/>
      <c r="O10" s="62"/>
      <c r="P10" s="52">
        <f>データ!$P$6</f>
        <v>98.95</v>
      </c>
      <c r="Q10" s="52"/>
      <c r="R10" s="52"/>
      <c r="S10" s="52"/>
      <c r="T10" s="52"/>
      <c r="U10" s="52"/>
      <c r="V10" s="52"/>
      <c r="W10" s="59">
        <f>データ!$Q$6</f>
        <v>2635</v>
      </c>
      <c r="X10" s="59"/>
      <c r="Y10" s="59"/>
      <c r="Z10" s="59"/>
      <c r="AA10" s="59"/>
      <c r="AB10" s="59"/>
      <c r="AC10" s="59"/>
      <c r="AD10" s="2"/>
      <c r="AE10" s="2"/>
      <c r="AF10" s="2"/>
      <c r="AG10" s="2"/>
      <c r="AH10" s="4"/>
      <c r="AI10" s="4"/>
      <c r="AJ10" s="4"/>
      <c r="AK10" s="4"/>
      <c r="AL10" s="59">
        <f>データ!$U$6</f>
        <v>382885</v>
      </c>
      <c r="AM10" s="59"/>
      <c r="AN10" s="59"/>
      <c r="AO10" s="59"/>
      <c r="AP10" s="59"/>
      <c r="AQ10" s="59"/>
      <c r="AR10" s="59"/>
      <c r="AS10" s="59"/>
      <c r="AT10" s="50">
        <f>データ!$V$6</f>
        <v>182.4</v>
      </c>
      <c r="AU10" s="51"/>
      <c r="AV10" s="51"/>
      <c r="AW10" s="51"/>
      <c r="AX10" s="51"/>
      <c r="AY10" s="51"/>
      <c r="AZ10" s="51"/>
      <c r="BA10" s="51"/>
      <c r="BB10" s="52">
        <f>データ!$W$6</f>
        <v>2099.15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2"/>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2"/>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2"/>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2"/>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2"/>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2"/>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2"/>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2"/>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2"/>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2"/>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2"/>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2"/>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2"/>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2"/>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2"/>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2"/>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2"/>
      <c r="BM33" s="80"/>
      <c r="BN33" s="80"/>
      <c r="BO33" s="80"/>
      <c r="BP33" s="80"/>
      <c r="BQ33" s="80"/>
      <c r="BR33" s="80"/>
      <c r="BS33" s="80"/>
      <c r="BT33" s="80"/>
      <c r="BU33" s="80"/>
      <c r="BV33" s="80"/>
      <c r="BW33" s="80"/>
      <c r="BX33" s="80"/>
      <c r="BY33" s="80"/>
      <c r="BZ33" s="81"/>
    </row>
    <row r="34" spans="1:78" ht="13.5" customHeight="1" x14ac:dyDescent="0.15">
      <c r="A34" s="2"/>
      <c r="B34" s="17"/>
      <c r="C34" s="83" t="s">
        <v>26</v>
      </c>
      <c r="D34" s="83"/>
      <c r="E34" s="83"/>
      <c r="F34" s="83"/>
      <c r="G34" s="83"/>
      <c r="H34" s="83"/>
      <c r="I34" s="83"/>
      <c r="J34" s="83"/>
      <c r="K34" s="83"/>
      <c r="L34" s="83"/>
      <c r="M34" s="83"/>
      <c r="N34" s="83"/>
      <c r="O34" s="83"/>
      <c r="P34" s="83"/>
      <c r="Q34" s="19"/>
      <c r="R34" s="83" t="s">
        <v>27</v>
      </c>
      <c r="S34" s="83"/>
      <c r="T34" s="83"/>
      <c r="U34" s="83"/>
      <c r="V34" s="83"/>
      <c r="W34" s="83"/>
      <c r="X34" s="83"/>
      <c r="Y34" s="83"/>
      <c r="Z34" s="83"/>
      <c r="AA34" s="83"/>
      <c r="AB34" s="83"/>
      <c r="AC34" s="83"/>
      <c r="AD34" s="83"/>
      <c r="AE34" s="83"/>
      <c r="AF34" s="19"/>
      <c r="AG34" s="83" t="s">
        <v>28</v>
      </c>
      <c r="AH34" s="83"/>
      <c r="AI34" s="83"/>
      <c r="AJ34" s="83"/>
      <c r="AK34" s="83"/>
      <c r="AL34" s="83"/>
      <c r="AM34" s="83"/>
      <c r="AN34" s="83"/>
      <c r="AO34" s="83"/>
      <c r="AP34" s="83"/>
      <c r="AQ34" s="83"/>
      <c r="AR34" s="83"/>
      <c r="AS34" s="83"/>
      <c r="AT34" s="83"/>
      <c r="AU34" s="19"/>
      <c r="AV34" s="83" t="s">
        <v>29</v>
      </c>
      <c r="AW34" s="83"/>
      <c r="AX34" s="83"/>
      <c r="AY34" s="83"/>
      <c r="AZ34" s="83"/>
      <c r="BA34" s="83"/>
      <c r="BB34" s="83"/>
      <c r="BC34" s="83"/>
      <c r="BD34" s="83"/>
      <c r="BE34" s="83"/>
      <c r="BF34" s="83"/>
      <c r="BG34" s="83"/>
      <c r="BH34" s="83"/>
      <c r="BI34" s="83"/>
      <c r="BJ34" s="18"/>
      <c r="BK34" s="2"/>
      <c r="BL34" s="82"/>
      <c r="BM34" s="80"/>
      <c r="BN34" s="80"/>
      <c r="BO34" s="80"/>
      <c r="BP34" s="80"/>
      <c r="BQ34" s="80"/>
      <c r="BR34" s="80"/>
      <c r="BS34" s="80"/>
      <c r="BT34" s="80"/>
      <c r="BU34" s="80"/>
      <c r="BV34" s="80"/>
      <c r="BW34" s="80"/>
      <c r="BX34" s="80"/>
      <c r="BY34" s="80"/>
      <c r="BZ34" s="81"/>
    </row>
    <row r="35" spans="1:78" ht="13.5" customHeight="1" x14ac:dyDescent="0.15">
      <c r="A35" s="2"/>
      <c r="B35" s="17"/>
      <c r="C35" s="83"/>
      <c r="D35" s="83"/>
      <c r="E35" s="83"/>
      <c r="F35" s="83"/>
      <c r="G35" s="83"/>
      <c r="H35" s="83"/>
      <c r="I35" s="83"/>
      <c r="J35" s="83"/>
      <c r="K35" s="83"/>
      <c r="L35" s="83"/>
      <c r="M35" s="83"/>
      <c r="N35" s="83"/>
      <c r="O35" s="83"/>
      <c r="P35" s="83"/>
      <c r="Q35" s="19"/>
      <c r="R35" s="83"/>
      <c r="S35" s="83"/>
      <c r="T35" s="83"/>
      <c r="U35" s="83"/>
      <c r="V35" s="83"/>
      <c r="W35" s="83"/>
      <c r="X35" s="83"/>
      <c r="Y35" s="83"/>
      <c r="Z35" s="83"/>
      <c r="AA35" s="83"/>
      <c r="AB35" s="83"/>
      <c r="AC35" s="83"/>
      <c r="AD35" s="83"/>
      <c r="AE35" s="83"/>
      <c r="AF35" s="19"/>
      <c r="AG35" s="83"/>
      <c r="AH35" s="83"/>
      <c r="AI35" s="83"/>
      <c r="AJ35" s="83"/>
      <c r="AK35" s="83"/>
      <c r="AL35" s="83"/>
      <c r="AM35" s="83"/>
      <c r="AN35" s="83"/>
      <c r="AO35" s="83"/>
      <c r="AP35" s="83"/>
      <c r="AQ35" s="83"/>
      <c r="AR35" s="83"/>
      <c r="AS35" s="83"/>
      <c r="AT35" s="83"/>
      <c r="AU35" s="19"/>
      <c r="AV35" s="83"/>
      <c r="AW35" s="83"/>
      <c r="AX35" s="83"/>
      <c r="AY35" s="83"/>
      <c r="AZ35" s="83"/>
      <c r="BA35" s="83"/>
      <c r="BB35" s="83"/>
      <c r="BC35" s="83"/>
      <c r="BD35" s="83"/>
      <c r="BE35" s="83"/>
      <c r="BF35" s="83"/>
      <c r="BG35" s="83"/>
      <c r="BH35" s="83"/>
      <c r="BI35" s="83"/>
      <c r="BJ35" s="18"/>
      <c r="BK35" s="2"/>
      <c r="BL35" s="82"/>
      <c r="BM35" s="80"/>
      <c r="BN35" s="80"/>
      <c r="BO35" s="80"/>
      <c r="BP35" s="80"/>
      <c r="BQ35" s="80"/>
      <c r="BR35" s="80"/>
      <c r="BS35" s="80"/>
      <c r="BT35" s="80"/>
      <c r="BU35" s="80"/>
      <c r="BV35" s="80"/>
      <c r="BW35" s="80"/>
      <c r="BX35" s="80"/>
      <c r="BY35" s="80"/>
      <c r="BZ35" s="81"/>
    </row>
    <row r="36" spans="1:78"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2"/>
      <c r="BM36" s="80"/>
      <c r="BN36" s="80"/>
      <c r="BO36" s="80"/>
      <c r="BP36" s="80"/>
      <c r="BQ36" s="80"/>
      <c r="BR36" s="80"/>
      <c r="BS36" s="80"/>
      <c r="BT36" s="80"/>
      <c r="BU36" s="80"/>
      <c r="BV36" s="80"/>
      <c r="BW36" s="80"/>
      <c r="BX36" s="80"/>
      <c r="BY36" s="80"/>
      <c r="BZ36" s="81"/>
    </row>
    <row r="37" spans="1:78"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2"/>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2"/>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2"/>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2"/>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2"/>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2"/>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2"/>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2"/>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2"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2"/>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2"/>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2"/>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2"/>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2"/>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2"/>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2"/>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2"/>
      <c r="BM55" s="80"/>
      <c r="BN55" s="80"/>
      <c r="BO55" s="80"/>
      <c r="BP55" s="80"/>
      <c r="BQ55" s="80"/>
      <c r="BR55" s="80"/>
      <c r="BS55" s="80"/>
      <c r="BT55" s="80"/>
      <c r="BU55" s="80"/>
      <c r="BV55" s="80"/>
      <c r="BW55" s="80"/>
      <c r="BX55" s="80"/>
      <c r="BY55" s="80"/>
      <c r="BZ55" s="81"/>
    </row>
    <row r="56" spans="1:78" ht="13.5" customHeight="1" x14ac:dyDescent="0.15">
      <c r="A56" s="2"/>
      <c r="B56" s="17"/>
      <c r="C56" s="83" t="s">
        <v>31</v>
      </c>
      <c r="D56" s="83"/>
      <c r="E56" s="83"/>
      <c r="F56" s="83"/>
      <c r="G56" s="83"/>
      <c r="H56" s="83"/>
      <c r="I56" s="83"/>
      <c r="J56" s="83"/>
      <c r="K56" s="83"/>
      <c r="L56" s="83"/>
      <c r="M56" s="83"/>
      <c r="N56" s="83"/>
      <c r="O56" s="83"/>
      <c r="P56" s="83"/>
      <c r="Q56" s="19"/>
      <c r="R56" s="83" t="s">
        <v>32</v>
      </c>
      <c r="S56" s="83"/>
      <c r="T56" s="83"/>
      <c r="U56" s="83"/>
      <c r="V56" s="83"/>
      <c r="W56" s="83"/>
      <c r="X56" s="83"/>
      <c r="Y56" s="83"/>
      <c r="Z56" s="83"/>
      <c r="AA56" s="83"/>
      <c r="AB56" s="83"/>
      <c r="AC56" s="83"/>
      <c r="AD56" s="83"/>
      <c r="AE56" s="83"/>
      <c r="AF56" s="19"/>
      <c r="AG56" s="83" t="s">
        <v>33</v>
      </c>
      <c r="AH56" s="83"/>
      <c r="AI56" s="83"/>
      <c r="AJ56" s="83"/>
      <c r="AK56" s="83"/>
      <c r="AL56" s="83"/>
      <c r="AM56" s="83"/>
      <c r="AN56" s="83"/>
      <c r="AO56" s="83"/>
      <c r="AP56" s="83"/>
      <c r="AQ56" s="83"/>
      <c r="AR56" s="83"/>
      <c r="AS56" s="83"/>
      <c r="AT56" s="83"/>
      <c r="AU56" s="19"/>
      <c r="AV56" s="83" t="s">
        <v>34</v>
      </c>
      <c r="AW56" s="83"/>
      <c r="AX56" s="83"/>
      <c r="AY56" s="83"/>
      <c r="AZ56" s="83"/>
      <c r="BA56" s="83"/>
      <c r="BB56" s="83"/>
      <c r="BC56" s="83"/>
      <c r="BD56" s="83"/>
      <c r="BE56" s="83"/>
      <c r="BF56" s="83"/>
      <c r="BG56" s="83"/>
      <c r="BH56" s="83"/>
      <c r="BI56" s="83"/>
      <c r="BJ56" s="18"/>
      <c r="BK56" s="2"/>
      <c r="BL56" s="82"/>
      <c r="BM56" s="80"/>
      <c r="BN56" s="80"/>
      <c r="BO56" s="80"/>
      <c r="BP56" s="80"/>
      <c r="BQ56" s="80"/>
      <c r="BR56" s="80"/>
      <c r="BS56" s="80"/>
      <c r="BT56" s="80"/>
      <c r="BU56" s="80"/>
      <c r="BV56" s="80"/>
      <c r="BW56" s="80"/>
      <c r="BX56" s="80"/>
      <c r="BY56" s="80"/>
      <c r="BZ56" s="81"/>
    </row>
    <row r="57" spans="1:78" ht="13.5" customHeight="1" x14ac:dyDescent="0.15">
      <c r="A57" s="2"/>
      <c r="B57" s="17"/>
      <c r="C57" s="83"/>
      <c r="D57" s="83"/>
      <c r="E57" s="83"/>
      <c r="F57" s="83"/>
      <c r="G57" s="83"/>
      <c r="H57" s="83"/>
      <c r="I57" s="83"/>
      <c r="J57" s="83"/>
      <c r="K57" s="83"/>
      <c r="L57" s="83"/>
      <c r="M57" s="83"/>
      <c r="N57" s="83"/>
      <c r="O57" s="83"/>
      <c r="P57" s="83"/>
      <c r="Q57" s="19"/>
      <c r="R57" s="83"/>
      <c r="S57" s="83"/>
      <c r="T57" s="83"/>
      <c r="U57" s="83"/>
      <c r="V57" s="83"/>
      <c r="W57" s="83"/>
      <c r="X57" s="83"/>
      <c r="Y57" s="83"/>
      <c r="Z57" s="83"/>
      <c r="AA57" s="83"/>
      <c r="AB57" s="83"/>
      <c r="AC57" s="83"/>
      <c r="AD57" s="83"/>
      <c r="AE57" s="83"/>
      <c r="AF57" s="19"/>
      <c r="AG57" s="83"/>
      <c r="AH57" s="83"/>
      <c r="AI57" s="83"/>
      <c r="AJ57" s="83"/>
      <c r="AK57" s="83"/>
      <c r="AL57" s="83"/>
      <c r="AM57" s="83"/>
      <c r="AN57" s="83"/>
      <c r="AO57" s="83"/>
      <c r="AP57" s="83"/>
      <c r="AQ57" s="83"/>
      <c r="AR57" s="83"/>
      <c r="AS57" s="83"/>
      <c r="AT57" s="83"/>
      <c r="AU57" s="19"/>
      <c r="AV57" s="83"/>
      <c r="AW57" s="83"/>
      <c r="AX57" s="83"/>
      <c r="AY57" s="83"/>
      <c r="AZ57" s="83"/>
      <c r="BA57" s="83"/>
      <c r="BB57" s="83"/>
      <c r="BC57" s="83"/>
      <c r="BD57" s="83"/>
      <c r="BE57" s="83"/>
      <c r="BF57" s="83"/>
      <c r="BG57" s="83"/>
      <c r="BH57" s="83"/>
      <c r="BI57" s="83"/>
      <c r="BJ57" s="18"/>
      <c r="BK57" s="2"/>
      <c r="BL57" s="82"/>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2"/>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2"/>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2"/>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2"/>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2"/>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2"/>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2"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2"/>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2"/>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2"/>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2"/>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2"/>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2"/>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2"/>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2"/>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2"/>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2"/>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2"/>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2"/>
      <c r="BM78" s="80"/>
      <c r="BN78" s="80"/>
      <c r="BO78" s="80"/>
      <c r="BP78" s="80"/>
      <c r="BQ78" s="80"/>
      <c r="BR78" s="80"/>
      <c r="BS78" s="80"/>
      <c r="BT78" s="80"/>
      <c r="BU78" s="80"/>
      <c r="BV78" s="80"/>
      <c r="BW78" s="80"/>
      <c r="BX78" s="80"/>
      <c r="BY78" s="80"/>
      <c r="BZ78" s="81"/>
    </row>
    <row r="79" spans="1:78" ht="13.5" customHeight="1" x14ac:dyDescent="0.15">
      <c r="A79" s="2"/>
      <c r="B79" s="17"/>
      <c r="C79" s="83" t="s">
        <v>37</v>
      </c>
      <c r="D79" s="83"/>
      <c r="E79" s="83"/>
      <c r="F79" s="83"/>
      <c r="G79" s="83"/>
      <c r="H79" s="83"/>
      <c r="I79" s="83"/>
      <c r="J79" s="83"/>
      <c r="K79" s="83"/>
      <c r="L79" s="83"/>
      <c r="M79" s="83"/>
      <c r="N79" s="83"/>
      <c r="O79" s="83"/>
      <c r="P79" s="83"/>
      <c r="Q79" s="83"/>
      <c r="R79" s="83"/>
      <c r="S79" s="83"/>
      <c r="T79" s="83"/>
      <c r="U79" s="19"/>
      <c r="V79" s="19"/>
      <c r="W79" s="83" t="s">
        <v>38</v>
      </c>
      <c r="X79" s="83"/>
      <c r="Y79" s="83"/>
      <c r="Z79" s="83"/>
      <c r="AA79" s="83"/>
      <c r="AB79" s="83"/>
      <c r="AC79" s="83"/>
      <c r="AD79" s="83"/>
      <c r="AE79" s="83"/>
      <c r="AF79" s="83"/>
      <c r="AG79" s="83"/>
      <c r="AH79" s="83"/>
      <c r="AI79" s="83"/>
      <c r="AJ79" s="83"/>
      <c r="AK79" s="83"/>
      <c r="AL79" s="83"/>
      <c r="AM79" s="83"/>
      <c r="AN79" s="83"/>
      <c r="AO79" s="19"/>
      <c r="AP79" s="19"/>
      <c r="AQ79" s="83" t="s">
        <v>39</v>
      </c>
      <c r="AR79" s="83"/>
      <c r="AS79" s="83"/>
      <c r="AT79" s="83"/>
      <c r="AU79" s="83"/>
      <c r="AV79" s="83"/>
      <c r="AW79" s="83"/>
      <c r="AX79" s="83"/>
      <c r="AY79" s="83"/>
      <c r="AZ79" s="83"/>
      <c r="BA79" s="83"/>
      <c r="BB79" s="83"/>
      <c r="BC79" s="83"/>
      <c r="BD79" s="83"/>
      <c r="BE79" s="83"/>
      <c r="BF79" s="83"/>
      <c r="BG79" s="83"/>
      <c r="BH79" s="83"/>
      <c r="BI79" s="4"/>
      <c r="BJ79" s="18"/>
      <c r="BK79" s="2"/>
      <c r="BL79" s="82"/>
      <c r="BM79" s="80"/>
      <c r="BN79" s="80"/>
      <c r="BO79" s="80"/>
      <c r="BP79" s="80"/>
      <c r="BQ79" s="80"/>
      <c r="BR79" s="80"/>
      <c r="BS79" s="80"/>
      <c r="BT79" s="80"/>
      <c r="BU79" s="80"/>
      <c r="BV79" s="80"/>
      <c r="BW79" s="80"/>
      <c r="BX79" s="80"/>
      <c r="BY79" s="80"/>
      <c r="BZ79" s="81"/>
    </row>
    <row r="80" spans="1:78" ht="13.5" customHeight="1" x14ac:dyDescent="0.15">
      <c r="A80" s="2"/>
      <c r="B80" s="17"/>
      <c r="C80" s="83"/>
      <c r="D80" s="83"/>
      <c r="E80" s="83"/>
      <c r="F80" s="83"/>
      <c r="G80" s="83"/>
      <c r="H80" s="83"/>
      <c r="I80" s="83"/>
      <c r="J80" s="83"/>
      <c r="K80" s="83"/>
      <c r="L80" s="83"/>
      <c r="M80" s="83"/>
      <c r="N80" s="83"/>
      <c r="O80" s="83"/>
      <c r="P80" s="83"/>
      <c r="Q80" s="83"/>
      <c r="R80" s="83"/>
      <c r="S80" s="83"/>
      <c r="T80" s="83"/>
      <c r="U80" s="19"/>
      <c r="V80" s="19"/>
      <c r="W80" s="83"/>
      <c r="X80" s="83"/>
      <c r="Y80" s="83"/>
      <c r="Z80" s="83"/>
      <c r="AA80" s="83"/>
      <c r="AB80" s="83"/>
      <c r="AC80" s="83"/>
      <c r="AD80" s="83"/>
      <c r="AE80" s="83"/>
      <c r="AF80" s="83"/>
      <c r="AG80" s="83"/>
      <c r="AH80" s="83"/>
      <c r="AI80" s="83"/>
      <c r="AJ80" s="83"/>
      <c r="AK80" s="83"/>
      <c r="AL80" s="83"/>
      <c r="AM80" s="83"/>
      <c r="AN80" s="83"/>
      <c r="AO80" s="19"/>
      <c r="AP80" s="19"/>
      <c r="AQ80" s="83"/>
      <c r="AR80" s="83"/>
      <c r="AS80" s="83"/>
      <c r="AT80" s="83"/>
      <c r="AU80" s="83"/>
      <c r="AV80" s="83"/>
      <c r="AW80" s="83"/>
      <c r="AX80" s="83"/>
      <c r="AY80" s="83"/>
      <c r="AZ80" s="83"/>
      <c r="BA80" s="83"/>
      <c r="BB80" s="83"/>
      <c r="BC80" s="83"/>
      <c r="BD80" s="83"/>
      <c r="BE80" s="83"/>
      <c r="BF80" s="83"/>
      <c r="BG80" s="83"/>
      <c r="BH80" s="83"/>
      <c r="BI80" s="4"/>
      <c r="BJ80" s="18"/>
      <c r="BK80" s="2"/>
      <c r="BL80" s="82"/>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2"/>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WhfwEByHO3K6l9H6R3orSznIvF0Hb0Yj2Gm5ien3DbEQmx8+bPj2Z1uTcuM5JvNX8o4k0tmWJH14GJnFWzCrQ==" saltValue="dXbEAQLd7st6jubC0NUtQ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65</v>
      </c>
      <c r="B4" s="30"/>
      <c r="C4" s="30"/>
      <c r="D4" s="30"/>
      <c r="E4" s="30"/>
      <c r="F4" s="30"/>
      <c r="G4" s="30"/>
      <c r="H4" s="91"/>
      <c r="I4" s="92"/>
      <c r="J4" s="92"/>
      <c r="K4" s="92"/>
      <c r="L4" s="92"/>
      <c r="M4" s="92"/>
      <c r="N4" s="92"/>
      <c r="O4" s="92"/>
      <c r="P4" s="92"/>
      <c r="Q4" s="92"/>
      <c r="R4" s="92"/>
      <c r="S4" s="92"/>
      <c r="T4" s="92"/>
      <c r="U4" s="92"/>
      <c r="V4" s="92"/>
      <c r="W4" s="93"/>
      <c r="X4" s="87" t="s">
        <v>66</v>
      </c>
      <c r="Y4" s="87"/>
      <c r="Z4" s="87"/>
      <c r="AA4" s="87"/>
      <c r="AB4" s="87"/>
      <c r="AC4" s="87"/>
      <c r="AD4" s="87"/>
      <c r="AE4" s="87"/>
      <c r="AF4" s="87"/>
      <c r="AG4" s="87"/>
      <c r="AH4" s="87"/>
      <c r="AI4" s="87" t="s">
        <v>67</v>
      </c>
      <c r="AJ4" s="87"/>
      <c r="AK4" s="87"/>
      <c r="AL4" s="87"/>
      <c r="AM4" s="87"/>
      <c r="AN4" s="87"/>
      <c r="AO4" s="87"/>
      <c r="AP4" s="87"/>
      <c r="AQ4" s="87"/>
      <c r="AR4" s="87"/>
      <c r="AS4" s="87"/>
      <c r="AT4" s="87" t="s">
        <v>68</v>
      </c>
      <c r="AU4" s="87"/>
      <c r="AV4" s="87"/>
      <c r="AW4" s="87"/>
      <c r="AX4" s="87"/>
      <c r="AY4" s="87"/>
      <c r="AZ4" s="87"/>
      <c r="BA4" s="87"/>
      <c r="BB4" s="87"/>
      <c r="BC4" s="87"/>
      <c r="BD4" s="87"/>
      <c r="BE4" s="87" t="s">
        <v>69</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75</v>
      </c>
      <c r="DT4" s="87"/>
      <c r="DU4" s="87"/>
      <c r="DV4" s="87"/>
      <c r="DW4" s="87"/>
      <c r="DX4" s="87"/>
      <c r="DY4" s="87"/>
      <c r="DZ4" s="87"/>
      <c r="EA4" s="87"/>
      <c r="EB4" s="87"/>
      <c r="EC4" s="87"/>
      <c r="ED4" s="87" t="s">
        <v>76</v>
      </c>
      <c r="EE4" s="87"/>
      <c r="EF4" s="87"/>
      <c r="EG4" s="87"/>
      <c r="EH4" s="87"/>
      <c r="EI4" s="87"/>
      <c r="EJ4" s="87"/>
      <c r="EK4" s="87"/>
      <c r="EL4" s="87"/>
      <c r="EM4" s="87"/>
      <c r="EN4" s="87"/>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232025</v>
      </c>
      <c r="D6" s="33">
        <f t="shared" si="3"/>
        <v>46</v>
      </c>
      <c r="E6" s="33">
        <f t="shared" si="3"/>
        <v>1</v>
      </c>
      <c r="F6" s="33">
        <f t="shared" si="3"/>
        <v>0</v>
      </c>
      <c r="G6" s="33">
        <f t="shared" si="3"/>
        <v>1</v>
      </c>
      <c r="H6" s="33" t="str">
        <f t="shared" si="3"/>
        <v>愛知県　岡崎市</v>
      </c>
      <c r="I6" s="33" t="str">
        <f t="shared" si="3"/>
        <v>法適用</v>
      </c>
      <c r="J6" s="33" t="str">
        <f t="shared" si="3"/>
        <v>水道事業</v>
      </c>
      <c r="K6" s="33" t="str">
        <f t="shared" si="3"/>
        <v>末端給水事業</v>
      </c>
      <c r="L6" s="33" t="str">
        <f t="shared" si="3"/>
        <v>A1</v>
      </c>
      <c r="M6" s="33" t="str">
        <f t="shared" si="3"/>
        <v>非設置</v>
      </c>
      <c r="N6" s="34" t="str">
        <f t="shared" si="3"/>
        <v>-</v>
      </c>
      <c r="O6" s="34">
        <f t="shared" si="3"/>
        <v>75.08</v>
      </c>
      <c r="P6" s="34">
        <f t="shared" si="3"/>
        <v>98.95</v>
      </c>
      <c r="Q6" s="34">
        <f t="shared" si="3"/>
        <v>2635</v>
      </c>
      <c r="R6" s="34">
        <f t="shared" si="3"/>
        <v>386763</v>
      </c>
      <c r="S6" s="34">
        <f t="shared" si="3"/>
        <v>387.2</v>
      </c>
      <c r="T6" s="34">
        <f t="shared" si="3"/>
        <v>998.87</v>
      </c>
      <c r="U6" s="34">
        <f t="shared" si="3"/>
        <v>382885</v>
      </c>
      <c r="V6" s="34">
        <f t="shared" si="3"/>
        <v>182.4</v>
      </c>
      <c r="W6" s="34">
        <f t="shared" si="3"/>
        <v>2099.15</v>
      </c>
      <c r="X6" s="35">
        <f>IF(X7="",NA(),X7)</f>
        <v>118.51</v>
      </c>
      <c r="Y6" s="35">
        <f t="shared" ref="Y6:AG6" si="4">IF(Y7="",NA(),Y7)</f>
        <v>133.21</v>
      </c>
      <c r="Z6" s="35">
        <f t="shared" si="4"/>
        <v>128.75</v>
      </c>
      <c r="AA6" s="35">
        <f t="shared" si="4"/>
        <v>131.74</v>
      </c>
      <c r="AB6" s="35">
        <f t="shared" si="4"/>
        <v>109.08</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729.5</v>
      </c>
      <c r="AU6" s="35">
        <f t="shared" ref="AU6:BC6" si="6">IF(AU7="",NA(),AU7)</f>
        <v>350.22</v>
      </c>
      <c r="AV6" s="35">
        <f t="shared" si="6"/>
        <v>272.11</v>
      </c>
      <c r="AW6" s="35">
        <f t="shared" si="6"/>
        <v>312.60000000000002</v>
      </c>
      <c r="AX6" s="35">
        <f t="shared" si="6"/>
        <v>438.75</v>
      </c>
      <c r="AY6" s="35">
        <f t="shared" si="6"/>
        <v>473.46</v>
      </c>
      <c r="AZ6" s="35">
        <f t="shared" si="6"/>
        <v>240.81</v>
      </c>
      <c r="BA6" s="35">
        <f t="shared" si="6"/>
        <v>241.71</v>
      </c>
      <c r="BB6" s="35">
        <f t="shared" si="6"/>
        <v>249.08</v>
      </c>
      <c r="BC6" s="35">
        <f t="shared" si="6"/>
        <v>254.05</v>
      </c>
      <c r="BD6" s="34" t="str">
        <f>IF(BD7="","",IF(BD7="-","【-】","【"&amp;SUBSTITUTE(TEXT(BD7,"#,##0.00"),"-","△")&amp;"】"))</f>
        <v>【264.34】</v>
      </c>
      <c r="BE6" s="35">
        <f>IF(BE7="",NA(),BE7)</f>
        <v>217.31</v>
      </c>
      <c r="BF6" s="35">
        <f t="shared" ref="BF6:BN6" si="7">IF(BF7="",NA(),BF7)</f>
        <v>230.18</v>
      </c>
      <c r="BG6" s="35">
        <f t="shared" si="7"/>
        <v>246.79</v>
      </c>
      <c r="BH6" s="35">
        <f t="shared" si="7"/>
        <v>250.41</v>
      </c>
      <c r="BI6" s="35">
        <f t="shared" si="7"/>
        <v>249.51</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112.76</v>
      </c>
      <c r="BQ6" s="35">
        <f t="shared" ref="BQ6:BY6" si="8">IF(BQ7="",NA(),BQ7)</f>
        <v>132.93</v>
      </c>
      <c r="BR6" s="35">
        <f t="shared" si="8"/>
        <v>127.44</v>
      </c>
      <c r="BS6" s="35">
        <f t="shared" si="8"/>
        <v>132.08000000000001</v>
      </c>
      <c r="BT6" s="35">
        <f t="shared" si="8"/>
        <v>105.52</v>
      </c>
      <c r="BU6" s="35">
        <f t="shared" si="8"/>
        <v>100.77</v>
      </c>
      <c r="BV6" s="35">
        <f t="shared" si="8"/>
        <v>107.74</v>
      </c>
      <c r="BW6" s="35">
        <f t="shared" si="8"/>
        <v>108.81</v>
      </c>
      <c r="BX6" s="35">
        <f t="shared" si="8"/>
        <v>110.87</v>
      </c>
      <c r="BY6" s="35">
        <f t="shared" si="8"/>
        <v>110.3</v>
      </c>
      <c r="BZ6" s="34" t="str">
        <f>IF(BZ7="","",IF(BZ7="-","【-】","【"&amp;SUBSTITUTE(TEXT(BZ7,"#,##0.00"),"-","△")&amp;"】"))</f>
        <v>【104.36】</v>
      </c>
      <c r="CA6" s="35">
        <f>IF(CA7="",NA(),CA7)</f>
        <v>137.29</v>
      </c>
      <c r="CB6" s="35">
        <f t="shared" ref="CB6:CJ6" si="9">IF(CB7="",NA(),CB7)</f>
        <v>116.41</v>
      </c>
      <c r="CC6" s="35">
        <f t="shared" si="9"/>
        <v>121.45</v>
      </c>
      <c r="CD6" s="35">
        <f t="shared" si="9"/>
        <v>117.32</v>
      </c>
      <c r="CE6" s="35">
        <f t="shared" si="9"/>
        <v>147.06</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73.209999999999994</v>
      </c>
      <c r="CM6" s="35">
        <f t="shared" ref="CM6:CU6" si="10">IF(CM7="",NA(),CM7)</f>
        <v>72.19</v>
      </c>
      <c r="CN6" s="35">
        <f t="shared" si="10"/>
        <v>71.91</v>
      </c>
      <c r="CO6" s="35">
        <f t="shared" si="10"/>
        <v>72.760000000000005</v>
      </c>
      <c r="CP6" s="35">
        <f t="shared" si="10"/>
        <v>73.53</v>
      </c>
      <c r="CQ6" s="35">
        <f t="shared" si="10"/>
        <v>63.91</v>
      </c>
      <c r="CR6" s="35">
        <f t="shared" si="10"/>
        <v>63.25</v>
      </c>
      <c r="CS6" s="35">
        <f t="shared" si="10"/>
        <v>63.03</v>
      </c>
      <c r="CT6" s="35">
        <f t="shared" si="10"/>
        <v>63.18</v>
      </c>
      <c r="CU6" s="35">
        <f t="shared" si="10"/>
        <v>63.54</v>
      </c>
      <c r="CV6" s="34" t="str">
        <f>IF(CV7="","",IF(CV7="-","【-】","【"&amp;SUBSTITUTE(TEXT(CV7,"#,##0.00"),"-","△")&amp;"】"))</f>
        <v>【60.41】</v>
      </c>
      <c r="CW6" s="35">
        <f>IF(CW7="",NA(),CW7)</f>
        <v>97.39</v>
      </c>
      <c r="CX6" s="35">
        <f t="shared" ref="CX6:DF6" si="11">IF(CX7="",NA(),CX7)</f>
        <v>97.28</v>
      </c>
      <c r="CY6" s="35">
        <f t="shared" si="11"/>
        <v>97.9</v>
      </c>
      <c r="CZ6" s="35">
        <f t="shared" si="11"/>
        <v>97.77</v>
      </c>
      <c r="DA6" s="35">
        <f t="shared" si="11"/>
        <v>97.16</v>
      </c>
      <c r="DB6" s="35">
        <f t="shared" si="11"/>
        <v>91.45</v>
      </c>
      <c r="DC6" s="35">
        <f t="shared" si="11"/>
        <v>91.07</v>
      </c>
      <c r="DD6" s="35">
        <f t="shared" si="11"/>
        <v>91.21</v>
      </c>
      <c r="DE6" s="35">
        <f t="shared" si="11"/>
        <v>91.6</v>
      </c>
      <c r="DF6" s="35">
        <f t="shared" si="11"/>
        <v>91.48</v>
      </c>
      <c r="DG6" s="34" t="str">
        <f>IF(DG7="","",IF(DG7="-","【-】","【"&amp;SUBSTITUTE(TEXT(DG7,"#,##0.00"),"-","△")&amp;"】"))</f>
        <v>【89.93】</v>
      </c>
      <c r="DH6" s="35">
        <f>IF(DH7="",NA(),DH7)</f>
        <v>40.020000000000003</v>
      </c>
      <c r="DI6" s="35">
        <f t="shared" ref="DI6:DQ6" si="12">IF(DI7="",NA(),DI7)</f>
        <v>40.549999999999997</v>
      </c>
      <c r="DJ6" s="35">
        <f t="shared" si="12"/>
        <v>41.42</v>
      </c>
      <c r="DK6" s="35">
        <f t="shared" si="12"/>
        <v>42.02</v>
      </c>
      <c r="DL6" s="35">
        <f t="shared" si="12"/>
        <v>37.18</v>
      </c>
      <c r="DM6" s="35">
        <f t="shared" si="12"/>
        <v>45.38</v>
      </c>
      <c r="DN6" s="35">
        <f t="shared" si="12"/>
        <v>47.7</v>
      </c>
      <c r="DO6" s="35">
        <f t="shared" si="12"/>
        <v>48.41</v>
      </c>
      <c r="DP6" s="35">
        <f t="shared" si="12"/>
        <v>49.1</v>
      </c>
      <c r="DQ6" s="35">
        <f t="shared" si="12"/>
        <v>49.66</v>
      </c>
      <c r="DR6" s="34" t="str">
        <f>IF(DR7="","",IF(DR7="-","【-】","【"&amp;SUBSTITUTE(TEXT(DR7,"#,##0.00"),"-","△")&amp;"】"))</f>
        <v>【48.12】</v>
      </c>
      <c r="DS6" s="35">
        <f>IF(DS7="",NA(),DS7)</f>
        <v>14.22</v>
      </c>
      <c r="DT6" s="35">
        <f t="shared" ref="DT6:EB6" si="13">IF(DT7="",NA(),DT7)</f>
        <v>15.67</v>
      </c>
      <c r="DU6" s="35">
        <f t="shared" si="13"/>
        <v>16.850000000000001</v>
      </c>
      <c r="DV6" s="35">
        <f t="shared" si="13"/>
        <v>17.8</v>
      </c>
      <c r="DW6" s="35">
        <f t="shared" si="13"/>
        <v>18.97</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1.27</v>
      </c>
      <c r="EE6" s="35">
        <f t="shared" ref="EE6:EM6" si="14">IF(EE7="",NA(),EE7)</f>
        <v>1.23</v>
      </c>
      <c r="EF6" s="35">
        <f t="shared" si="14"/>
        <v>0.78</v>
      </c>
      <c r="EG6" s="35">
        <f t="shared" si="14"/>
        <v>0.64</v>
      </c>
      <c r="EH6" s="35">
        <f t="shared" si="14"/>
        <v>0.7</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232025</v>
      </c>
      <c r="D7" s="37">
        <v>46</v>
      </c>
      <c r="E7" s="37">
        <v>1</v>
      </c>
      <c r="F7" s="37">
        <v>0</v>
      </c>
      <c r="G7" s="37">
        <v>1</v>
      </c>
      <c r="H7" s="37" t="s">
        <v>105</v>
      </c>
      <c r="I7" s="37" t="s">
        <v>106</v>
      </c>
      <c r="J7" s="37" t="s">
        <v>107</v>
      </c>
      <c r="K7" s="37" t="s">
        <v>108</v>
      </c>
      <c r="L7" s="37" t="s">
        <v>109</v>
      </c>
      <c r="M7" s="37" t="s">
        <v>110</v>
      </c>
      <c r="N7" s="38" t="s">
        <v>111</v>
      </c>
      <c r="O7" s="38">
        <v>75.08</v>
      </c>
      <c r="P7" s="38">
        <v>98.95</v>
      </c>
      <c r="Q7" s="38">
        <v>2635</v>
      </c>
      <c r="R7" s="38">
        <v>386763</v>
      </c>
      <c r="S7" s="38">
        <v>387.2</v>
      </c>
      <c r="T7" s="38">
        <v>998.87</v>
      </c>
      <c r="U7" s="38">
        <v>382885</v>
      </c>
      <c r="V7" s="38">
        <v>182.4</v>
      </c>
      <c r="W7" s="38">
        <v>2099.15</v>
      </c>
      <c r="X7" s="38">
        <v>118.51</v>
      </c>
      <c r="Y7" s="38">
        <v>133.21</v>
      </c>
      <c r="Z7" s="38">
        <v>128.75</v>
      </c>
      <c r="AA7" s="38">
        <v>131.74</v>
      </c>
      <c r="AB7" s="38">
        <v>109.08</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729.5</v>
      </c>
      <c r="AU7" s="38">
        <v>350.22</v>
      </c>
      <c r="AV7" s="38">
        <v>272.11</v>
      </c>
      <c r="AW7" s="38">
        <v>312.60000000000002</v>
      </c>
      <c r="AX7" s="38">
        <v>438.75</v>
      </c>
      <c r="AY7" s="38">
        <v>473.46</v>
      </c>
      <c r="AZ7" s="38">
        <v>240.81</v>
      </c>
      <c r="BA7" s="38">
        <v>241.71</v>
      </c>
      <c r="BB7" s="38">
        <v>249.08</v>
      </c>
      <c r="BC7" s="38">
        <v>254.05</v>
      </c>
      <c r="BD7" s="38">
        <v>264.33999999999997</v>
      </c>
      <c r="BE7" s="38">
        <v>217.31</v>
      </c>
      <c r="BF7" s="38">
        <v>230.18</v>
      </c>
      <c r="BG7" s="38">
        <v>246.79</v>
      </c>
      <c r="BH7" s="38">
        <v>250.41</v>
      </c>
      <c r="BI7" s="38">
        <v>249.51</v>
      </c>
      <c r="BJ7" s="38">
        <v>285.77</v>
      </c>
      <c r="BK7" s="38">
        <v>283.10000000000002</v>
      </c>
      <c r="BL7" s="38">
        <v>274.14</v>
      </c>
      <c r="BM7" s="38">
        <v>266.66000000000003</v>
      </c>
      <c r="BN7" s="38">
        <v>258.63</v>
      </c>
      <c r="BO7" s="38">
        <v>274.27</v>
      </c>
      <c r="BP7" s="38">
        <v>112.76</v>
      </c>
      <c r="BQ7" s="38">
        <v>132.93</v>
      </c>
      <c r="BR7" s="38">
        <v>127.44</v>
      </c>
      <c r="BS7" s="38">
        <v>132.08000000000001</v>
      </c>
      <c r="BT7" s="38">
        <v>105.52</v>
      </c>
      <c r="BU7" s="38">
        <v>100.77</v>
      </c>
      <c r="BV7" s="38">
        <v>107.74</v>
      </c>
      <c r="BW7" s="38">
        <v>108.81</v>
      </c>
      <c r="BX7" s="38">
        <v>110.87</v>
      </c>
      <c r="BY7" s="38">
        <v>110.3</v>
      </c>
      <c r="BZ7" s="38">
        <v>104.36</v>
      </c>
      <c r="CA7" s="38">
        <v>137.29</v>
      </c>
      <c r="CB7" s="38">
        <v>116.41</v>
      </c>
      <c r="CC7" s="38">
        <v>121.45</v>
      </c>
      <c r="CD7" s="38">
        <v>117.32</v>
      </c>
      <c r="CE7" s="38">
        <v>147.06</v>
      </c>
      <c r="CF7" s="38">
        <v>165.74</v>
      </c>
      <c r="CG7" s="38">
        <v>154.33000000000001</v>
      </c>
      <c r="CH7" s="38">
        <v>152.94999999999999</v>
      </c>
      <c r="CI7" s="38">
        <v>150.54</v>
      </c>
      <c r="CJ7" s="38">
        <v>151.85</v>
      </c>
      <c r="CK7" s="38">
        <v>165.71</v>
      </c>
      <c r="CL7" s="38">
        <v>73.209999999999994</v>
      </c>
      <c r="CM7" s="38">
        <v>72.19</v>
      </c>
      <c r="CN7" s="38">
        <v>71.91</v>
      </c>
      <c r="CO7" s="38">
        <v>72.760000000000005</v>
      </c>
      <c r="CP7" s="38">
        <v>73.53</v>
      </c>
      <c r="CQ7" s="38">
        <v>63.91</v>
      </c>
      <c r="CR7" s="38">
        <v>63.25</v>
      </c>
      <c r="CS7" s="38">
        <v>63.03</v>
      </c>
      <c r="CT7" s="38">
        <v>63.18</v>
      </c>
      <c r="CU7" s="38">
        <v>63.54</v>
      </c>
      <c r="CV7" s="38">
        <v>60.41</v>
      </c>
      <c r="CW7" s="38">
        <v>97.39</v>
      </c>
      <c r="CX7" s="38">
        <v>97.28</v>
      </c>
      <c r="CY7" s="38">
        <v>97.9</v>
      </c>
      <c r="CZ7" s="38">
        <v>97.77</v>
      </c>
      <c r="DA7" s="38">
        <v>97.16</v>
      </c>
      <c r="DB7" s="38">
        <v>91.45</v>
      </c>
      <c r="DC7" s="38">
        <v>91.07</v>
      </c>
      <c r="DD7" s="38">
        <v>91.21</v>
      </c>
      <c r="DE7" s="38">
        <v>91.6</v>
      </c>
      <c r="DF7" s="38">
        <v>91.48</v>
      </c>
      <c r="DG7" s="38">
        <v>89.93</v>
      </c>
      <c r="DH7" s="38">
        <v>40.020000000000003</v>
      </c>
      <c r="DI7" s="38">
        <v>40.549999999999997</v>
      </c>
      <c r="DJ7" s="38">
        <v>41.42</v>
      </c>
      <c r="DK7" s="38">
        <v>42.02</v>
      </c>
      <c r="DL7" s="38">
        <v>37.18</v>
      </c>
      <c r="DM7" s="38">
        <v>45.38</v>
      </c>
      <c r="DN7" s="38">
        <v>47.7</v>
      </c>
      <c r="DO7" s="38">
        <v>48.41</v>
      </c>
      <c r="DP7" s="38">
        <v>49.1</v>
      </c>
      <c r="DQ7" s="38">
        <v>49.66</v>
      </c>
      <c r="DR7" s="38">
        <v>48.12</v>
      </c>
      <c r="DS7" s="38">
        <v>14.22</v>
      </c>
      <c r="DT7" s="38">
        <v>15.67</v>
      </c>
      <c r="DU7" s="38">
        <v>16.850000000000001</v>
      </c>
      <c r="DV7" s="38">
        <v>17.8</v>
      </c>
      <c r="DW7" s="38">
        <v>18.97</v>
      </c>
      <c r="DX7" s="38">
        <v>13.33</v>
      </c>
      <c r="DY7" s="38">
        <v>14.54</v>
      </c>
      <c r="DZ7" s="38">
        <v>16.16</v>
      </c>
      <c r="EA7" s="38">
        <v>17.420000000000002</v>
      </c>
      <c r="EB7" s="38">
        <v>18.940000000000001</v>
      </c>
      <c r="EC7" s="38">
        <v>15.89</v>
      </c>
      <c r="ED7" s="38">
        <v>1.27</v>
      </c>
      <c r="EE7" s="38">
        <v>1.23</v>
      </c>
      <c r="EF7" s="38">
        <v>0.78</v>
      </c>
      <c r="EG7" s="38">
        <v>0.64</v>
      </c>
      <c r="EH7" s="38">
        <v>0.7</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川内　良祐</cp:lastModifiedBy>
  <cp:lastPrinted>2019-01-27T06:30:53Z</cp:lastPrinted>
  <dcterms:created xsi:type="dcterms:W3CDTF">2018-12-03T08:32:43Z</dcterms:created>
  <dcterms:modified xsi:type="dcterms:W3CDTF">2019-02-12T01:45:58Z</dcterms:modified>
  <cp:category/>
</cp:coreProperties>
</file>