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41.49\rizai\◆一時保存フォルダ\経営比較分析表\06☆☆ＨＰ公表データ\03簡易水道\"/>
    </mc:Choice>
  </mc:AlternateContent>
  <workbookProtection workbookAlgorithmName="SHA-512" workbookHashValue="G+aYkk+o3Y8iLZuJjDyqmptt8crzEhCfM5qwej9lQMxSyTnm4PxLl98KRIdzVamdx38NOwwIxLjDl7olB+1Lfg==" workbookSaltValue="QpPIwoMbiu5xh4D0Y36JQ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BB8" i="4" s="1"/>
  <c r="S6" i="5"/>
  <c r="R6" i="5"/>
  <c r="Q6" i="5"/>
  <c r="W10" i="4" s="1"/>
  <c r="P6" i="5"/>
  <c r="P10" i="4" s="1"/>
  <c r="O6" i="5"/>
  <c r="N6" i="5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H85" i="4"/>
  <c r="E85" i="4"/>
  <c r="BB10" i="4"/>
  <c r="I10" i="4"/>
  <c r="B10" i="4"/>
  <c r="AT8" i="4"/>
  <c r="AL8" i="4"/>
  <c r="W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<sst xmlns="http://schemas.openxmlformats.org/spreadsheetml/2006/main" count="237" uniqueCount="124">
  <si>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</si>
  <si>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</si>
  <si>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</si>
  <si>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</si>
  <si>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</si>
  <si>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</si>
  <si>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</si>
  <si>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</si>
  <si>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</si>
  <si>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</si>
  <si>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</si>
  <si>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</si>
  <si>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</si>
  <si>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</si>
  <si>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</si>
  <si>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</si>
  <si>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</si>
  <si>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</si>
  <si>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</si>
  <si>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</si>
  <si>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</si>
  <si>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</si>
  <si>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</si>
  <si>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</si>
  <si>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</si>
  <si>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</si>
  <si>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</si>
  <si>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</si>
  <si>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</si>
  <si>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</si>
  <si>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</si>
  <si>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</si>
  <si>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</si>
  <si>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</si>
  <si>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</si>
  <si>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</si>
  <si>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</si>
  <si>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</si>
  <si>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</si>
  <si>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</si>
  <si>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</si>
  <si>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</si>
  <si>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</si>
  <si>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</si>
  <si>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</si>
  <si>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</si>
  <si>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</si>
  <si>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</si>
  <si>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</si>
  <si>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</si>
  <si>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</si>
  <si>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</si>
  <si>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</si>
  <si>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</si>
  <si>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</si>
  <si>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</si>
  <si>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</si>
  <si>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</si>
  <si>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</si>
  <si>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</si>
  <si>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</si>
  <si>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</si>
  <si>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</si>
  <si>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</si>
  <si>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</si>
  <si>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</si>
  <si>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</si>
  <si>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</si>
  <si>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</si>
  <si>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</si>
  <si>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</si>
  <si>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</si>
  <si>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</si>
  <si>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</si>
  <si>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</si>
  <si>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</si>
  <si>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</si>
  <si>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</si>
  <si>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</si>
  <si>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</si>
  <si>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</si>
  <si>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</si>
  <si>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</si>
  <si>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</si>
  <si>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</si>
  <si>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</si>
  <si>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</si>
  <si>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</si>
  <si>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</si>
  <si>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</si>
  <si>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</si>
  <si>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</si>
  <si>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</si>
  <si>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</si>
  <si>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</si>
  <si>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</si>
  <si>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</si>
  <si>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</si>
  <si>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</si>
  <si>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</si>
  <si>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</si>
  <si>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</si>
  <si>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</si>
  <si>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</si>
  <si>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</si>
  <si>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</si>
  <si>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</si>
  <si>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</si>
  <si>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岡崎市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</si>
  <si>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</si>
  <si>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</si>
  <si>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</si>
  <si>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</si>
  <si>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</si>
  <si>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</si>
  <si>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</si>
  <si>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</si>
  <si>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</si>
  <si>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</si>
  <si>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</si>
  <si>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</si>
  <si>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③管路更新率
　管路更新については、計画的に推進してきているが、平成29年度については、布設管路の口径が大きく延長が伸びなかったため、類似団体平均を下回っている。
　機械・電気設備については耐用年数が20年程度であり、老朽化が進行している。これらの施設についても更新が必要であるものの、更新需要に耐えられる財源確保が難しい状況である。</t>
    <rPh sb="1" eb="3">
      <t>カンロ</t>
    </rPh>
    <rPh sb="3" eb="5">
      <t>コウシン</t>
    </rPh>
    <rPh sb="5" eb="6">
      <t>リツ</t>
    </rPh>
    <rPh sb="8" eb="10">
      <t>カンロ</t>
    </rPh>
    <rPh sb="10" eb="12">
      <t>コウシン</t>
    </rPh>
    <rPh sb="18" eb="21">
      <t>ケイカクテキ</t>
    </rPh>
    <rPh sb="22" eb="24">
      <t>スイシン</t>
    </rPh>
    <rPh sb="32" eb="34">
      <t>ヘイセイ</t>
    </rPh>
    <rPh sb="36" eb="38">
      <t>ネンド</t>
    </rPh>
    <rPh sb="44" eb="46">
      <t>フセツ</t>
    </rPh>
    <rPh sb="46" eb="48">
      <t>カンロ</t>
    </rPh>
    <rPh sb="49" eb="51">
      <t>コウケイ</t>
    </rPh>
    <rPh sb="52" eb="53">
      <t>オオ</t>
    </rPh>
    <rPh sb="55" eb="57">
      <t>エンチョウ</t>
    </rPh>
    <rPh sb="58" eb="59">
      <t>ノ</t>
    </rPh>
    <rPh sb="67" eb="69">
      <t>ルイジ</t>
    </rPh>
    <rPh sb="69" eb="71">
      <t>ダンタイ</t>
    </rPh>
    <rPh sb="71" eb="73">
      <t>ヘイキン</t>
    </rPh>
    <rPh sb="84" eb="86">
      <t>キカイ</t>
    </rPh>
    <rPh sb="87" eb="89">
      <t>デンキ</t>
    </rPh>
    <rPh sb="89" eb="91">
      <t>セツビ</t>
    </rPh>
    <rPh sb="96" eb="98">
      <t>タイヨウ</t>
    </rPh>
    <rPh sb="98" eb="100">
      <t>ネンスウ</t>
    </rPh>
    <rPh sb="103" eb="104">
      <t>ネン</t>
    </rPh>
    <rPh sb="104" eb="106">
      <t>テイド</t>
    </rPh>
    <rPh sb="110" eb="113">
      <t>ロウキュウカ</t>
    </rPh>
    <rPh sb="114" eb="116">
      <t>シンコウ</t>
    </rPh>
    <rPh sb="125" eb="127">
      <t>シセツ</t>
    </rPh>
    <rPh sb="132" eb="134">
      <t>コウシン</t>
    </rPh>
    <rPh sb="135" eb="137">
      <t>ヒツヨウ</t>
    </rPh>
    <rPh sb="144" eb="146">
      <t>コウシン</t>
    </rPh>
    <rPh sb="146" eb="148">
      <t>ジュヨウ</t>
    </rPh>
    <rPh sb="149" eb="150">
      <t>タ</t>
    </rPh>
    <rPh sb="154" eb="156">
      <t>ザイゲン</t>
    </rPh>
    <rPh sb="156" eb="158">
      <t>カクホ</t>
    </rPh>
    <rPh sb="159" eb="160">
      <t>ムズカ</t>
    </rPh>
    <rPh sb="162" eb="164">
      <t>ジョウキョウ</t>
    </rPh>
    <phoneticPr fontId="7"/>
  </si>
  <si>
    <r>
      <t xml:space="preserve">　本市簡易水道事業は、地方公営企業法を適用していないため、一部指標について「該当数値なし」としている。
①収益的収支比率
　老朽施設更新のため、地方債の借入に頼らざるを得ず、地方債償還金が増大しており、比率は徐々に低下している。類似団体平均、全国平均を下回っている。
④企業債残高対給水収益比率
　前年度と比較し、給水収益が横ばいに対し、企業債残高が増加していることから、比率は上昇しており、類似団体平均を大幅に上回っている。
⑤料金回収率
　老朽化した施設の維持管理にコストがかかるが、給水収益のみでは賄うことができず、一般会計繰入金に頼っている状態であり、類似団体平均を大幅に下回っている。
⑥給水原価
　老朽化した施設の維持管理費と、更新に伴う企業債償還金の増大に伴い、給水原価が上昇しており、類似団体平均を大幅に上回っている。
</t>
    </r>
    <r>
      <rPr>
        <sz val="11"/>
        <rFont val="ＭＳ ゴシック"/>
        <family val="3"/>
        <charset val="128"/>
      </rPr>
      <t>⑦施設利用率
　平成29年度については、大口需要者の使用量の増があり1.26％増加したが、人口減少傾向もあり、類似団体平均を下回っている。
⑧有収率
　漏水や、使用水量が少ない区域での保全水量の増等により、前年度と比較し、2.02％減少した。類似団体平均を上回っている。</t>
    </r>
    <rPh sb="1" eb="2">
      <t>ホン</t>
    </rPh>
    <rPh sb="2" eb="3">
      <t>シ</t>
    </rPh>
    <rPh sb="3" eb="5">
      <t>カンイ</t>
    </rPh>
    <rPh sb="5" eb="7">
      <t>スイドウ</t>
    </rPh>
    <rPh sb="7" eb="9">
      <t>ジギョウ</t>
    </rPh>
    <rPh sb="11" eb="13">
      <t>チホウ</t>
    </rPh>
    <rPh sb="13" eb="15">
      <t>コウエイ</t>
    </rPh>
    <rPh sb="15" eb="17">
      <t>キギョウ</t>
    </rPh>
    <rPh sb="17" eb="18">
      <t>ホウ</t>
    </rPh>
    <rPh sb="19" eb="21">
      <t>テキヨウ</t>
    </rPh>
    <rPh sb="29" eb="31">
      <t>イチブ</t>
    </rPh>
    <rPh sb="31" eb="33">
      <t>シヒョウ</t>
    </rPh>
    <rPh sb="38" eb="40">
      <t>ガイトウ</t>
    </rPh>
    <rPh sb="40" eb="42">
      <t>スウチ</t>
    </rPh>
    <rPh sb="53" eb="56">
      <t>シュウエキテキ</t>
    </rPh>
    <rPh sb="56" eb="58">
      <t>シュウシ</t>
    </rPh>
    <rPh sb="58" eb="60">
      <t>ヒリツ</t>
    </rPh>
    <rPh sb="62" eb="64">
      <t>ロウキュウ</t>
    </rPh>
    <rPh sb="64" eb="66">
      <t>シセツ</t>
    </rPh>
    <rPh sb="66" eb="68">
      <t>コウシン</t>
    </rPh>
    <rPh sb="72" eb="75">
      <t>チホウサイ</t>
    </rPh>
    <rPh sb="76" eb="78">
      <t>カリイレ</t>
    </rPh>
    <rPh sb="79" eb="80">
      <t>タヨ</t>
    </rPh>
    <rPh sb="84" eb="85">
      <t>エ</t>
    </rPh>
    <rPh sb="87" eb="90">
      <t>チホウサイ</t>
    </rPh>
    <rPh sb="90" eb="92">
      <t>ショウカン</t>
    </rPh>
    <rPh sb="94" eb="96">
      <t>ゾウダイ</t>
    </rPh>
    <rPh sb="101" eb="103">
      <t>ヒリツ</t>
    </rPh>
    <rPh sb="104" eb="106">
      <t>ジョジョ</t>
    </rPh>
    <rPh sb="107" eb="109">
      <t>テイカ</t>
    </rPh>
    <rPh sb="114" eb="116">
      <t>ルイジ</t>
    </rPh>
    <rPh sb="116" eb="118">
      <t>ダンタイ</t>
    </rPh>
    <rPh sb="118" eb="120">
      <t>ヘイキン</t>
    </rPh>
    <rPh sb="121" eb="123">
      <t>ゼンコク</t>
    </rPh>
    <rPh sb="123" eb="125">
      <t>ヘイキン</t>
    </rPh>
    <rPh sb="126" eb="128">
      <t>シタマワ</t>
    </rPh>
    <rPh sb="135" eb="137">
      <t>キギョウ</t>
    </rPh>
    <rPh sb="137" eb="138">
      <t>サイ</t>
    </rPh>
    <rPh sb="138" eb="140">
      <t>ザンダカ</t>
    </rPh>
    <rPh sb="140" eb="141">
      <t>タイ</t>
    </rPh>
    <rPh sb="141" eb="143">
      <t>キュウスイ</t>
    </rPh>
    <rPh sb="143" eb="145">
      <t>シュウエキ</t>
    </rPh>
    <rPh sb="145" eb="147">
      <t>ヒリツ</t>
    </rPh>
    <rPh sb="149" eb="152">
      <t>ゼンネンド</t>
    </rPh>
    <rPh sb="153" eb="155">
      <t>ヒカク</t>
    </rPh>
    <rPh sb="157" eb="159">
      <t>キュウスイ</t>
    </rPh>
    <rPh sb="159" eb="161">
      <t>シュウエキ</t>
    </rPh>
    <rPh sb="162" eb="163">
      <t>ヨコ</t>
    </rPh>
    <rPh sb="166" eb="167">
      <t>タイ</t>
    </rPh>
    <rPh sb="169" eb="171">
      <t>キギョウ</t>
    </rPh>
    <rPh sb="171" eb="172">
      <t>サイ</t>
    </rPh>
    <rPh sb="172" eb="174">
      <t>ザンダカ</t>
    </rPh>
    <rPh sb="175" eb="177">
      <t>ゾウカ</t>
    </rPh>
    <rPh sb="186" eb="188">
      <t>ヒリツ</t>
    </rPh>
    <rPh sb="189" eb="191">
      <t>ジョウショウ</t>
    </rPh>
    <rPh sb="196" eb="198">
      <t>ルイジ</t>
    </rPh>
    <rPh sb="198" eb="200">
      <t>ダンタイ</t>
    </rPh>
    <rPh sb="200" eb="202">
      <t>ヘイキン</t>
    </rPh>
    <rPh sb="203" eb="205">
      <t>オオハバ</t>
    </rPh>
    <rPh sb="206" eb="208">
      <t>ウワマワ</t>
    </rPh>
    <rPh sb="215" eb="217">
      <t>リョウキン</t>
    </rPh>
    <rPh sb="217" eb="219">
      <t>カイシュウ</t>
    </rPh>
    <rPh sb="219" eb="220">
      <t>リツ</t>
    </rPh>
    <rPh sb="222" eb="225">
      <t>ロウキュウカ</t>
    </rPh>
    <rPh sb="227" eb="229">
      <t>シセツ</t>
    </rPh>
    <rPh sb="230" eb="232">
      <t>イジ</t>
    </rPh>
    <rPh sb="232" eb="234">
      <t>カンリ</t>
    </rPh>
    <rPh sb="244" eb="246">
      <t>キュウスイ</t>
    </rPh>
    <rPh sb="246" eb="248">
      <t>シュウエキ</t>
    </rPh>
    <rPh sb="252" eb="253">
      <t>マカナ</t>
    </rPh>
    <rPh sb="261" eb="263">
      <t>イッパン</t>
    </rPh>
    <rPh sb="263" eb="265">
      <t>カイケイ</t>
    </rPh>
    <rPh sb="265" eb="267">
      <t>クリイレ</t>
    </rPh>
    <rPh sb="267" eb="268">
      <t>キン</t>
    </rPh>
    <rPh sb="269" eb="270">
      <t>タヨ</t>
    </rPh>
    <rPh sb="274" eb="276">
      <t>ジョウタイ</t>
    </rPh>
    <rPh sb="280" eb="282">
      <t>ルイジ</t>
    </rPh>
    <rPh sb="282" eb="284">
      <t>ダンタイ</t>
    </rPh>
    <rPh sb="284" eb="286">
      <t>ヘイキン</t>
    </rPh>
    <rPh sb="287" eb="289">
      <t>オオハバ</t>
    </rPh>
    <rPh sb="290" eb="292">
      <t>シタマワ</t>
    </rPh>
    <rPh sb="299" eb="301">
      <t>キュウスイ</t>
    </rPh>
    <rPh sb="301" eb="303">
      <t>ゲンカ</t>
    </rPh>
    <rPh sb="305" eb="308">
      <t>ロウキュウカ</t>
    </rPh>
    <rPh sb="310" eb="312">
      <t>シセツ</t>
    </rPh>
    <rPh sb="313" eb="315">
      <t>イジ</t>
    </rPh>
    <rPh sb="315" eb="317">
      <t>カンリ</t>
    </rPh>
    <rPh sb="317" eb="318">
      <t>ヒ</t>
    </rPh>
    <rPh sb="320" eb="322">
      <t>コウシン</t>
    </rPh>
    <rPh sb="323" eb="324">
      <t>トモナ</t>
    </rPh>
    <rPh sb="325" eb="327">
      <t>キギョウ</t>
    </rPh>
    <rPh sb="327" eb="328">
      <t>サイ</t>
    </rPh>
    <rPh sb="328" eb="330">
      <t>ショウカン</t>
    </rPh>
    <rPh sb="330" eb="331">
      <t>キン</t>
    </rPh>
    <rPh sb="332" eb="334">
      <t>ゾウダイ</t>
    </rPh>
    <rPh sb="335" eb="336">
      <t>トモナ</t>
    </rPh>
    <rPh sb="338" eb="340">
      <t>キュウスイ</t>
    </rPh>
    <rPh sb="340" eb="342">
      <t>ゲンカ</t>
    </rPh>
    <rPh sb="343" eb="345">
      <t>ジョウショウ</t>
    </rPh>
    <rPh sb="360" eb="362">
      <t>ウワマワ</t>
    </rPh>
    <rPh sb="369" eb="371">
      <t>シセツ</t>
    </rPh>
    <rPh sb="371" eb="373">
      <t>リヨウ</t>
    </rPh>
    <rPh sb="373" eb="374">
      <t>リツ</t>
    </rPh>
    <rPh sb="376" eb="378">
      <t>ヘイセイ</t>
    </rPh>
    <rPh sb="380" eb="381">
      <t>ネン</t>
    </rPh>
    <rPh sb="381" eb="382">
      <t>ド</t>
    </rPh>
    <rPh sb="388" eb="390">
      <t>オオクチ</t>
    </rPh>
    <rPh sb="390" eb="392">
      <t>ジュヨウ</t>
    </rPh>
    <rPh sb="392" eb="393">
      <t>シャ</t>
    </rPh>
    <rPh sb="394" eb="397">
      <t>シヨウリョウ</t>
    </rPh>
    <rPh sb="398" eb="399">
      <t>ゾウ</t>
    </rPh>
    <rPh sb="407" eb="409">
      <t>ゾウカ</t>
    </rPh>
    <rPh sb="413" eb="415">
      <t>ジンコウ</t>
    </rPh>
    <rPh sb="415" eb="417">
      <t>ゲンショウ</t>
    </rPh>
    <rPh sb="417" eb="419">
      <t>ケイコウ</t>
    </rPh>
    <rPh sb="423" eb="425">
      <t>ルイジ</t>
    </rPh>
    <rPh sb="425" eb="427">
      <t>ダンタイ</t>
    </rPh>
    <rPh sb="427" eb="429">
      <t>ヘイキン</t>
    </rPh>
    <rPh sb="430" eb="432">
      <t>シタマワ</t>
    </rPh>
    <rPh sb="439" eb="442">
      <t>ユウシュウリツ</t>
    </rPh>
    <rPh sb="460" eb="462">
      <t>ホゼン</t>
    </rPh>
    <rPh sb="462" eb="464">
      <t>スイリョウ</t>
    </rPh>
    <rPh sb="465" eb="466">
      <t>ゾウ</t>
    </rPh>
    <rPh sb="466" eb="467">
      <t>トウ</t>
    </rPh>
    <rPh sb="471" eb="474">
      <t>ゼンネンド</t>
    </rPh>
    <rPh sb="475" eb="477">
      <t>ヒカク</t>
    </rPh>
    <rPh sb="484" eb="486">
      <t>ゲンショウ</t>
    </rPh>
    <rPh sb="489" eb="491">
      <t>ルイジ</t>
    </rPh>
    <rPh sb="491" eb="493">
      <t>ダンタイ</t>
    </rPh>
    <rPh sb="493" eb="495">
      <t>ヘイキン</t>
    </rPh>
    <rPh sb="496" eb="498">
      <t>ウワマワ</t>
    </rPh>
    <phoneticPr fontId="7"/>
  </si>
  <si>
    <r>
      <t xml:space="preserve">　簡易水道事業は給水人口密度が低く、また、人口減少の傾向もあり、収支状況が悪化している。
簡易水道施設が広範囲に点在していることから、費用がかさむ傾向だが、平成32年度より上水道事業と統合する予定のため、水道事業との接続費用試算、既存浄水場更新コスト試算、その後の維持管理費の試算等を行い、施設の統廃合を含めた最も合理性の高い計画を検討し、スケールメリットを生かしつつ、コスト削減を図る必要がある。
平成31年度末に上水道事業へ統合予定のため、簡易水道事業単独での経営戦略は策定しない。
</t>
    </r>
    <r>
      <rPr>
        <sz val="11"/>
        <rFont val="ＭＳ ゴシック"/>
        <family val="3"/>
        <charset val="128"/>
      </rPr>
      <t/>
    </r>
    <rPh sb="1" eb="3">
      <t>カンイ</t>
    </rPh>
    <rPh sb="3" eb="5">
      <t>スイドウ</t>
    </rPh>
    <rPh sb="5" eb="7">
      <t>ジギョウ</t>
    </rPh>
    <rPh sb="8" eb="10">
      <t>キュウスイ</t>
    </rPh>
    <rPh sb="10" eb="12">
      <t>ジンコウ</t>
    </rPh>
    <rPh sb="12" eb="14">
      <t>ミツド</t>
    </rPh>
    <rPh sb="15" eb="16">
      <t>ヒク</t>
    </rPh>
    <rPh sb="21" eb="23">
      <t>ジンコウ</t>
    </rPh>
    <rPh sb="23" eb="25">
      <t>ゲンショウ</t>
    </rPh>
    <rPh sb="26" eb="28">
      <t>ケイコウ</t>
    </rPh>
    <rPh sb="32" eb="34">
      <t>シュウシ</t>
    </rPh>
    <rPh sb="34" eb="36">
      <t>ジョウキョウ</t>
    </rPh>
    <rPh sb="37" eb="39">
      <t>アッカ</t>
    </rPh>
    <rPh sb="67" eb="69">
      <t>ヒヨウ</t>
    </rPh>
    <rPh sb="73" eb="75">
      <t>ケイコウ</t>
    </rPh>
    <rPh sb="102" eb="104">
      <t>スイドウ</t>
    </rPh>
    <rPh sb="104" eb="106">
      <t>ジギョウ</t>
    </rPh>
    <rPh sb="138" eb="140">
      <t>シサン</t>
    </rPh>
    <rPh sb="142" eb="143">
      <t>オコナ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</si>
</sst>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0.78</c:v>
                </c:pt>
                <c:pt idx="2">
                  <c:v>1.0900000000000001</c:v>
                </c:pt>
                <c:pt idx="3">
                  <c:v>0.75</c:v>
                </c:pt>
                <c:pt idx="4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E-4EF7-9E73-A3D5EB7C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58448"/>
        <c:axId val="1092558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E-4EF7-9E73-A3D5EB7C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58448"/>
        <c:axId val="1092558840"/>
      </c:lineChart>
      <c:dateAx>
        <c:axId val="109255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58840"/>
        <c:crosses val="autoZero"/>
        <c:auto val="1"/>
        <c:lblOffset val="100"/>
        <c:baseTimeUnit val="years"/>
      </c:dateAx>
      <c:valAx>
        <c:axId val="1092558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5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42.68</c:v>
                </c:pt>
                <c:pt idx="1">
                  <c:v>41.4</c:v>
                </c:pt>
                <c:pt idx="2">
                  <c:v>41.55</c:v>
                </c:pt>
                <c:pt idx="3">
                  <c:v>41.6</c:v>
                </c:pt>
                <c:pt idx="4">
                  <c:v>42.86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E-4288-A278-AEA41BDD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41200"/>
        <c:axId val="1092546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E-4288-A278-AEA41BDD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41200"/>
        <c:axId val="1092546296"/>
      </c:lineChart>
      <c:dateAx>
        <c:axId val="109254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46296"/>
        <c:crosses val="autoZero"/>
        <c:auto val="1"/>
        <c:lblOffset val="100"/>
        <c:baseTimeUnit val="years"/>
      </c:dateAx>
      <c:valAx>
        <c:axId val="1092546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4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85.21</c:v>
                </c:pt>
                <c:pt idx="1">
                  <c:v>83.83</c:v>
                </c:pt>
                <c:pt idx="2">
                  <c:v>82.97</c:v>
                </c:pt>
                <c:pt idx="3">
                  <c:v>82.91</c:v>
                </c:pt>
                <c:pt idx="4">
                  <c:v>80.89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D-4AA9-BDBD-A1A696D3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42376"/>
        <c:axId val="109254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D-4AA9-BDBD-A1A696D3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42376"/>
        <c:axId val="1092542768"/>
      </c:lineChart>
      <c:dateAx>
        <c:axId val="1092542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42768"/>
        <c:crosses val="autoZero"/>
        <c:auto val="1"/>
        <c:lblOffset val="100"/>
        <c:baseTimeUnit val="years"/>
      </c:dateAx>
      <c:valAx>
        <c:axId val="109254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4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64.430000000000007</c:v>
                </c:pt>
                <c:pt idx="1">
                  <c:v>62.93</c:v>
                </c:pt>
                <c:pt idx="2">
                  <c:v>62.22</c:v>
                </c:pt>
                <c:pt idx="3">
                  <c:v>60.09</c:v>
                </c:pt>
                <c:pt idx="4">
                  <c:v>57.54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B-476E-9B11-14BC865C9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60800"/>
        <c:axId val="1092561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B-476E-9B11-14BC865C9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60800"/>
        <c:axId val="1092561192"/>
      </c:lineChart>
      <c:dateAx>
        <c:axId val="109256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61192"/>
        <c:crosses val="autoZero"/>
        <c:auto val="1"/>
        <c:lblOffset val="100"/>
        <c:baseTimeUnit val="years"/>
      </c:dateAx>
      <c:valAx>
        <c:axId val="1092561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6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4-4F92-8F4C-798EFA0DE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63152"/>
        <c:axId val="1092563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4-4F92-8F4C-798EFA0DE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63152"/>
        <c:axId val="1092563544"/>
      </c:lineChart>
      <c:dateAx>
        <c:axId val="109256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63544"/>
        <c:crosses val="autoZero"/>
        <c:auto val="1"/>
        <c:lblOffset val="100"/>
        <c:baseTimeUnit val="years"/>
      </c:dateAx>
      <c:valAx>
        <c:axId val="1092563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6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8-47B7-ADBA-8B25E0C69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63936"/>
        <c:axId val="109256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8-47B7-ADBA-8B25E0C69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63936"/>
        <c:axId val="1092564720"/>
      </c:lineChart>
      <c:dateAx>
        <c:axId val="10925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64720"/>
        <c:crosses val="autoZero"/>
        <c:auto val="1"/>
        <c:lblOffset val="100"/>
        <c:baseTimeUnit val="years"/>
      </c:dateAx>
      <c:valAx>
        <c:axId val="109256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2-4CF0-A0FB-8FD0ABC4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68248"/>
        <c:axId val="1092565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2-4CF0-A0FB-8FD0ABC4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68248"/>
        <c:axId val="1092565112"/>
      </c:lineChart>
      <c:dateAx>
        <c:axId val="1092568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65112"/>
        <c:crosses val="autoZero"/>
        <c:auto val="1"/>
        <c:lblOffset val="100"/>
        <c:baseTimeUnit val="years"/>
      </c:dateAx>
      <c:valAx>
        <c:axId val="1092565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68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7-4551-9C78-28096E6A0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55312"/>
        <c:axId val="109255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7-4551-9C78-28096E6A0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55312"/>
        <c:axId val="1092556096"/>
      </c:lineChart>
      <c:dateAx>
        <c:axId val="109255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56096"/>
        <c:crosses val="autoZero"/>
        <c:auto val="1"/>
        <c:lblOffset val="100"/>
        <c:baseTimeUnit val="years"/>
      </c:dateAx>
      <c:valAx>
        <c:axId val="109255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5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2387.77</c:v>
                </c:pt>
                <c:pt idx="1">
                  <c:v>2571.2399999999998</c:v>
                </c:pt>
                <c:pt idx="2">
                  <c:v>2580.64</c:v>
                </c:pt>
                <c:pt idx="3">
                  <c:v>2738.15</c:v>
                </c:pt>
                <c:pt idx="4">
                  <c:v>2773.97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3-4AB7-BE1D-551526BB9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67072"/>
        <c:axId val="1092567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3-4AB7-BE1D-551526BB9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67072"/>
        <c:axId val="1092567464"/>
      </c:lineChart>
      <c:dateAx>
        <c:axId val="109256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67464"/>
        <c:crosses val="autoZero"/>
        <c:auto val="1"/>
        <c:lblOffset val="100"/>
        <c:baseTimeUnit val="years"/>
      </c:dateAx>
      <c:valAx>
        <c:axId val="1092567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6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24.38</c:v>
                </c:pt>
                <c:pt idx="1">
                  <c:v>21.61</c:v>
                </c:pt>
                <c:pt idx="2">
                  <c:v>20.7</c:v>
                </c:pt>
                <c:pt idx="3">
                  <c:v>19.98</c:v>
                </c:pt>
                <c:pt idx="4">
                  <c:v>18.88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4-42E1-A5CA-F773EA536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69424"/>
        <c:axId val="109253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4-42E1-A5CA-F773EA536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69424"/>
        <c:axId val="1092538848"/>
      </c:lineChart>
      <c:dateAx>
        <c:axId val="109256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38848"/>
        <c:crosses val="autoZero"/>
        <c:auto val="1"/>
        <c:lblOffset val="100"/>
        <c:baseTimeUnit val="years"/>
      </c:dateAx>
      <c:valAx>
        <c:axId val="109253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6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664.48</c:v>
                </c:pt>
                <c:pt idx="1">
                  <c:v>757.73</c:v>
                </c:pt>
                <c:pt idx="2">
                  <c:v>804.44</c:v>
                </c:pt>
                <c:pt idx="3">
                  <c:v>832.19</c:v>
                </c:pt>
                <c:pt idx="4">
                  <c:v>877.43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D-443F-9F43-B80348127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45904"/>
        <c:axId val="109254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D-443F-9F43-B80348127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45904"/>
        <c:axId val="1092541984"/>
      </c:lineChart>
      <c:dateAx>
        <c:axId val="109254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541984"/>
        <c:crosses val="autoZero"/>
        <c:auto val="1"/>
        <c:lblOffset val="100"/>
        <c:baseTimeUnit val="years"/>
      </c:dateAx>
      <c:valAx>
        <c:axId val="109254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4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愛知県　岡崎市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D3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386763</v>
      </c>
      <c r="AM8" s="49"/>
      <c r="AN8" s="49"/>
      <c r="AO8" s="49"/>
      <c r="AP8" s="49"/>
      <c r="AQ8" s="49"/>
      <c r="AR8" s="49"/>
      <c r="AS8" s="49"/>
      <c r="AT8" s="45">
        <f>データ!$S$6</f>
        <v>387.2</v>
      </c>
      <c r="AU8" s="45"/>
      <c r="AV8" s="45"/>
      <c r="AW8" s="45"/>
      <c r="AX8" s="45"/>
      <c r="AY8" s="45"/>
      <c r="AZ8" s="45"/>
      <c r="BA8" s="45"/>
      <c r="BB8" s="45">
        <f>データ!$T$6</f>
        <v>998.87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0.96</v>
      </c>
      <c r="Q10" s="45"/>
      <c r="R10" s="45"/>
      <c r="S10" s="45"/>
      <c r="T10" s="45"/>
      <c r="U10" s="45"/>
      <c r="V10" s="45"/>
      <c r="W10" s="49">
        <f>データ!$Q$6</f>
        <v>2635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3702</v>
      </c>
      <c r="AM10" s="49"/>
      <c r="AN10" s="49"/>
      <c r="AO10" s="49"/>
      <c r="AP10" s="49"/>
      <c r="AQ10" s="49"/>
      <c r="AR10" s="49"/>
      <c r="AS10" s="49"/>
      <c r="AT10" s="45">
        <f>データ!$V$6</f>
        <v>22</v>
      </c>
      <c r="AU10" s="45"/>
      <c r="AV10" s="45"/>
      <c r="AW10" s="45"/>
      <c r="AX10" s="45"/>
      <c r="AY10" s="45"/>
      <c r="AZ10" s="45"/>
      <c r="BA10" s="45"/>
      <c r="BB10" s="45">
        <f>データ!$W$6</f>
        <v>168.27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121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54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h2VjORzjV8NwLcq7wZGbZOelyj2Cs9ATbem2peYN+GGijJTf7dUJkx4abJCEjWbShm8wfgObkXODXfL1sNFZLw==" saltValue="0WSAbhZKIJ88KaQXxvjsv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232025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愛知県　岡崎市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0.96</v>
      </c>
      <c r="Q6" s="34">
        <f t="shared" si="3"/>
        <v>2635</v>
      </c>
      <c r="R6" s="34">
        <f t="shared" si="3"/>
        <v>386763</v>
      </c>
      <c r="S6" s="34">
        <f t="shared" si="3"/>
        <v>387.2</v>
      </c>
      <c r="T6" s="34">
        <f t="shared" si="3"/>
        <v>998.87</v>
      </c>
      <c r="U6" s="34">
        <f t="shared" si="3"/>
        <v>3702</v>
      </c>
      <c r="V6" s="34">
        <f t="shared" si="3"/>
        <v>22</v>
      </c>
      <c r="W6" s="34">
        <f t="shared" si="3"/>
        <v>168.27</v>
      </c>
      <c r="X6" s="35">
        <f>IF(X7="",NA(),X7)</f>
        <v>64.430000000000007</v>
      </c>
      <c r="Y6" s="35">
        <f t="shared" ref="Y6:AG6" si="4">IF(Y7="",NA(),Y7)</f>
        <v>62.93</v>
      </c>
      <c r="Z6" s="35">
        <f t="shared" si="4"/>
        <v>62.22</v>
      </c>
      <c r="AA6" s="35">
        <f t="shared" si="4"/>
        <v>60.09</v>
      </c>
      <c r="AB6" s="35">
        <f t="shared" si="4"/>
        <v>57.54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2387.77</v>
      </c>
      <c r="BF6" s="35">
        <f t="shared" ref="BF6:BN6" si="7">IF(BF7="",NA(),BF7)</f>
        <v>2571.2399999999998</v>
      </c>
      <c r="BG6" s="35">
        <f t="shared" si="7"/>
        <v>2580.64</v>
      </c>
      <c r="BH6" s="35">
        <f t="shared" si="7"/>
        <v>2738.15</v>
      </c>
      <c r="BI6" s="35">
        <f t="shared" si="7"/>
        <v>2773.97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24.38</v>
      </c>
      <c r="BQ6" s="35">
        <f t="shared" ref="BQ6:BY6" si="8">IF(BQ7="",NA(),BQ7)</f>
        <v>21.61</v>
      </c>
      <c r="BR6" s="35">
        <f t="shared" si="8"/>
        <v>20.7</v>
      </c>
      <c r="BS6" s="35">
        <f t="shared" si="8"/>
        <v>19.98</v>
      </c>
      <c r="BT6" s="35">
        <f t="shared" si="8"/>
        <v>18.88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664.48</v>
      </c>
      <c r="CB6" s="35">
        <f t="shared" ref="CB6:CJ6" si="9">IF(CB7="",NA(),CB7)</f>
        <v>757.73</v>
      </c>
      <c r="CC6" s="35">
        <f t="shared" si="9"/>
        <v>804.44</v>
      </c>
      <c r="CD6" s="35">
        <f t="shared" si="9"/>
        <v>832.19</v>
      </c>
      <c r="CE6" s="35">
        <f t="shared" si="9"/>
        <v>877.43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42.68</v>
      </c>
      <c r="CM6" s="35">
        <f t="shared" ref="CM6:CU6" si="10">IF(CM7="",NA(),CM7)</f>
        <v>41.4</v>
      </c>
      <c r="CN6" s="35">
        <f t="shared" si="10"/>
        <v>41.55</v>
      </c>
      <c r="CO6" s="35">
        <f t="shared" si="10"/>
        <v>41.6</v>
      </c>
      <c r="CP6" s="35">
        <f t="shared" si="10"/>
        <v>42.86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85.21</v>
      </c>
      <c r="CX6" s="35">
        <f t="shared" ref="CX6:DF6" si="11">IF(CX7="",NA(),CX7)</f>
        <v>83.83</v>
      </c>
      <c r="CY6" s="35">
        <f t="shared" si="11"/>
        <v>82.97</v>
      </c>
      <c r="CZ6" s="35">
        <f t="shared" si="11"/>
        <v>82.91</v>
      </c>
      <c r="DA6" s="35">
        <f t="shared" si="11"/>
        <v>80.89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0.21</v>
      </c>
      <c r="EE6" s="35">
        <f t="shared" ref="EE6:EM6" si="14">IF(EE7="",NA(),EE7)</f>
        <v>0.78</v>
      </c>
      <c r="EF6" s="35">
        <f t="shared" si="14"/>
        <v>1.0900000000000001</v>
      </c>
      <c r="EG6" s="35">
        <f t="shared" si="14"/>
        <v>0.75</v>
      </c>
      <c r="EH6" s="35">
        <f t="shared" si="14"/>
        <v>0.43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232025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0.96</v>
      </c>
      <c r="Q7" s="38">
        <v>2635</v>
      </c>
      <c r="R7" s="38">
        <v>386763</v>
      </c>
      <c r="S7" s="38">
        <v>387.2</v>
      </c>
      <c r="T7" s="38">
        <v>998.87</v>
      </c>
      <c r="U7" s="38">
        <v>3702</v>
      </c>
      <c r="V7" s="38">
        <v>22</v>
      </c>
      <c r="W7" s="38">
        <v>168.27</v>
      </c>
      <c r="X7" s="38">
        <v>64.430000000000007</v>
      </c>
      <c r="Y7" s="38">
        <v>62.93</v>
      </c>
      <c r="Z7" s="38">
        <v>62.22</v>
      </c>
      <c r="AA7" s="38">
        <v>60.09</v>
      </c>
      <c r="AB7" s="38">
        <v>57.54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2387.77</v>
      </c>
      <c r="BF7" s="38">
        <v>2571.2399999999998</v>
      </c>
      <c r="BG7" s="38">
        <v>2580.64</v>
      </c>
      <c r="BH7" s="38">
        <v>2738.15</v>
      </c>
      <c r="BI7" s="38">
        <v>2773.97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24.38</v>
      </c>
      <c r="BQ7" s="38">
        <v>21.61</v>
      </c>
      <c r="BR7" s="38">
        <v>20.7</v>
      </c>
      <c r="BS7" s="38">
        <v>19.98</v>
      </c>
      <c r="BT7" s="38">
        <v>18.88</v>
      </c>
      <c r="BU7" s="38">
        <v>34.25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664.48</v>
      </c>
      <c r="CB7" s="38">
        <v>757.73</v>
      </c>
      <c r="CC7" s="38">
        <v>804.44</v>
      </c>
      <c r="CD7" s="38">
        <v>832.19</v>
      </c>
      <c r="CE7" s="38">
        <v>877.43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42.68</v>
      </c>
      <c r="CM7" s="38">
        <v>41.4</v>
      </c>
      <c r="CN7" s="38">
        <v>41.55</v>
      </c>
      <c r="CO7" s="38">
        <v>41.6</v>
      </c>
      <c r="CP7" s="38">
        <v>42.86</v>
      </c>
      <c r="CQ7" s="38">
        <v>57.55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85.21</v>
      </c>
      <c r="CX7" s="38">
        <v>83.83</v>
      </c>
      <c r="CY7" s="38">
        <v>82.97</v>
      </c>
      <c r="CZ7" s="38">
        <v>82.91</v>
      </c>
      <c r="DA7" s="38">
        <v>80.89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0.21</v>
      </c>
      <c r="EE7" s="38">
        <v>0.78</v>
      </c>
      <c r="EF7" s="38">
        <v>1.0900000000000001</v>
      </c>
      <c r="EG7" s="38">
        <v>0.75</v>
      </c>
      <c r="EH7" s="38">
        <v>0.43</v>
      </c>
      <c r="EI7" s="38">
        <v>0.8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2019-02-20T10:24:43Z</cp:lastPrinted>
  <dcterms:created xsi:type="dcterms:W3CDTF">2018-12-03T08:44:03Z</dcterms:created>
  <dcterms:modified xsi:type="dcterms:W3CDTF">2019-02-20T10:24:44Z</dcterms:modified>
  <cp:category/>
</cp:coreProperties>
</file>