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3\財政課\★財政係★\地方公営企業\H30\01_照会等\190115【照会】公営企業に係る経営比較分析表（平成29年度決算）の分析等について（照会）\05_県→市（確認及び修正対応依頼）\04_市→県（回答）\04_駐車場\"/>
    </mc:Choice>
  </mc:AlternateContent>
  <workbookProtection workbookAlgorithmName="SHA-512" workbookHashValue="0q+g3w6IWkj4af34lOZOnMLGlxky/2WuOkVM92nRJecN0E4x2hbQKYiMsPRlleraEkcbMbB7nMJgNlleN6CNuQ==" workbookSaltValue="8mmMbCHZ0AG/IPd+loGgE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GQ30" i="4"/>
  <c r="LT76" i="4"/>
  <c r="GQ51" i="4"/>
  <c r="LH30" i="4"/>
  <c r="BZ30" i="4"/>
  <c r="IE76" i="4"/>
  <c r="BZ51" i="4"/>
  <c r="BG51" i="4"/>
  <c r="BG30" i="4"/>
  <c r="FX51" i="4"/>
  <c r="AV76" i="4"/>
  <c r="KO51" i="4"/>
  <c r="LE76" i="4"/>
  <c r="HP76" i="4"/>
  <c r="KO30" i="4"/>
  <c r="FX30" i="4"/>
  <c r="JV30" i="4"/>
  <c r="HA76" i="4"/>
  <c r="AN51" i="4"/>
  <c r="FE30" i="4"/>
  <c r="AN30" i="4"/>
  <c r="JV51" i="4"/>
  <c r="KP76" i="4"/>
  <c r="FE51" i="4"/>
  <c r="AG76" i="4"/>
  <c r="KA76" i="4"/>
  <c r="EL51" i="4"/>
  <c r="JC30" i="4"/>
  <c r="R76" i="4"/>
  <c r="GL76" i="4"/>
  <c r="U51" i="4"/>
  <c r="EL30" i="4"/>
  <c r="U30" i="4"/>
  <c r="JC51" i="4"/>
</calcChain>
</file>

<file path=xl/sharedStrings.xml><?xml version="1.0" encoding="utf-8"?>
<sst xmlns="http://schemas.openxmlformats.org/spreadsheetml/2006/main" count="287" uniqueCount="143">
  <si>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</si>
  <si>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</si>
  <si>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</si>
  <si>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</si>
  <si>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</si>
  <si>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</si>
  <si>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</si>
  <si>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</si>
  <si>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</si>
  <si>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</si>
  <si>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</si>
  <si>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</si>
  <si>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</si>
  <si>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</si>
  <si>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</si>
  <si>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</si>
  <si>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</si>
  <si>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</si>
  <si>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</si>
  <si>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</si>
  <si>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</si>
  <si>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</si>
  <si>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</si>
  <si>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</si>
  <si>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</si>
  <si>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</si>
  <si>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</si>
  <si>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</si>
  <si>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</si>
  <si>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</si>
  <si>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</si>
  <si>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</si>
  <si>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</si>
  <si>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</si>
  <si>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</si>
  <si>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</si>
  <si>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</si>
  <si>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</si>
  <si>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</si>
  <si>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</si>
  <si>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</si>
  <si>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</si>
  <si>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</si>
  <si>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</si>
  <si>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</si>
  <si>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</si>
  <si>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</si>
  <si>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</si>
  <si>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</si>
  <si>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</si>
  <si>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</si>
  <si>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</si>
  <si>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</si>
  <si>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</si>
  <si>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</si>
  <si>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</si>
  <si>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</si>
  <si>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</si>
  <si>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</si>
  <si>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</si>
  <si>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</si>
  <si>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</si>
  <si>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</si>
  <si>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</si>
  <si>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</si>
  <si>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</si>
  <si>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</si>
  <si>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</si>
  <si>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</si>
  <si>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</si>
  <si>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</si>
  <si>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</si>
  <si>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</si>
  <si>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</si>
  <si>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</si>
  <si>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</si>
  <si>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</si>
  <si>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</si>
  <si>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</si>
  <si>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</si>
  <si>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</si>
  <si>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</si>
  <si>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</si>
  <si>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</si>
  <si>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</si>
  <si>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</si>
  <si>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</si>
  <si>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</si>
  <si>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</si>
  <si>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</si>
  <si>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</si>
  <si>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</si>
  <si>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</si>
  <si>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</si>
  <si>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</si>
  <si>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</si>
  <si>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</si>
  <si>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</si>
  <si>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</si>
  <si>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</si>
  <si>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</si>
  <si>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</si>
  <si>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</si>
  <si>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</si>
  <si>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</si>
  <si>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</si>
  <si>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</si>
  <si>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</si>
  <si>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</si>
  <si>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</si>
  <si>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</si>
  <si>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</si>
  <si>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当該値(N-2)</t>
    <phoneticPr fontId="5"/>
  </si>
  <si>
    <t>当該値(N)</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</si>
  <si>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</si>
  <si>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</si>
  <si>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</si>
  <si>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</si>
  <si>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</si>
  <si>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</si>
  <si>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</si>
  <si>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豊川市</t>
  </si>
  <si>
    <t>西小坂井駅前駐車場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</si>
  <si>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</si>
  <si>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</si>
  <si>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</si>
  <si>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</si>
  <si>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</si>
  <si>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</si>
  <si>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</si>
  <si>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</si>
  <si>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</si>
  <si>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</si>
  <si>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</si>
  <si>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</si>
  <si>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</si>
  <si>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</si>
  <si>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</si>
  <si>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</si>
  <si>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施設の利用状況（⑪稼働率）につきましては、過去5年間の経年比較において、ほぼ横ばいで推移しています。
全国平均値や類似施設平均値と比較すると低い状況ではありますが、固定の定期利用者が継続しており、それが収益の3分の2以上を占めていますので、収益に対する問題ではないと考えます。
施設はパーク＆ライドの定期利用と時間貸し利用者が利用しています。現在は、定期利用者対象区画は満室の状況です。区画の半数は時間貸し用ですが、駅周辺施設や店舗等の利用状況によっては満車になることもあります。当該施設は駐車場として利用することは適当と考えますが、利用状況の向上につきまして、定期利用可能台数の増加等を検討していきます。</t>
    <rPh sb="0" eb="2">
      <t>シセツ</t>
    </rPh>
    <rPh sb="3" eb="5">
      <t>リヨウ</t>
    </rPh>
    <rPh sb="5" eb="7">
      <t>ジョウキョウ</t>
    </rPh>
    <rPh sb="9" eb="11">
      <t>カドウ</t>
    </rPh>
    <rPh sb="11" eb="12">
      <t>リツ</t>
    </rPh>
    <rPh sb="21" eb="23">
      <t>カコ</t>
    </rPh>
    <rPh sb="24" eb="26">
      <t>ネンカン</t>
    </rPh>
    <rPh sb="27" eb="29">
      <t>ケイネン</t>
    </rPh>
    <rPh sb="29" eb="31">
      <t>ヒカク</t>
    </rPh>
    <rPh sb="38" eb="39">
      <t>ヨコ</t>
    </rPh>
    <rPh sb="42" eb="44">
      <t>スイイ</t>
    </rPh>
    <rPh sb="51" eb="53">
      <t>ゼンコク</t>
    </rPh>
    <rPh sb="53" eb="56">
      <t>ヘイキンチ</t>
    </rPh>
    <rPh sb="57" eb="59">
      <t>ルイジ</t>
    </rPh>
    <rPh sb="59" eb="61">
      <t>シセツ</t>
    </rPh>
    <rPh sb="61" eb="64">
      <t>ヘイキンチ</t>
    </rPh>
    <rPh sb="65" eb="67">
      <t>ヒカク</t>
    </rPh>
    <rPh sb="70" eb="71">
      <t>ヒク</t>
    </rPh>
    <rPh sb="72" eb="74">
      <t>ジョウキョウ</t>
    </rPh>
    <rPh sb="82" eb="84">
      <t>コテイ</t>
    </rPh>
    <rPh sb="85" eb="87">
      <t>テイキ</t>
    </rPh>
    <rPh sb="87" eb="90">
      <t>リヨウシャ</t>
    </rPh>
    <rPh sb="91" eb="93">
      <t>ケイゾク</t>
    </rPh>
    <rPh sb="101" eb="103">
      <t>シュウエキ</t>
    </rPh>
    <rPh sb="105" eb="106">
      <t>ブン</t>
    </rPh>
    <rPh sb="108" eb="110">
      <t>イジョウ</t>
    </rPh>
    <rPh sb="111" eb="112">
      <t>シ</t>
    </rPh>
    <rPh sb="120" eb="122">
      <t>シュウエキ</t>
    </rPh>
    <rPh sb="123" eb="124">
      <t>タイ</t>
    </rPh>
    <rPh sb="126" eb="128">
      <t>モンダイ</t>
    </rPh>
    <rPh sb="133" eb="134">
      <t>カンガ</t>
    </rPh>
    <rPh sb="139" eb="141">
      <t>シセツ</t>
    </rPh>
    <rPh sb="150" eb="152">
      <t>テイキ</t>
    </rPh>
    <rPh sb="152" eb="154">
      <t>リヨウ</t>
    </rPh>
    <rPh sb="163" eb="165">
      <t>リヨウ</t>
    </rPh>
    <rPh sb="171" eb="173">
      <t>ゲンザイ</t>
    </rPh>
    <rPh sb="175" eb="177">
      <t>テイキ</t>
    </rPh>
    <rPh sb="177" eb="180">
      <t>リヨウシャ</t>
    </rPh>
    <rPh sb="180" eb="182">
      <t>タイショウ</t>
    </rPh>
    <rPh sb="182" eb="184">
      <t>クカク</t>
    </rPh>
    <rPh sb="185" eb="187">
      <t>マンシツ</t>
    </rPh>
    <rPh sb="188" eb="190">
      <t>ジョウキョウ</t>
    </rPh>
    <rPh sb="199" eb="201">
      <t>ジカン</t>
    </rPh>
    <rPh sb="201" eb="202">
      <t>カ</t>
    </rPh>
    <rPh sb="203" eb="204">
      <t>ヨウ</t>
    </rPh>
    <rPh sb="208" eb="211">
      <t>エキシュウヘン</t>
    </rPh>
    <rPh sb="211" eb="213">
      <t>シセツ</t>
    </rPh>
    <rPh sb="214" eb="216">
      <t>テンポ</t>
    </rPh>
    <rPh sb="216" eb="217">
      <t>トウ</t>
    </rPh>
    <rPh sb="227" eb="229">
      <t>マンシャ</t>
    </rPh>
    <rPh sb="267" eb="269">
      <t>リヨウ</t>
    </rPh>
    <rPh sb="269" eb="271">
      <t>ジョウキョウ</t>
    </rPh>
    <rPh sb="272" eb="274">
      <t>コウジョウ</t>
    </rPh>
    <rPh sb="281" eb="283">
      <t>テイキ</t>
    </rPh>
    <phoneticPr fontId="15"/>
  </si>
  <si>
    <t>本駐車場の経営につきましては、過去5年間でほぼ横ばいに推移しています。
①収益的収支比率も100％以上になっており、全国平均値と同程度です。他会計からの補助も行なわず、特別会計にて行なわれ、独立採算制を保っています。
当該施設は市内住宅地内の主要駅に隣接しており、パーク＆ライドで通勤等に定期利用する方々が主な利用者です。時間貸しの利用も行なっており、当該施設収益の3分の1を占めています。さらなる収益増加のため、駐車料金額の見直し等や駐車場の広告宣伝等も適宜検討していきます。今後も安定した経営を継続していくとともに、費用削減を行い、更なる収益向上に努めます。</t>
    <rPh sb="0" eb="1">
      <t>ホン</t>
    </rPh>
    <rPh sb="1" eb="4">
      <t>チュウシャジョウ</t>
    </rPh>
    <rPh sb="5" eb="7">
      <t>ケイエイ</t>
    </rPh>
    <rPh sb="15" eb="17">
      <t>カコ</t>
    </rPh>
    <rPh sb="18" eb="20">
      <t>ネンカン</t>
    </rPh>
    <rPh sb="23" eb="24">
      <t>ヨコ</t>
    </rPh>
    <rPh sb="27" eb="29">
      <t>スイイ</t>
    </rPh>
    <rPh sb="37" eb="40">
      <t>シュウエキテキ</t>
    </rPh>
    <rPh sb="40" eb="42">
      <t>シュウシ</t>
    </rPh>
    <rPh sb="42" eb="44">
      <t>ヒリツ</t>
    </rPh>
    <rPh sb="49" eb="51">
      <t>イジョウ</t>
    </rPh>
    <rPh sb="58" eb="60">
      <t>ゼンコク</t>
    </rPh>
    <rPh sb="60" eb="63">
      <t>ヘイキンチ</t>
    </rPh>
    <rPh sb="64" eb="67">
      <t>ドウテイド</t>
    </rPh>
    <rPh sb="70" eb="71">
      <t>ホカ</t>
    </rPh>
    <rPh sb="71" eb="73">
      <t>カイケイ</t>
    </rPh>
    <rPh sb="76" eb="78">
      <t>ホジョ</t>
    </rPh>
    <rPh sb="79" eb="80">
      <t>オコ</t>
    </rPh>
    <rPh sb="84" eb="86">
      <t>トクベツ</t>
    </rPh>
    <rPh sb="86" eb="88">
      <t>カイケイ</t>
    </rPh>
    <rPh sb="90" eb="91">
      <t>オコ</t>
    </rPh>
    <rPh sb="95" eb="97">
      <t>ドクリツ</t>
    </rPh>
    <rPh sb="97" eb="99">
      <t>サイサン</t>
    </rPh>
    <rPh sb="99" eb="100">
      <t>セイ</t>
    </rPh>
    <rPh sb="101" eb="102">
      <t>タモ</t>
    </rPh>
    <rPh sb="109" eb="111">
      <t>トウガイ</t>
    </rPh>
    <rPh sb="111" eb="113">
      <t>シセツ</t>
    </rPh>
    <rPh sb="140" eb="142">
      <t>ツウキン</t>
    </rPh>
    <rPh sb="142" eb="143">
      <t>ナド</t>
    </rPh>
    <rPh sb="144" eb="146">
      <t>テイキ</t>
    </rPh>
    <rPh sb="146" eb="148">
      <t>リヨウ</t>
    </rPh>
    <rPh sb="150" eb="152">
      <t>カタガタ</t>
    </rPh>
    <rPh sb="153" eb="154">
      <t>オモ</t>
    </rPh>
    <rPh sb="155" eb="158">
      <t>リヨウシャ</t>
    </rPh>
    <rPh sb="161" eb="163">
      <t>ジカン</t>
    </rPh>
    <rPh sb="163" eb="164">
      <t>ガ</t>
    </rPh>
    <rPh sb="166" eb="168">
      <t>リヨウ</t>
    </rPh>
    <rPh sb="169" eb="170">
      <t>オコ</t>
    </rPh>
    <rPh sb="176" eb="178">
      <t>トウガイ</t>
    </rPh>
    <rPh sb="178" eb="180">
      <t>シセツ</t>
    </rPh>
    <rPh sb="180" eb="182">
      <t>シュウエキ</t>
    </rPh>
    <rPh sb="184" eb="185">
      <t>ブン</t>
    </rPh>
    <rPh sb="188" eb="189">
      <t>シ</t>
    </rPh>
    <rPh sb="199" eb="201">
      <t>シュウエキ</t>
    </rPh>
    <rPh sb="201" eb="203">
      <t>ゾウカ</t>
    </rPh>
    <rPh sb="207" eb="209">
      <t>チュウシャ</t>
    </rPh>
    <rPh sb="213" eb="215">
      <t>ミナオ</t>
    </rPh>
    <rPh sb="216" eb="217">
      <t>ナド</t>
    </rPh>
    <rPh sb="218" eb="221">
      <t>チュウシャジョウ</t>
    </rPh>
    <rPh sb="222" eb="224">
      <t>コウコク</t>
    </rPh>
    <rPh sb="224" eb="226">
      <t>センデン</t>
    </rPh>
    <rPh sb="226" eb="227">
      <t>ナド</t>
    </rPh>
    <rPh sb="228" eb="230">
      <t>テキギ</t>
    </rPh>
    <rPh sb="230" eb="232">
      <t>ケントウ</t>
    </rPh>
    <rPh sb="239" eb="241">
      <t>コンゴ</t>
    </rPh>
    <rPh sb="242" eb="244">
      <t>アンテイ</t>
    </rPh>
    <rPh sb="246" eb="248">
      <t>ケイエイ</t>
    </rPh>
    <rPh sb="249" eb="251">
      <t>ケイゾク</t>
    </rPh>
    <rPh sb="260" eb="262">
      <t>ヒヨウ</t>
    </rPh>
    <rPh sb="262" eb="264">
      <t>サクゲン</t>
    </rPh>
    <rPh sb="265" eb="266">
      <t>オコナ</t>
    </rPh>
    <rPh sb="268" eb="269">
      <t>サラ</t>
    </rPh>
    <rPh sb="271" eb="273">
      <t>シュウエキ</t>
    </rPh>
    <rPh sb="273" eb="275">
      <t>コウジョウ</t>
    </rPh>
    <rPh sb="276" eb="277">
      <t>ツト</t>
    </rPh>
    <phoneticPr fontId="15"/>
  </si>
  <si>
    <t>当該施設は建設時に地方債を利用していません。
今後10年における⑧設備投資見込額は施設規模から考えると高額ですが、これは平成28年度に実施した発券機の入れ替えに伴い計上したものですが、それ以外の躯体構造物がないため、この見込額を執行する可能性は低いと考えています。場内平地のアスファルト舗装補修やラインの引き直し等、細かな施設の補修は、必要に応じ定期的に行なっていきます。
資産全体の価値を鑑みても、現在の立地に必要不可欠なものと考えています。今後は民間活力の適切な利用等を含め、最適な施設経営の術を検討していきます。
また、地方公営企業法を適用していないため⑥有形固定資産減価償却費及び⑨累積欠損金比率については「該当なし」となっています。</t>
    <rPh sb="0" eb="2">
      <t>トウガイ</t>
    </rPh>
    <rPh sb="2" eb="4">
      <t>シセツ</t>
    </rPh>
    <rPh sb="5" eb="7">
      <t>ケンセツ</t>
    </rPh>
    <rPh sb="7" eb="8">
      <t>トキ</t>
    </rPh>
    <rPh sb="9" eb="12">
      <t>チホウサイ</t>
    </rPh>
    <rPh sb="13" eb="15">
      <t>リヨウ</t>
    </rPh>
    <rPh sb="23" eb="25">
      <t>コンゴ</t>
    </rPh>
    <rPh sb="27" eb="28">
      <t>ネン</t>
    </rPh>
    <rPh sb="33" eb="35">
      <t>セツビ</t>
    </rPh>
    <rPh sb="35" eb="37">
      <t>トウシ</t>
    </rPh>
    <rPh sb="37" eb="39">
      <t>ミコ</t>
    </rPh>
    <rPh sb="39" eb="40">
      <t>ガク</t>
    </rPh>
    <rPh sb="41" eb="43">
      <t>シセツ</t>
    </rPh>
    <rPh sb="43" eb="45">
      <t>キボ</t>
    </rPh>
    <rPh sb="47" eb="48">
      <t>カンガ</t>
    </rPh>
    <rPh sb="51" eb="53">
      <t>コウガク</t>
    </rPh>
    <rPh sb="60" eb="62">
      <t>ヘイセイ</t>
    </rPh>
    <rPh sb="64" eb="66">
      <t>ネンド</t>
    </rPh>
    <rPh sb="67" eb="69">
      <t>ジッシ</t>
    </rPh>
    <rPh sb="71" eb="74">
      <t>ハッケンキ</t>
    </rPh>
    <rPh sb="75" eb="76">
      <t>イ</t>
    </rPh>
    <rPh sb="77" eb="78">
      <t>カ</t>
    </rPh>
    <rPh sb="80" eb="81">
      <t>トモナ</t>
    </rPh>
    <rPh sb="82" eb="84">
      <t>ケイジョウ</t>
    </rPh>
    <rPh sb="94" eb="96">
      <t>イガイ</t>
    </rPh>
    <rPh sb="97" eb="99">
      <t>クタイ</t>
    </rPh>
    <rPh sb="99" eb="102">
      <t>コウゾウブツ</t>
    </rPh>
    <rPh sb="110" eb="112">
      <t>ミコ</t>
    </rPh>
    <rPh sb="112" eb="113">
      <t>ガク</t>
    </rPh>
    <rPh sb="114" eb="116">
      <t>シッコウ</t>
    </rPh>
    <rPh sb="118" eb="121">
      <t>カノウセイ</t>
    </rPh>
    <rPh sb="122" eb="123">
      <t>ヒク</t>
    </rPh>
    <rPh sb="125" eb="126">
      <t>カンガ</t>
    </rPh>
    <rPh sb="132" eb="134">
      <t>ジョウナイ</t>
    </rPh>
    <rPh sb="145" eb="147">
      <t>ホシュウ</t>
    </rPh>
    <rPh sb="187" eb="189">
      <t>シサン</t>
    </rPh>
    <rPh sb="189" eb="191">
      <t>ゼンタイ</t>
    </rPh>
    <rPh sb="192" eb="194">
      <t>カチ</t>
    </rPh>
    <rPh sb="195" eb="196">
      <t>カンガ</t>
    </rPh>
    <rPh sb="200" eb="202">
      <t>ゲンザイ</t>
    </rPh>
    <rPh sb="203" eb="205">
      <t>リッチ</t>
    </rPh>
    <rPh sb="206" eb="208">
      <t>ヒツヨウ</t>
    </rPh>
    <rPh sb="208" eb="211">
      <t>フカケツ</t>
    </rPh>
    <rPh sb="215" eb="216">
      <t>カンガ</t>
    </rPh>
    <rPh sb="222" eb="224">
      <t>コンゴ</t>
    </rPh>
    <rPh sb="225" eb="227">
      <t>ミンカン</t>
    </rPh>
    <rPh sb="227" eb="229">
      <t>カツリョク</t>
    </rPh>
    <rPh sb="230" eb="232">
      <t>テキセツ</t>
    </rPh>
    <rPh sb="233" eb="235">
      <t>リヨウ</t>
    </rPh>
    <rPh sb="235" eb="236">
      <t>ナド</t>
    </rPh>
    <rPh sb="237" eb="238">
      <t>フク</t>
    </rPh>
    <rPh sb="240" eb="242">
      <t>サイテキ</t>
    </rPh>
    <rPh sb="243" eb="245">
      <t>シセツ</t>
    </rPh>
    <rPh sb="245" eb="247">
      <t>ケイエイ</t>
    </rPh>
    <rPh sb="248" eb="249">
      <t>スベ</t>
    </rPh>
    <rPh sb="250" eb="252">
      <t>ケントウ</t>
    </rPh>
    <phoneticPr fontId="15"/>
  </si>
  <si>
    <t>施設全体としては、各種の平均値より低い部分が見られます。しかし立地周辺の類似駐車施設と比較しても利用料金は妥当であること、また定期利用者は概ね満室の現状であり、総じて健全な経営が行われていると判断しています。経営戦略は平成32年度までに策定予定です。
今後は近隣市町村と情報共有等を行い、それぞれの状況を把握した上で、経営戦略の策定や民間譲渡等を検討する材料にしたいと考えています。
また同時に、現行体制での更なる収益増加のため、費用削減や広告宣伝等を検討していきます。</t>
    <rPh sb="0" eb="2">
      <t>シセツ</t>
    </rPh>
    <rPh sb="2" eb="4">
      <t>ゼンタイ</t>
    </rPh>
    <rPh sb="9" eb="11">
      <t>カクシュ</t>
    </rPh>
    <rPh sb="12" eb="15">
      <t>ヘイキンチ</t>
    </rPh>
    <rPh sb="17" eb="18">
      <t>ヒク</t>
    </rPh>
    <rPh sb="19" eb="21">
      <t>ブブン</t>
    </rPh>
    <rPh sb="22" eb="23">
      <t>ミ</t>
    </rPh>
    <rPh sb="31" eb="33">
      <t>リッチ</t>
    </rPh>
    <rPh sb="33" eb="35">
      <t>シュウヘン</t>
    </rPh>
    <rPh sb="36" eb="38">
      <t>ルイジ</t>
    </rPh>
    <rPh sb="38" eb="40">
      <t>チュウシャ</t>
    </rPh>
    <rPh sb="40" eb="42">
      <t>シセツ</t>
    </rPh>
    <rPh sb="43" eb="45">
      <t>ヒカク</t>
    </rPh>
    <rPh sb="48" eb="50">
      <t>リヨウ</t>
    </rPh>
    <rPh sb="50" eb="52">
      <t>リョウキン</t>
    </rPh>
    <rPh sb="53" eb="55">
      <t>ダトウ</t>
    </rPh>
    <rPh sb="74" eb="76">
      <t>ゲンジョウ</t>
    </rPh>
    <rPh sb="80" eb="81">
      <t>ソウ</t>
    </rPh>
    <rPh sb="83" eb="85">
      <t>ケンゼン</t>
    </rPh>
    <rPh sb="86" eb="88">
      <t>ケイエイ</t>
    </rPh>
    <rPh sb="89" eb="90">
      <t>オコナ</t>
    </rPh>
    <rPh sb="96" eb="98">
      <t>ハンダン</t>
    </rPh>
    <rPh sb="104" eb="106">
      <t>ケイエイ</t>
    </rPh>
    <rPh sb="106" eb="108">
      <t>センリャク</t>
    </rPh>
    <rPh sb="109" eb="111">
      <t>ヘイセイ</t>
    </rPh>
    <rPh sb="113" eb="115">
      <t>ネンド</t>
    </rPh>
    <rPh sb="118" eb="120">
      <t>サクテイ</t>
    </rPh>
    <rPh sb="120" eb="122">
      <t>ヨテイ</t>
    </rPh>
    <rPh sb="126" eb="128">
      <t>コンゴ</t>
    </rPh>
    <rPh sb="129" eb="131">
      <t>キンリン</t>
    </rPh>
    <rPh sb="131" eb="134">
      <t>シチョウソン</t>
    </rPh>
    <rPh sb="135" eb="137">
      <t>ジョウホウ</t>
    </rPh>
    <rPh sb="137" eb="139">
      <t>キョウユウ</t>
    </rPh>
    <rPh sb="139" eb="140">
      <t>ナド</t>
    </rPh>
    <rPh sb="141" eb="142">
      <t>オコナ</t>
    </rPh>
    <rPh sb="149" eb="151">
      <t>ジョウキョウ</t>
    </rPh>
    <rPh sb="152" eb="154">
      <t>ハアク</t>
    </rPh>
    <rPh sb="156" eb="157">
      <t>ウエ</t>
    </rPh>
    <rPh sb="159" eb="161">
      <t>ケイエイ</t>
    </rPh>
    <rPh sb="161" eb="163">
      <t>センリャク</t>
    </rPh>
    <rPh sb="164" eb="166">
      <t>サクテイ</t>
    </rPh>
    <rPh sb="167" eb="169">
      <t>ミンカン</t>
    </rPh>
    <rPh sb="169" eb="171">
      <t>ジョウト</t>
    </rPh>
    <rPh sb="171" eb="172">
      <t>ナド</t>
    </rPh>
    <rPh sb="173" eb="175">
      <t>ケントウ</t>
    </rPh>
    <rPh sb="177" eb="179">
      <t>ザイリョウ</t>
    </rPh>
    <rPh sb="184" eb="185">
      <t>カンガ</t>
    </rPh>
    <rPh sb="194" eb="196">
      <t>ドウジ</t>
    </rPh>
    <rPh sb="198" eb="200">
      <t>ゲンコウ</t>
    </rPh>
    <rPh sb="200" eb="202">
      <t>タイセイ</t>
    </rPh>
    <rPh sb="204" eb="205">
      <t>サラ</t>
    </rPh>
    <rPh sb="207" eb="209">
      <t>シュウエキ</t>
    </rPh>
    <rPh sb="209" eb="211">
      <t>ゾウカ</t>
    </rPh>
    <rPh sb="215" eb="217">
      <t>ヒヨウ</t>
    </rPh>
    <rPh sb="217" eb="219">
      <t>サクゲン</t>
    </rPh>
    <rPh sb="220" eb="222">
      <t>コウコク</t>
    </rPh>
    <rPh sb="222" eb="224">
      <t>センデン</t>
    </rPh>
    <rPh sb="224" eb="225">
      <t>ナド</t>
    </rPh>
    <rPh sb="226" eb="228">
      <t>ケントウ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</si>
</sst>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242.3</c:v>
                </c:pt>
                <c:pt idx="1">
                  <c:v>269.10000000000002</c:v>
                </c:pt>
                <c:pt idx="2">
                  <c:v>263.7</c:v>
                </c:pt>
                <c:pt idx="3">
                  <c:v>264.39999999999998</c:v>
                </c:pt>
                <c:pt idx="4">
                  <c:v>270.3</c:v>
                </c:pt>
              </c:numCache>
            </c:numRef>
          </c:val>
          <c:extLst>
            <c:ext xmlns:c16="http://schemas.microsoft.com/office/drawing/2014/chart" uri="{C3380CC4-5D6E-409C-BE32-E72D297353CC}">
              <c16:uniqueId val="{00000000-713F-497A-8209-01FC342FB33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713F-497A-8209-01FC342FB332}"/>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DF2-4952-8D36-21A456AA64A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ADF2-4952-8D36-21A456AA64A2}"/>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CB58-4167-884D-6ECEABAE7A9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B58-4167-884D-6ECEABAE7A9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75C7-4685-9DF8-8CC2A3532F8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5C7-4685-9DF8-8CC2A3532F8F}"/>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8EF-4955-B2F0-E8F4D037C19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08EF-4955-B2F0-E8F4D037C19D}"/>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937-40C7-926E-EC9574DE116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5937-40C7-926E-EC9574DE1162}"/>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24.5</c:v>
                </c:pt>
                <c:pt idx="1">
                  <c:v>26.4</c:v>
                </c:pt>
                <c:pt idx="2">
                  <c:v>28.3</c:v>
                </c:pt>
                <c:pt idx="3">
                  <c:v>26.4</c:v>
                </c:pt>
                <c:pt idx="4">
                  <c:v>28.3</c:v>
                </c:pt>
              </c:numCache>
            </c:numRef>
          </c:val>
          <c:extLst>
            <c:ext xmlns:c16="http://schemas.microsoft.com/office/drawing/2014/chart" uri="{C3380CC4-5D6E-409C-BE32-E72D297353CC}">
              <c16:uniqueId val="{00000000-B207-4625-9633-589801F76F1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B207-4625-9633-589801F76F12}"/>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58.7</c:v>
                </c:pt>
                <c:pt idx="1">
                  <c:v>62.8</c:v>
                </c:pt>
                <c:pt idx="2">
                  <c:v>62.1</c:v>
                </c:pt>
                <c:pt idx="3">
                  <c:v>62.2</c:v>
                </c:pt>
                <c:pt idx="4">
                  <c:v>63</c:v>
                </c:pt>
              </c:numCache>
            </c:numRef>
          </c:val>
          <c:extLst>
            <c:ext xmlns:c16="http://schemas.microsoft.com/office/drawing/2014/chart" uri="{C3380CC4-5D6E-409C-BE32-E72D297353CC}">
              <c16:uniqueId val="{00000000-F7CD-46F2-858E-AE82D9625BE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F7CD-46F2-858E-AE82D9625BED}"/>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1866</c:v>
                </c:pt>
                <c:pt idx="1">
                  <c:v>2214</c:v>
                </c:pt>
                <c:pt idx="2">
                  <c:v>2185</c:v>
                </c:pt>
                <c:pt idx="3">
                  <c:v>2195</c:v>
                </c:pt>
                <c:pt idx="4">
                  <c:v>2295</c:v>
                </c:pt>
              </c:numCache>
            </c:numRef>
          </c:val>
          <c:extLst>
            <c:ext xmlns:c16="http://schemas.microsoft.com/office/drawing/2014/chart" uri="{C3380CC4-5D6E-409C-BE32-E72D297353CC}">
              <c16:uniqueId val="{00000000-241B-4C67-BEA5-F8F4DF77D89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241B-4C67-BEA5-F8F4DF77D891}"/>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愛知県豊川市　西小坂井駅前駐車場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1255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242.3</v>
      </c>
      <c r="V31" s="118"/>
      <c r="W31" s="118"/>
      <c r="X31" s="118"/>
      <c r="Y31" s="118"/>
      <c r="Z31" s="118"/>
      <c r="AA31" s="118"/>
      <c r="AB31" s="118"/>
      <c r="AC31" s="118"/>
      <c r="AD31" s="118"/>
      <c r="AE31" s="118"/>
      <c r="AF31" s="118"/>
      <c r="AG31" s="118"/>
      <c r="AH31" s="118"/>
      <c r="AI31" s="118"/>
      <c r="AJ31" s="118"/>
      <c r="AK31" s="118"/>
      <c r="AL31" s="118"/>
      <c r="AM31" s="118"/>
      <c r="AN31" s="118">
        <f>データ!Z7</f>
        <v>269.10000000000002</v>
      </c>
      <c r="AO31" s="118"/>
      <c r="AP31" s="118"/>
      <c r="AQ31" s="118"/>
      <c r="AR31" s="118"/>
      <c r="AS31" s="118"/>
      <c r="AT31" s="118"/>
      <c r="AU31" s="118"/>
      <c r="AV31" s="118"/>
      <c r="AW31" s="118"/>
      <c r="AX31" s="118"/>
      <c r="AY31" s="118"/>
      <c r="AZ31" s="118"/>
      <c r="BA31" s="118"/>
      <c r="BB31" s="118"/>
      <c r="BC31" s="118"/>
      <c r="BD31" s="118"/>
      <c r="BE31" s="118"/>
      <c r="BF31" s="118"/>
      <c r="BG31" s="118">
        <f>データ!AA7</f>
        <v>263.7</v>
      </c>
      <c r="BH31" s="118"/>
      <c r="BI31" s="118"/>
      <c r="BJ31" s="118"/>
      <c r="BK31" s="118"/>
      <c r="BL31" s="118"/>
      <c r="BM31" s="118"/>
      <c r="BN31" s="118"/>
      <c r="BO31" s="118"/>
      <c r="BP31" s="118"/>
      <c r="BQ31" s="118"/>
      <c r="BR31" s="118"/>
      <c r="BS31" s="118"/>
      <c r="BT31" s="118"/>
      <c r="BU31" s="118"/>
      <c r="BV31" s="118"/>
      <c r="BW31" s="118"/>
      <c r="BX31" s="118"/>
      <c r="BY31" s="118"/>
      <c r="BZ31" s="118">
        <f>データ!AB7</f>
        <v>264.39999999999998</v>
      </c>
      <c r="CA31" s="118"/>
      <c r="CB31" s="118"/>
      <c r="CC31" s="118"/>
      <c r="CD31" s="118"/>
      <c r="CE31" s="118"/>
      <c r="CF31" s="118"/>
      <c r="CG31" s="118"/>
      <c r="CH31" s="118"/>
      <c r="CI31" s="118"/>
      <c r="CJ31" s="118"/>
      <c r="CK31" s="118"/>
      <c r="CL31" s="118"/>
      <c r="CM31" s="118"/>
      <c r="CN31" s="118"/>
      <c r="CO31" s="118"/>
      <c r="CP31" s="118"/>
      <c r="CQ31" s="118"/>
      <c r="CR31" s="118"/>
      <c r="CS31" s="118">
        <f>データ!AC7</f>
        <v>270.3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22">
        <f>データ!DK7</f>
        <v>24.5</v>
      </c>
      <c r="JD31" s="123"/>
      <c r="JE31" s="123"/>
      <c r="JF31" s="123"/>
      <c r="JG31" s="123"/>
      <c r="JH31" s="123"/>
      <c r="JI31" s="123"/>
      <c r="JJ31" s="123"/>
      <c r="JK31" s="123"/>
      <c r="JL31" s="123"/>
      <c r="JM31" s="123"/>
      <c r="JN31" s="123"/>
      <c r="JO31" s="123"/>
      <c r="JP31" s="123"/>
      <c r="JQ31" s="123"/>
      <c r="JR31" s="123"/>
      <c r="JS31" s="123"/>
      <c r="JT31" s="123"/>
      <c r="JU31" s="124"/>
      <c r="JV31" s="122">
        <f>データ!DL7</f>
        <v>26.4</v>
      </c>
      <c r="JW31" s="123"/>
      <c r="JX31" s="123"/>
      <c r="JY31" s="123"/>
      <c r="JZ31" s="123"/>
      <c r="KA31" s="123"/>
      <c r="KB31" s="123"/>
      <c r="KC31" s="123"/>
      <c r="KD31" s="123"/>
      <c r="KE31" s="123"/>
      <c r="KF31" s="123"/>
      <c r="KG31" s="123"/>
      <c r="KH31" s="123"/>
      <c r="KI31" s="123"/>
      <c r="KJ31" s="123"/>
      <c r="KK31" s="123"/>
      <c r="KL31" s="123"/>
      <c r="KM31" s="123"/>
      <c r="KN31" s="124"/>
      <c r="KO31" s="122">
        <f>データ!DM7</f>
        <v>28.3</v>
      </c>
      <c r="KP31" s="123"/>
      <c r="KQ31" s="123"/>
      <c r="KR31" s="123"/>
      <c r="KS31" s="123"/>
      <c r="KT31" s="123"/>
      <c r="KU31" s="123"/>
      <c r="KV31" s="123"/>
      <c r="KW31" s="123"/>
      <c r="KX31" s="123"/>
      <c r="KY31" s="123"/>
      <c r="KZ31" s="123"/>
      <c r="LA31" s="123"/>
      <c r="LB31" s="123"/>
      <c r="LC31" s="123"/>
      <c r="LD31" s="123"/>
      <c r="LE31" s="123"/>
      <c r="LF31" s="123"/>
      <c r="LG31" s="124"/>
      <c r="LH31" s="122">
        <f>データ!DN7</f>
        <v>26.4</v>
      </c>
      <c r="LI31" s="123"/>
      <c r="LJ31" s="123"/>
      <c r="LK31" s="123"/>
      <c r="LL31" s="123"/>
      <c r="LM31" s="123"/>
      <c r="LN31" s="123"/>
      <c r="LO31" s="123"/>
      <c r="LP31" s="123"/>
      <c r="LQ31" s="123"/>
      <c r="LR31" s="123"/>
      <c r="LS31" s="123"/>
      <c r="LT31" s="123"/>
      <c r="LU31" s="123"/>
      <c r="LV31" s="123"/>
      <c r="LW31" s="123"/>
      <c r="LX31" s="123"/>
      <c r="LY31" s="123"/>
      <c r="LZ31" s="124"/>
      <c r="MA31" s="122">
        <f>データ!DO7</f>
        <v>28.3</v>
      </c>
      <c r="MB31" s="123"/>
      <c r="MC31" s="123"/>
      <c r="MD31" s="123"/>
      <c r="ME31" s="123"/>
      <c r="MF31" s="123"/>
      <c r="MG31" s="123"/>
      <c r="MH31" s="123"/>
      <c r="MI31" s="123"/>
      <c r="MJ31" s="123"/>
      <c r="MK31" s="123"/>
      <c r="ML31" s="123"/>
      <c r="MM31" s="123"/>
      <c r="MN31" s="123"/>
      <c r="MO31" s="123"/>
      <c r="MP31" s="123"/>
      <c r="MQ31" s="123"/>
      <c r="MR31" s="123"/>
      <c r="MS31" s="124"/>
      <c r="MT31" s="4"/>
      <c r="MU31" s="4"/>
      <c r="MV31" s="4"/>
      <c r="MW31" s="4"/>
      <c r="MX31" s="4"/>
      <c r="MY31" s="4"/>
      <c r="MZ31" s="4"/>
      <c r="NA31" s="4"/>
      <c r="NB31" s="23"/>
      <c r="NC31" s="2"/>
      <c r="ND31" s="119" t="s">
        <v>28</v>
      </c>
      <c r="NE31" s="120"/>
      <c r="NF31" s="120"/>
      <c r="NG31" s="120"/>
      <c r="NH31" s="120"/>
      <c r="NI31" s="120"/>
      <c r="NJ31" s="120"/>
      <c r="NK31" s="120"/>
      <c r="NL31" s="120"/>
      <c r="NM31" s="120"/>
      <c r="NN31" s="120"/>
      <c r="NO31" s="120"/>
      <c r="NP31" s="120"/>
      <c r="NQ31" s="120"/>
      <c r="NR31" s="121"/>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22">
        <f>データ!DP7</f>
        <v>252.6</v>
      </c>
      <c r="JD32" s="123"/>
      <c r="JE32" s="123"/>
      <c r="JF32" s="123"/>
      <c r="JG32" s="123"/>
      <c r="JH32" s="123"/>
      <c r="JI32" s="123"/>
      <c r="JJ32" s="123"/>
      <c r="JK32" s="123"/>
      <c r="JL32" s="123"/>
      <c r="JM32" s="123"/>
      <c r="JN32" s="123"/>
      <c r="JO32" s="123"/>
      <c r="JP32" s="123"/>
      <c r="JQ32" s="123"/>
      <c r="JR32" s="123"/>
      <c r="JS32" s="123"/>
      <c r="JT32" s="123"/>
      <c r="JU32" s="124"/>
      <c r="JV32" s="122">
        <f>データ!DQ7</f>
        <v>252.8</v>
      </c>
      <c r="JW32" s="123"/>
      <c r="JX32" s="123"/>
      <c r="JY32" s="123"/>
      <c r="JZ32" s="123"/>
      <c r="KA32" s="123"/>
      <c r="KB32" s="123"/>
      <c r="KC32" s="123"/>
      <c r="KD32" s="123"/>
      <c r="KE32" s="123"/>
      <c r="KF32" s="123"/>
      <c r="KG32" s="123"/>
      <c r="KH32" s="123"/>
      <c r="KI32" s="123"/>
      <c r="KJ32" s="123"/>
      <c r="KK32" s="123"/>
      <c r="KL32" s="123"/>
      <c r="KM32" s="123"/>
      <c r="KN32" s="124"/>
      <c r="KO32" s="122">
        <f>データ!DR7</f>
        <v>269</v>
      </c>
      <c r="KP32" s="123"/>
      <c r="KQ32" s="123"/>
      <c r="KR32" s="123"/>
      <c r="KS32" s="123"/>
      <c r="KT32" s="123"/>
      <c r="KU32" s="123"/>
      <c r="KV32" s="123"/>
      <c r="KW32" s="123"/>
      <c r="KX32" s="123"/>
      <c r="KY32" s="123"/>
      <c r="KZ32" s="123"/>
      <c r="LA32" s="123"/>
      <c r="LB32" s="123"/>
      <c r="LC32" s="123"/>
      <c r="LD32" s="123"/>
      <c r="LE32" s="123"/>
      <c r="LF32" s="123"/>
      <c r="LG32" s="124"/>
      <c r="LH32" s="122">
        <f>データ!DS7</f>
        <v>276.60000000000002</v>
      </c>
      <c r="LI32" s="123"/>
      <c r="LJ32" s="123"/>
      <c r="LK32" s="123"/>
      <c r="LL32" s="123"/>
      <c r="LM32" s="123"/>
      <c r="LN32" s="123"/>
      <c r="LO32" s="123"/>
      <c r="LP32" s="123"/>
      <c r="LQ32" s="123"/>
      <c r="LR32" s="123"/>
      <c r="LS32" s="123"/>
      <c r="LT32" s="123"/>
      <c r="LU32" s="123"/>
      <c r="LV32" s="123"/>
      <c r="LW32" s="123"/>
      <c r="LX32" s="123"/>
      <c r="LY32" s="123"/>
      <c r="LZ32" s="124"/>
      <c r="MA32" s="122">
        <f>データ!DT7</f>
        <v>274.8</v>
      </c>
      <c r="MB32" s="123"/>
      <c r="MC32" s="123"/>
      <c r="MD32" s="123"/>
      <c r="ME32" s="123"/>
      <c r="MF32" s="123"/>
      <c r="MG32" s="123"/>
      <c r="MH32" s="123"/>
      <c r="MI32" s="123"/>
      <c r="MJ32" s="123"/>
      <c r="MK32" s="123"/>
      <c r="ML32" s="123"/>
      <c r="MM32" s="123"/>
      <c r="MN32" s="123"/>
      <c r="MO32" s="123"/>
      <c r="MP32" s="123"/>
      <c r="MQ32" s="123"/>
      <c r="MR32" s="123"/>
      <c r="MS32" s="124"/>
      <c r="MT32" s="4"/>
      <c r="MU32" s="4"/>
      <c r="MV32" s="4"/>
      <c r="MW32" s="4"/>
      <c r="MX32" s="4"/>
      <c r="MY32" s="4"/>
      <c r="MZ32" s="4"/>
      <c r="NA32" s="4"/>
      <c r="NB32" s="23"/>
      <c r="NC32" s="2"/>
      <c r="ND32" s="111" t="s">
        <v>141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24"/>
      <c r="DQ34" s="24"/>
      <c r="DR34" s="24"/>
      <c r="DS34" s="24"/>
      <c r="DT34" s="24"/>
      <c r="DU34" s="24"/>
      <c r="DV34" s="24"/>
      <c r="DW34" s="24"/>
      <c r="DX34" s="24"/>
      <c r="DY34" s="125" t="s">
        <v>31</v>
      </c>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24"/>
      <c r="IH34" s="24"/>
      <c r="II34" s="24"/>
      <c r="IJ34" s="25"/>
      <c r="IK34" s="32"/>
      <c r="IL34" s="24"/>
      <c r="IM34" s="24"/>
      <c r="IN34" s="24"/>
      <c r="IO34" s="24"/>
      <c r="IP34" s="125" t="s">
        <v>32</v>
      </c>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24"/>
      <c r="DQ35" s="24"/>
      <c r="DR35" s="24"/>
      <c r="DS35" s="24"/>
      <c r="DT35" s="24"/>
      <c r="DU35" s="24"/>
      <c r="DV35" s="24"/>
      <c r="DW35" s="24"/>
      <c r="DX35" s="24"/>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19" t="s">
        <v>33</v>
      </c>
      <c r="NE48" s="120"/>
      <c r="NF48" s="120"/>
      <c r="NG48" s="120"/>
      <c r="NH48" s="120"/>
      <c r="NI48" s="120"/>
      <c r="NJ48" s="120"/>
      <c r="NK48" s="120"/>
      <c r="NL48" s="120"/>
      <c r="NM48" s="120"/>
      <c r="NN48" s="120"/>
      <c r="NO48" s="120"/>
      <c r="NP48" s="120"/>
      <c r="NQ48" s="120"/>
      <c r="NR48" s="121"/>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9">
        <f>データ!AU7</f>
        <v>0</v>
      </c>
      <c r="V52" s="129"/>
      <c r="W52" s="129"/>
      <c r="X52" s="129"/>
      <c r="Y52" s="129"/>
      <c r="Z52" s="129"/>
      <c r="AA52" s="129"/>
      <c r="AB52" s="129"/>
      <c r="AC52" s="129"/>
      <c r="AD52" s="129"/>
      <c r="AE52" s="129"/>
      <c r="AF52" s="129"/>
      <c r="AG52" s="129"/>
      <c r="AH52" s="129"/>
      <c r="AI52" s="129"/>
      <c r="AJ52" s="129"/>
      <c r="AK52" s="129"/>
      <c r="AL52" s="129"/>
      <c r="AM52" s="129"/>
      <c r="AN52" s="129">
        <f>データ!AV7</f>
        <v>0</v>
      </c>
      <c r="AO52" s="129"/>
      <c r="AP52" s="129"/>
      <c r="AQ52" s="129"/>
      <c r="AR52" s="129"/>
      <c r="AS52" s="129"/>
      <c r="AT52" s="129"/>
      <c r="AU52" s="129"/>
      <c r="AV52" s="129"/>
      <c r="AW52" s="129"/>
      <c r="AX52" s="129"/>
      <c r="AY52" s="129"/>
      <c r="AZ52" s="129"/>
      <c r="BA52" s="129"/>
      <c r="BB52" s="129"/>
      <c r="BC52" s="129"/>
      <c r="BD52" s="129"/>
      <c r="BE52" s="129"/>
      <c r="BF52" s="129"/>
      <c r="BG52" s="129">
        <f>データ!AW7</f>
        <v>0</v>
      </c>
      <c r="BH52" s="129"/>
      <c r="BI52" s="129"/>
      <c r="BJ52" s="129"/>
      <c r="BK52" s="129"/>
      <c r="BL52" s="129"/>
      <c r="BM52" s="129"/>
      <c r="BN52" s="129"/>
      <c r="BO52" s="129"/>
      <c r="BP52" s="129"/>
      <c r="BQ52" s="129"/>
      <c r="BR52" s="129"/>
      <c r="BS52" s="129"/>
      <c r="BT52" s="129"/>
      <c r="BU52" s="129"/>
      <c r="BV52" s="129"/>
      <c r="BW52" s="129"/>
      <c r="BX52" s="129"/>
      <c r="BY52" s="129"/>
      <c r="BZ52" s="129">
        <f>データ!AX7</f>
        <v>0</v>
      </c>
      <c r="CA52" s="129"/>
      <c r="CB52" s="129"/>
      <c r="CC52" s="129"/>
      <c r="CD52" s="129"/>
      <c r="CE52" s="129"/>
      <c r="CF52" s="129"/>
      <c r="CG52" s="129"/>
      <c r="CH52" s="129"/>
      <c r="CI52" s="129"/>
      <c r="CJ52" s="129"/>
      <c r="CK52" s="129"/>
      <c r="CL52" s="129"/>
      <c r="CM52" s="129"/>
      <c r="CN52" s="129"/>
      <c r="CO52" s="129"/>
      <c r="CP52" s="129"/>
      <c r="CQ52" s="129"/>
      <c r="CR52" s="129"/>
      <c r="CS52" s="129">
        <f>データ!AY7</f>
        <v>0</v>
      </c>
      <c r="CT52" s="129"/>
      <c r="CU52" s="129"/>
      <c r="CV52" s="129"/>
      <c r="CW52" s="129"/>
      <c r="CX52" s="129"/>
      <c r="CY52" s="129"/>
      <c r="CZ52" s="129"/>
      <c r="DA52" s="129"/>
      <c r="DB52" s="129"/>
      <c r="DC52" s="129"/>
      <c r="DD52" s="129"/>
      <c r="DE52" s="129"/>
      <c r="DF52" s="129"/>
      <c r="DG52" s="129"/>
      <c r="DH52" s="129"/>
      <c r="DI52" s="129"/>
      <c r="DJ52" s="129"/>
      <c r="DK52" s="129"/>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58.7</v>
      </c>
      <c r="EM52" s="118"/>
      <c r="EN52" s="118"/>
      <c r="EO52" s="118"/>
      <c r="EP52" s="118"/>
      <c r="EQ52" s="118"/>
      <c r="ER52" s="118"/>
      <c r="ES52" s="118"/>
      <c r="ET52" s="118"/>
      <c r="EU52" s="118"/>
      <c r="EV52" s="118"/>
      <c r="EW52" s="118"/>
      <c r="EX52" s="118"/>
      <c r="EY52" s="118"/>
      <c r="EZ52" s="118"/>
      <c r="FA52" s="118"/>
      <c r="FB52" s="118"/>
      <c r="FC52" s="118"/>
      <c r="FD52" s="118"/>
      <c r="FE52" s="118">
        <f>データ!BG7</f>
        <v>62.8</v>
      </c>
      <c r="FF52" s="118"/>
      <c r="FG52" s="118"/>
      <c r="FH52" s="118"/>
      <c r="FI52" s="118"/>
      <c r="FJ52" s="118"/>
      <c r="FK52" s="118"/>
      <c r="FL52" s="118"/>
      <c r="FM52" s="118"/>
      <c r="FN52" s="118"/>
      <c r="FO52" s="118"/>
      <c r="FP52" s="118"/>
      <c r="FQ52" s="118"/>
      <c r="FR52" s="118"/>
      <c r="FS52" s="118"/>
      <c r="FT52" s="118"/>
      <c r="FU52" s="118"/>
      <c r="FV52" s="118"/>
      <c r="FW52" s="118"/>
      <c r="FX52" s="118">
        <f>データ!BH7</f>
        <v>62.1</v>
      </c>
      <c r="FY52" s="118"/>
      <c r="FZ52" s="118"/>
      <c r="GA52" s="118"/>
      <c r="GB52" s="118"/>
      <c r="GC52" s="118"/>
      <c r="GD52" s="118"/>
      <c r="GE52" s="118"/>
      <c r="GF52" s="118"/>
      <c r="GG52" s="118"/>
      <c r="GH52" s="118"/>
      <c r="GI52" s="118"/>
      <c r="GJ52" s="118"/>
      <c r="GK52" s="118"/>
      <c r="GL52" s="118"/>
      <c r="GM52" s="118"/>
      <c r="GN52" s="118"/>
      <c r="GO52" s="118"/>
      <c r="GP52" s="118"/>
      <c r="GQ52" s="118">
        <f>データ!BI7</f>
        <v>62.2</v>
      </c>
      <c r="GR52" s="118"/>
      <c r="GS52" s="118"/>
      <c r="GT52" s="118"/>
      <c r="GU52" s="118"/>
      <c r="GV52" s="118"/>
      <c r="GW52" s="118"/>
      <c r="GX52" s="118"/>
      <c r="GY52" s="118"/>
      <c r="GZ52" s="118"/>
      <c r="HA52" s="118"/>
      <c r="HB52" s="118"/>
      <c r="HC52" s="118"/>
      <c r="HD52" s="118"/>
      <c r="HE52" s="118"/>
      <c r="HF52" s="118"/>
      <c r="HG52" s="118"/>
      <c r="HH52" s="118"/>
      <c r="HI52" s="118"/>
      <c r="HJ52" s="118">
        <f>データ!BJ7</f>
        <v>63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9">
        <f>データ!BQ7</f>
        <v>1866</v>
      </c>
      <c r="JD52" s="129"/>
      <c r="JE52" s="129"/>
      <c r="JF52" s="129"/>
      <c r="JG52" s="129"/>
      <c r="JH52" s="129"/>
      <c r="JI52" s="129"/>
      <c r="JJ52" s="129"/>
      <c r="JK52" s="129"/>
      <c r="JL52" s="129"/>
      <c r="JM52" s="129"/>
      <c r="JN52" s="129"/>
      <c r="JO52" s="129"/>
      <c r="JP52" s="129"/>
      <c r="JQ52" s="129"/>
      <c r="JR52" s="129"/>
      <c r="JS52" s="129"/>
      <c r="JT52" s="129"/>
      <c r="JU52" s="129"/>
      <c r="JV52" s="129">
        <f>データ!BR7</f>
        <v>2214</v>
      </c>
      <c r="JW52" s="129"/>
      <c r="JX52" s="129"/>
      <c r="JY52" s="129"/>
      <c r="JZ52" s="129"/>
      <c r="KA52" s="129"/>
      <c r="KB52" s="129"/>
      <c r="KC52" s="129"/>
      <c r="KD52" s="129"/>
      <c r="KE52" s="129"/>
      <c r="KF52" s="129"/>
      <c r="KG52" s="129"/>
      <c r="KH52" s="129"/>
      <c r="KI52" s="129"/>
      <c r="KJ52" s="129"/>
      <c r="KK52" s="129"/>
      <c r="KL52" s="129"/>
      <c r="KM52" s="129"/>
      <c r="KN52" s="129"/>
      <c r="KO52" s="129">
        <f>データ!BS7</f>
        <v>2185</v>
      </c>
      <c r="KP52" s="129"/>
      <c r="KQ52" s="129"/>
      <c r="KR52" s="129"/>
      <c r="KS52" s="129"/>
      <c r="KT52" s="129"/>
      <c r="KU52" s="129"/>
      <c r="KV52" s="129"/>
      <c r="KW52" s="129"/>
      <c r="KX52" s="129"/>
      <c r="KY52" s="129"/>
      <c r="KZ52" s="129"/>
      <c r="LA52" s="129"/>
      <c r="LB52" s="129"/>
      <c r="LC52" s="129"/>
      <c r="LD52" s="129"/>
      <c r="LE52" s="129"/>
      <c r="LF52" s="129"/>
      <c r="LG52" s="129"/>
      <c r="LH52" s="129">
        <f>データ!BT7</f>
        <v>2195</v>
      </c>
      <c r="LI52" s="129"/>
      <c r="LJ52" s="129"/>
      <c r="LK52" s="129"/>
      <c r="LL52" s="129"/>
      <c r="LM52" s="129"/>
      <c r="LN52" s="129"/>
      <c r="LO52" s="129"/>
      <c r="LP52" s="129"/>
      <c r="LQ52" s="129"/>
      <c r="LR52" s="129"/>
      <c r="LS52" s="129"/>
      <c r="LT52" s="129"/>
      <c r="LU52" s="129"/>
      <c r="LV52" s="129"/>
      <c r="LW52" s="129"/>
      <c r="LX52" s="129"/>
      <c r="LY52" s="129"/>
      <c r="LZ52" s="129"/>
      <c r="MA52" s="129">
        <f>データ!BU7</f>
        <v>2295</v>
      </c>
      <c r="MB52" s="129"/>
      <c r="MC52" s="129"/>
      <c r="MD52" s="129"/>
      <c r="ME52" s="129"/>
      <c r="MF52" s="129"/>
      <c r="MG52" s="129"/>
      <c r="MH52" s="129"/>
      <c r="MI52" s="129"/>
      <c r="MJ52" s="129"/>
      <c r="MK52" s="129"/>
      <c r="ML52" s="129"/>
      <c r="MM52" s="129"/>
      <c r="MN52" s="129"/>
      <c r="MO52" s="129"/>
      <c r="MP52" s="129"/>
      <c r="MQ52" s="129"/>
      <c r="MR52" s="129"/>
      <c r="MS52" s="129"/>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9">
        <f>データ!AZ7</f>
        <v>27</v>
      </c>
      <c r="V53" s="129"/>
      <c r="W53" s="129"/>
      <c r="X53" s="129"/>
      <c r="Y53" s="129"/>
      <c r="Z53" s="129"/>
      <c r="AA53" s="129"/>
      <c r="AB53" s="129"/>
      <c r="AC53" s="129"/>
      <c r="AD53" s="129"/>
      <c r="AE53" s="129"/>
      <c r="AF53" s="129"/>
      <c r="AG53" s="129"/>
      <c r="AH53" s="129"/>
      <c r="AI53" s="129"/>
      <c r="AJ53" s="129"/>
      <c r="AK53" s="129"/>
      <c r="AL53" s="129"/>
      <c r="AM53" s="129"/>
      <c r="AN53" s="129">
        <f>データ!BA7</f>
        <v>23</v>
      </c>
      <c r="AO53" s="129"/>
      <c r="AP53" s="129"/>
      <c r="AQ53" s="129"/>
      <c r="AR53" s="129"/>
      <c r="AS53" s="129"/>
      <c r="AT53" s="129"/>
      <c r="AU53" s="129"/>
      <c r="AV53" s="129"/>
      <c r="AW53" s="129"/>
      <c r="AX53" s="129"/>
      <c r="AY53" s="129"/>
      <c r="AZ53" s="129"/>
      <c r="BA53" s="129"/>
      <c r="BB53" s="129"/>
      <c r="BC53" s="129"/>
      <c r="BD53" s="129"/>
      <c r="BE53" s="129"/>
      <c r="BF53" s="129"/>
      <c r="BG53" s="129">
        <f>データ!BB7</f>
        <v>22</v>
      </c>
      <c r="BH53" s="129"/>
      <c r="BI53" s="129"/>
      <c r="BJ53" s="129"/>
      <c r="BK53" s="129"/>
      <c r="BL53" s="129"/>
      <c r="BM53" s="129"/>
      <c r="BN53" s="129"/>
      <c r="BO53" s="129"/>
      <c r="BP53" s="129"/>
      <c r="BQ53" s="129"/>
      <c r="BR53" s="129"/>
      <c r="BS53" s="129"/>
      <c r="BT53" s="129"/>
      <c r="BU53" s="129"/>
      <c r="BV53" s="129"/>
      <c r="BW53" s="129"/>
      <c r="BX53" s="129"/>
      <c r="BY53" s="129"/>
      <c r="BZ53" s="129">
        <f>データ!BC7</f>
        <v>16</v>
      </c>
      <c r="CA53" s="129"/>
      <c r="CB53" s="129"/>
      <c r="CC53" s="129"/>
      <c r="CD53" s="129"/>
      <c r="CE53" s="129"/>
      <c r="CF53" s="129"/>
      <c r="CG53" s="129"/>
      <c r="CH53" s="129"/>
      <c r="CI53" s="129"/>
      <c r="CJ53" s="129"/>
      <c r="CK53" s="129"/>
      <c r="CL53" s="129"/>
      <c r="CM53" s="129"/>
      <c r="CN53" s="129"/>
      <c r="CO53" s="129"/>
      <c r="CP53" s="129"/>
      <c r="CQ53" s="129"/>
      <c r="CR53" s="129"/>
      <c r="CS53" s="129">
        <f>データ!BD7</f>
        <v>21</v>
      </c>
      <c r="CT53" s="129"/>
      <c r="CU53" s="129"/>
      <c r="CV53" s="129"/>
      <c r="CW53" s="129"/>
      <c r="CX53" s="129"/>
      <c r="CY53" s="129"/>
      <c r="CZ53" s="129"/>
      <c r="DA53" s="129"/>
      <c r="DB53" s="129"/>
      <c r="DC53" s="129"/>
      <c r="DD53" s="129"/>
      <c r="DE53" s="129"/>
      <c r="DF53" s="129"/>
      <c r="DG53" s="129"/>
      <c r="DH53" s="129"/>
      <c r="DI53" s="129"/>
      <c r="DJ53" s="129"/>
      <c r="DK53" s="129"/>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9">
        <f>データ!BV7</f>
        <v>6777</v>
      </c>
      <c r="JD53" s="129"/>
      <c r="JE53" s="129"/>
      <c r="JF53" s="129"/>
      <c r="JG53" s="129"/>
      <c r="JH53" s="129"/>
      <c r="JI53" s="129"/>
      <c r="JJ53" s="129"/>
      <c r="JK53" s="129"/>
      <c r="JL53" s="129"/>
      <c r="JM53" s="129"/>
      <c r="JN53" s="129"/>
      <c r="JO53" s="129"/>
      <c r="JP53" s="129"/>
      <c r="JQ53" s="129"/>
      <c r="JR53" s="129"/>
      <c r="JS53" s="129"/>
      <c r="JT53" s="129"/>
      <c r="JU53" s="129"/>
      <c r="JV53" s="129">
        <f>データ!BW7</f>
        <v>7496</v>
      </c>
      <c r="JW53" s="129"/>
      <c r="JX53" s="129"/>
      <c r="JY53" s="129"/>
      <c r="JZ53" s="129"/>
      <c r="KA53" s="129"/>
      <c r="KB53" s="129"/>
      <c r="KC53" s="129"/>
      <c r="KD53" s="129"/>
      <c r="KE53" s="129"/>
      <c r="KF53" s="129"/>
      <c r="KG53" s="129"/>
      <c r="KH53" s="129"/>
      <c r="KI53" s="129"/>
      <c r="KJ53" s="129"/>
      <c r="KK53" s="129"/>
      <c r="KL53" s="129"/>
      <c r="KM53" s="129"/>
      <c r="KN53" s="129"/>
      <c r="KO53" s="129">
        <f>データ!BX7</f>
        <v>6967</v>
      </c>
      <c r="KP53" s="129"/>
      <c r="KQ53" s="129"/>
      <c r="KR53" s="129"/>
      <c r="KS53" s="129"/>
      <c r="KT53" s="129"/>
      <c r="KU53" s="129"/>
      <c r="KV53" s="129"/>
      <c r="KW53" s="129"/>
      <c r="KX53" s="129"/>
      <c r="KY53" s="129"/>
      <c r="KZ53" s="129"/>
      <c r="LA53" s="129"/>
      <c r="LB53" s="129"/>
      <c r="LC53" s="129"/>
      <c r="LD53" s="129"/>
      <c r="LE53" s="129"/>
      <c r="LF53" s="129"/>
      <c r="LG53" s="129"/>
      <c r="LH53" s="129">
        <f>データ!BY7</f>
        <v>7138</v>
      </c>
      <c r="LI53" s="129"/>
      <c r="LJ53" s="129"/>
      <c r="LK53" s="129"/>
      <c r="LL53" s="129"/>
      <c r="LM53" s="129"/>
      <c r="LN53" s="129"/>
      <c r="LO53" s="129"/>
      <c r="LP53" s="129"/>
      <c r="LQ53" s="129"/>
      <c r="LR53" s="129"/>
      <c r="LS53" s="129"/>
      <c r="LT53" s="129"/>
      <c r="LU53" s="129"/>
      <c r="LV53" s="129"/>
      <c r="LW53" s="129"/>
      <c r="LX53" s="129"/>
      <c r="LY53" s="129"/>
      <c r="LZ53" s="129"/>
      <c r="MA53" s="129">
        <f>データ!BZ7</f>
        <v>8131</v>
      </c>
      <c r="MB53" s="129"/>
      <c r="MC53" s="129"/>
      <c r="MD53" s="129"/>
      <c r="ME53" s="129"/>
      <c r="MF53" s="129"/>
      <c r="MG53" s="129"/>
      <c r="MH53" s="129"/>
      <c r="MI53" s="129"/>
      <c r="MJ53" s="129"/>
      <c r="MK53" s="129"/>
      <c r="ML53" s="129"/>
      <c r="MM53" s="129"/>
      <c r="MN53" s="129"/>
      <c r="MO53" s="129"/>
      <c r="MP53" s="129"/>
      <c r="MQ53" s="129"/>
      <c r="MR53" s="129"/>
      <c r="MS53" s="129"/>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5" t="s">
        <v>34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24"/>
      <c r="DQ55" s="24"/>
      <c r="DR55" s="24"/>
      <c r="DS55" s="24"/>
      <c r="DT55" s="24"/>
      <c r="DU55" s="24"/>
      <c r="DV55" s="24"/>
      <c r="DW55" s="24"/>
      <c r="DX55" s="24"/>
      <c r="DY55" s="125" t="s">
        <v>35</v>
      </c>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24"/>
      <c r="IH55" s="24"/>
      <c r="II55" s="24"/>
      <c r="IJ55" s="24"/>
      <c r="IK55" s="24"/>
      <c r="IL55" s="24"/>
      <c r="IM55" s="24"/>
      <c r="IN55" s="24"/>
      <c r="IO55" s="24"/>
      <c r="IP55" s="125" t="s">
        <v>36</v>
      </c>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24"/>
      <c r="DQ56" s="24"/>
      <c r="DR56" s="24"/>
      <c r="DS56" s="24"/>
      <c r="DT56" s="24"/>
      <c r="DU56" s="24"/>
      <c r="DV56" s="24"/>
      <c r="DW56" s="24"/>
      <c r="DX56" s="24"/>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24"/>
      <c r="IH56" s="24"/>
      <c r="II56" s="24"/>
      <c r="IJ56" s="24"/>
      <c r="IK56" s="24"/>
      <c r="IL56" s="24"/>
      <c r="IM56" s="24"/>
      <c r="IN56" s="24"/>
      <c r="IO56" s="24"/>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30" t="s">
        <v>38</v>
      </c>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6"/>
      <c r="NE64" s="127"/>
      <c r="NF64" s="127"/>
      <c r="NG64" s="127"/>
      <c r="NH64" s="127"/>
      <c r="NI64" s="127"/>
      <c r="NJ64" s="127"/>
      <c r="NK64" s="127"/>
      <c r="NL64" s="127"/>
      <c r="NM64" s="127"/>
      <c r="NN64" s="127"/>
      <c r="NO64" s="127"/>
      <c r="NP64" s="127"/>
      <c r="NQ64" s="127"/>
      <c r="NR64" s="12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19" t="s">
        <v>39</v>
      </c>
      <c r="NE65" s="120"/>
      <c r="NF65" s="120"/>
      <c r="NG65" s="120"/>
      <c r="NH65" s="120"/>
      <c r="NI65" s="120"/>
      <c r="NJ65" s="120"/>
      <c r="NK65" s="120"/>
      <c r="NL65" s="120"/>
      <c r="NM65" s="120"/>
      <c r="NN65" s="120"/>
      <c r="NO65" s="120"/>
      <c r="NP65" s="120"/>
      <c r="NQ65" s="120"/>
      <c r="NR65" s="121"/>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1">
        <f>データ!CM7</f>
        <v>71427</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30" t="s">
        <v>40</v>
      </c>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40">
        <f>データ!$B$11</f>
        <v>41275</v>
      </c>
      <c r="S76" s="141"/>
      <c r="T76" s="141"/>
      <c r="U76" s="141"/>
      <c r="V76" s="141"/>
      <c r="W76" s="141"/>
      <c r="X76" s="141"/>
      <c r="Y76" s="141"/>
      <c r="Z76" s="141"/>
      <c r="AA76" s="141"/>
      <c r="AB76" s="141"/>
      <c r="AC76" s="141"/>
      <c r="AD76" s="141"/>
      <c r="AE76" s="141"/>
      <c r="AF76" s="142"/>
      <c r="AG76" s="140">
        <f>データ!$C$11</f>
        <v>41640</v>
      </c>
      <c r="AH76" s="141"/>
      <c r="AI76" s="141"/>
      <c r="AJ76" s="141"/>
      <c r="AK76" s="141"/>
      <c r="AL76" s="141"/>
      <c r="AM76" s="141"/>
      <c r="AN76" s="141"/>
      <c r="AO76" s="141"/>
      <c r="AP76" s="141"/>
      <c r="AQ76" s="141"/>
      <c r="AR76" s="141"/>
      <c r="AS76" s="141"/>
      <c r="AT76" s="141"/>
      <c r="AU76" s="142"/>
      <c r="AV76" s="140">
        <f>データ!$D$11</f>
        <v>42005</v>
      </c>
      <c r="AW76" s="141"/>
      <c r="AX76" s="141"/>
      <c r="AY76" s="141"/>
      <c r="AZ76" s="141"/>
      <c r="BA76" s="141"/>
      <c r="BB76" s="141"/>
      <c r="BC76" s="141"/>
      <c r="BD76" s="141"/>
      <c r="BE76" s="141"/>
      <c r="BF76" s="141"/>
      <c r="BG76" s="141"/>
      <c r="BH76" s="141"/>
      <c r="BI76" s="141"/>
      <c r="BJ76" s="142"/>
      <c r="BK76" s="140">
        <f>データ!$E$11</f>
        <v>42370</v>
      </c>
      <c r="BL76" s="141"/>
      <c r="BM76" s="141"/>
      <c r="BN76" s="141"/>
      <c r="BO76" s="141"/>
      <c r="BP76" s="141"/>
      <c r="BQ76" s="141"/>
      <c r="BR76" s="141"/>
      <c r="BS76" s="141"/>
      <c r="BT76" s="141"/>
      <c r="BU76" s="141"/>
      <c r="BV76" s="141"/>
      <c r="BW76" s="141"/>
      <c r="BX76" s="141"/>
      <c r="BY76" s="142"/>
      <c r="BZ76" s="140">
        <f>データ!$F$11</f>
        <v>42736</v>
      </c>
      <c r="CA76" s="141"/>
      <c r="CB76" s="141"/>
      <c r="CC76" s="141"/>
      <c r="CD76" s="141"/>
      <c r="CE76" s="141"/>
      <c r="CF76" s="141"/>
      <c r="CG76" s="141"/>
      <c r="CH76" s="141"/>
      <c r="CI76" s="141"/>
      <c r="CJ76" s="141"/>
      <c r="CK76" s="141"/>
      <c r="CL76" s="141"/>
      <c r="CM76" s="141"/>
      <c r="CN76" s="142"/>
      <c r="CO76" s="4"/>
      <c r="CP76" s="4"/>
      <c r="CQ76" s="4"/>
      <c r="CR76" s="4"/>
      <c r="CS76" s="4"/>
      <c r="CT76" s="4"/>
      <c r="CU76" s="4"/>
      <c r="CV76" s="131">
        <f>データ!CN7</f>
        <v>91638</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4"/>
      <c r="FZ76" s="4"/>
      <c r="GA76" s="4"/>
      <c r="GB76" s="4"/>
      <c r="GC76" s="4"/>
      <c r="GD76" s="4"/>
      <c r="GE76" s="4"/>
      <c r="GF76" s="4"/>
      <c r="GG76" s="4"/>
      <c r="GH76" s="4"/>
      <c r="GI76" s="4"/>
      <c r="GJ76" s="4"/>
      <c r="GK76" s="4"/>
      <c r="GL76" s="140">
        <f>データ!$B$11</f>
        <v>41275</v>
      </c>
      <c r="GM76" s="141"/>
      <c r="GN76" s="141"/>
      <c r="GO76" s="141"/>
      <c r="GP76" s="141"/>
      <c r="GQ76" s="141"/>
      <c r="GR76" s="141"/>
      <c r="GS76" s="141"/>
      <c r="GT76" s="141"/>
      <c r="GU76" s="141"/>
      <c r="GV76" s="141"/>
      <c r="GW76" s="141"/>
      <c r="GX76" s="141"/>
      <c r="GY76" s="141"/>
      <c r="GZ76" s="142"/>
      <c r="HA76" s="140">
        <f>データ!$C$11</f>
        <v>41640</v>
      </c>
      <c r="HB76" s="141"/>
      <c r="HC76" s="141"/>
      <c r="HD76" s="141"/>
      <c r="HE76" s="141"/>
      <c r="HF76" s="141"/>
      <c r="HG76" s="141"/>
      <c r="HH76" s="141"/>
      <c r="HI76" s="141"/>
      <c r="HJ76" s="141"/>
      <c r="HK76" s="141"/>
      <c r="HL76" s="141"/>
      <c r="HM76" s="141"/>
      <c r="HN76" s="141"/>
      <c r="HO76" s="142"/>
      <c r="HP76" s="140">
        <f>データ!$D$11</f>
        <v>42005</v>
      </c>
      <c r="HQ76" s="141"/>
      <c r="HR76" s="141"/>
      <c r="HS76" s="141"/>
      <c r="HT76" s="141"/>
      <c r="HU76" s="141"/>
      <c r="HV76" s="141"/>
      <c r="HW76" s="141"/>
      <c r="HX76" s="141"/>
      <c r="HY76" s="141"/>
      <c r="HZ76" s="141"/>
      <c r="IA76" s="141"/>
      <c r="IB76" s="141"/>
      <c r="IC76" s="141"/>
      <c r="ID76" s="142"/>
      <c r="IE76" s="140">
        <f>データ!$E$11</f>
        <v>42370</v>
      </c>
      <c r="IF76" s="141"/>
      <c r="IG76" s="141"/>
      <c r="IH76" s="141"/>
      <c r="II76" s="141"/>
      <c r="IJ76" s="141"/>
      <c r="IK76" s="141"/>
      <c r="IL76" s="141"/>
      <c r="IM76" s="141"/>
      <c r="IN76" s="141"/>
      <c r="IO76" s="141"/>
      <c r="IP76" s="141"/>
      <c r="IQ76" s="141"/>
      <c r="IR76" s="141"/>
      <c r="IS76" s="142"/>
      <c r="IT76" s="140">
        <f>データ!$F$11</f>
        <v>42736</v>
      </c>
      <c r="IU76" s="141"/>
      <c r="IV76" s="141"/>
      <c r="IW76" s="141"/>
      <c r="IX76" s="141"/>
      <c r="IY76" s="141"/>
      <c r="IZ76" s="141"/>
      <c r="JA76" s="141"/>
      <c r="JB76" s="141"/>
      <c r="JC76" s="141"/>
      <c r="JD76" s="141"/>
      <c r="JE76" s="141"/>
      <c r="JF76" s="141"/>
      <c r="JG76" s="141"/>
      <c r="JH76" s="142"/>
      <c r="JL76" s="4"/>
      <c r="JM76" s="4"/>
      <c r="JN76" s="4"/>
      <c r="JO76" s="4"/>
      <c r="JP76" s="4"/>
      <c r="JQ76" s="4"/>
      <c r="JR76" s="4"/>
      <c r="JS76" s="4"/>
      <c r="JT76" s="4"/>
      <c r="JU76" s="4"/>
      <c r="JV76" s="4"/>
      <c r="JW76" s="4"/>
      <c r="JX76" s="4"/>
      <c r="JY76" s="4"/>
      <c r="JZ76" s="4"/>
      <c r="KA76" s="140">
        <f>データ!$B$11</f>
        <v>41275</v>
      </c>
      <c r="KB76" s="141"/>
      <c r="KC76" s="141"/>
      <c r="KD76" s="141"/>
      <c r="KE76" s="141"/>
      <c r="KF76" s="141"/>
      <c r="KG76" s="141"/>
      <c r="KH76" s="141"/>
      <c r="KI76" s="141"/>
      <c r="KJ76" s="141"/>
      <c r="KK76" s="141"/>
      <c r="KL76" s="141"/>
      <c r="KM76" s="141"/>
      <c r="KN76" s="141"/>
      <c r="KO76" s="142"/>
      <c r="KP76" s="140">
        <f>データ!$C$11</f>
        <v>41640</v>
      </c>
      <c r="KQ76" s="141"/>
      <c r="KR76" s="141"/>
      <c r="KS76" s="141"/>
      <c r="KT76" s="141"/>
      <c r="KU76" s="141"/>
      <c r="KV76" s="141"/>
      <c r="KW76" s="141"/>
      <c r="KX76" s="141"/>
      <c r="KY76" s="141"/>
      <c r="KZ76" s="141"/>
      <c r="LA76" s="141"/>
      <c r="LB76" s="141"/>
      <c r="LC76" s="141"/>
      <c r="LD76" s="142"/>
      <c r="LE76" s="140">
        <f>データ!$D$11</f>
        <v>42005</v>
      </c>
      <c r="LF76" s="141"/>
      <c r="LG76" s="141"/>
      <c r="LH76" s="141"/>
      <c r="LI76" s="141"/>
      <c r="LJ76" s="141"/>
      <c r="LK76" s="141"/>
      <c r="LL76" s="141"/>
      <c r="LM76" s="141"/>
      <c r="LN76" s="141"/>
      <c r="LO76" s="141"/>
      <c r="LP76" s="141"/>
      <c r="LQ76" s="141"/>
      <c r="LR76" s="141"/>
      <c r="LS76" s="142"/>
      <c r="LT76" s="140">
        <f>データ!$E$11</f>
        <v>42370</v>
      </c>
      <c r="LU76" s="141"/>
      <c r="LV76" s="141"/>
      <c r="LW76" s="141"/>
      <c r="LX76" s="141"/>
      <c r="LY76" s="141"/>
      <c r="LZ76" s="141"/>
      <c r="MA76" s="141"/>
      <c r="MB76" s="141"/>
      <c r="MC76" s="141"/>
      <c r="MD76" s="141"/>
      <c r="ME76" s="141"/>
      <c r="MF76" s="141"/>
      <c r="MG76" s="141"/>
      <c r="MH76" s="142"/>
      <c r="MI76" s="140">
        <f>データ!$F$11</f>
        <v>42736</v>
      </c>
      <c r="MJ76" s="141"/>
      <c r="MK76" s="141"/>
      <c r="ML76" s="141"/>
      <c r="MM76" s="141"/>
      <c r="MN76" s="141"/>
      <c r="MO76" s="141"/>
      <c r="MP76" s="141"/>
      <c r="MQ76" s="141"/>
      <c r="MR76" s="141"/>
      <c r="MS76" s="141"/>
      <c r="MT76" s="141"/>
      <c r="MU76" s="141"/>
      <c r="MV76" s="141"/>
      <c r="MW76" s="142"/>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3" t="s">
        <v>27</v>
      </c>
      <c r="J77" s="143"/>
      <c r="K77" s="143"/>
      <c r="L77" s="143"/>
      <c r="M77" s="143"/>
      <c r="N77" s="143"/>
      <c r="O77" s="143"/>
      <c r="P77" s="143"/>
      <c r="Q77" s="143"/>
      <c r="R77" s="122" t="str">
        <f>データ!CB7</f>
        <v xml:space="preserve"> </v>
      </c>
      <c r="S77" s="123"/>
      <c r="T77" s="123"/>
      <c r="U77" s="123"/>
      <c r="V77" s="123"/>
      <c r="W77" s="123"/>
      <c r="X77" s="123"/>
      <c r="Y77" s="123"/>
      <c r="Z77" s="123"/>
      <c r="AA77" s="123"/>
      <c r="AB77" s="123"/>
      <c r="AC77" s="123"/>
      <c r="AD77" s="123"/>
      <c r="AE77" s="123"/>
      <c r="AF77" s="124"/>
      <c r="AG77" s="122" t="str">
        <f>データ!CC7</f>
        <v xml:space="preserve"> </v>
      </c>
      <c r="AH77" s="123"/>
      <c r="AI77" s="123"/>
      <c r="AJ77" s="123"/>
      <c r="AK77" s="123"/>
      <c r="AL77" s="123"/>
      <c r="AM77" s="123"/>
      <c r="AN77" s="123"/>
      <c r="AO77" s="123"/>
      <c r="AP77" s="123"/>
      <c r="AQ77" s="123"/>
      <c r="AR77" s="123"/>
      <c r="AS77" s="123"/>
      <c r="AT77" s="123"/>
      <c r="AU77" s="124"/>
      <c r="AV77" s="122" t="str">
        <f>データ!CD7</f>
        <v xml:space="preserve"> </v>
      </c>
      <c r="AW77" s="123"/>
      <c r="AX77" s="123"/>
      <c r="AY77" s="123"/>
      <c r="AZ77" s="123"/>
      <c r="BA77" s="123"/>
      <c r="BB77" s="123"/>
      <c r="BC77" s="123"/>
      <c r="BD77" s="123"/>
      <c r="BE77" s="123"/>
      <c r="BF77" s="123"/>
      <c r="BG77" s="123"/>
      <c r="BH77" s="123"/>
      <c r="BI77" s="123"/>
      <c r="BJ77" s="124"/>
      <c r="BK77" s="122" t="str">
        <f>データ!CE7</f>
        <v xml:space="preserve"> </v>
      </c>
      <c r="BL77" s="123"/>
      <c r="BM77" s="123"/>
      <c r="BN77" s="123"/>
      <c r="BO77" s="123"/>
      <c r="BP77" s="123"/>
      <c r="BQ77" s="123"/>
      <c r="BR77" s="123"/>
      <c r="BS77" s="123"/>
      <c r="BT77" s="123"/>
      <c r="BU77" s="123"/>
      <c r="BV77" s="123"/>
      <c r="BW77" s="123"/>
      <c r="BX77" s="123"/>
      <c r="BY77" s="124"/>
      <c r="BZ77" s="122" t="str">
        <f>データ!CF7</f>
        <v xml:space="preserve"> </v>
      </c>
      <c r="CA77" s="123"/>
      <c r="CB77" s="123"/>
      <c r="CC77" s="123"/>
      <c r="CD77" s="123"/>
      <c r="CE77" s="123"/>
      <c r="CF77" s="123"/>
      <c r="CG77" s="123"/>
      <c r="CH77" s="123"/>
      <c r="CI77" s="123"/>
      <c r="CJ77" s="123"/>
      <c r="CK77" s="123"/>
      <c r="CL77" s="123"/>
      <c r="CM77" s="123"/>
      <c r="CN77" s="124"/>
      <c r="CO77" s="4"/>
      <c r="CP77" s="4"/>
      <c r="CQ77" s="4"/>
      <c r="CR77" s="4"/>
      <c r="CS77" s="4"/>
      <c r="CT77" s="4"/>
      <c r="CU77" s="4"/>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4"/>
      <c r="FZ77" s="4"/>
      <c r="GA77" s="4"/>
      <c r="GB77" s="4"/>
      <c r="GC77" s="143" t="s">
        <v>27</v>
      </c>
      <c r="GD77" s="143"/>
      <c r="GE77" s="143"/>
      <c r="GF77" s="143"/>
      <c r="GG77" s="143"/>
      <c r="GH77" s="143"/>
      <c r="GI77" s="143"/>
      <c r="GJ77" s="143"/>
      <c r="GK77" s="143"/>
      <c r="GL77" s="122" t="str">
        <f>データ!CO7</f>
        <v xml:space="preserve"> </v>
      </c>
      <c r="GM77" s="123"/>
      <c r="GN77" s="123"/>
      <c r="GO77" s="123"/>
      <c r="GP77" s="123"/>
      <c r="GQ77" s="123"/>
      <c r="GR77" s="123"/>
      <c r="GS77" s="123"/>
      <c r="GT77" s="123"/>
      <c r="GU77" s="123"/>
      <c r="GV77" s="123"/>
      <c r="GW77" s="123"/>
      <c r="GX77" s="123"/>
      <c r="GY77" s="123"/>
      <c r="GZ77" s="124"/>
      <c r="HA77" s="122" t="str">
        <f>データ!CP7</f>
        <v xml:space="preserve"> </v>
      </c>
      <c r="HB77" s="123"/>
      <c r="HC77" s="123"/>
      <c r="HD77" s="123"/>
      <c r="HE77" s="123"/>
      <c r="HF77" s="123"/>
      <c r="HG77" s="123"/>
      <c r="HH77" s="123"/>
      <c r="HI77" s="123"/>
      <c r="HJ77" s="123"/>
      <c r="HK77" s="123"/>
      <c r="HL77" s="123"/>
      <c r="HM77" s="123"/>
      <c r="HN77" s="123"/>
      <c r="HO77" s="124"/>
      <c r="HP77" s="122" t="str">
        <f>データ!CQ7</f>
        <v xml:space="preserve"> </v>
      </c>
      <c r="HQ77" s="123"/>
      <c r="HR77" s="123"/>
      <c r="HS77" s="123"/>
      <c r="HT77" s="123"/>
      <c r="HU77" s="123"/>
      <c r="HV77" s="123"/>
      <c r="HW77" s="123"/>
      <c r="HX77" s="123"/>
      <c r="HY77" s="123"/>
      <c r="HZ77" s="123"/>
      <c r="IA77" s="123"/>
      <c r="IB77" s="123"/>
      <c r="IC77" s="123"/>
      <c r="ID77" s="124"/>
      <c r="IE77" s="122" t="str">
        <f>データ!CR7</f>
        <v xml:space="preserve"> </v>
      </c>
      <c r="IF77" s="123"/>
      <c r="IG77" s="123"/>
      <c r="IH77" s="123"/>
      <c r="II77" s="123"/>
      <c r="IJ77" s="123"/>
      <c r="IK77" s="123"/>
      <c r="IL77" s="123"/>
      <c r="IM77" s="123"/>
      <c r="IN77" s="123"/>
      <c r="IO77" s="123"/>
      <c r="IP77" s="123"/>
      <c r="IQ77" s="123"/>
      <c r="IR77" s="123"/>
      <c r="IS77" s="124"/>
      <c r="IT77" s="122" t="str">
        <f>データ!CS7</f>
        <v xml:space="preserve"> </v>
      </c>
      <c r="IU77" s="123"/>
      <c r="IV77" s="123"/>
      <c r="IW77" s="123"/>
      <c r="IX77" s="123"/>
      <c r="IY77" s="123"/>
      <c r="IZ77" s="123"/>
      <c r="JA77" s="123"/>
      <c r="JB77" s="123"/>
      <c r="JC77" s="123"/>
      <c r="JD77" s="123"/>
      <c r="JE77" s="123"/>
      <c r="JF77" s="123"/>
      <c r="JG77" s="123"/>
      <c r="JH77" s="124"/>
      <c r="JL77" s="4"/>
      <c r="JM77" s="4"/>
      <c r="JN77" s="4"/>
      <c r="JO77" s="4"/>
      <c r="JP77" s="4"/>
      <c r="JQ77" s="4"/>
      <c r="JR77" s="143" t="s">
        <v>27</v>
      </c>
      <c r="JS77" s="143"/>
      <c r="JT77" s="143"/>
      <c r="JU77" s="143"/>
      <c r="JV77" s="143"/>
      <c r="JW77" s="143"/>
      <c r="JX77" s="143"/>
      <c r="JY77" s="143"/>
      <c r="JZ77" s="143"/>
      <c r="KA77" s="122">
        <f>データ!CZ7</f>
        <v>0</v>
      </c>
      <c r="KB77" s="123"/>
      <c r="KC77" s="123"/>
      <c r="KD77" s="123"/>
      <c r="KE77" s="123"/>
      <c r="KF77" s="123"/>
      <c r="KG77" s="123"/>
      <c r="KH77" s="123"/>
      <c r="KI77" s="123"/>
      <c r="KJ77" s="123"/>
      <c r="KK77" s="123"/>
      <c r="KL77" s="123"/>
      <c r="KM77" s="123"/>
      <c r="KN77" s="123"/>
      <c r="KO77" s="124"/>
      <c r="KP77" s="122">
        <f>データ!DA7</f>
        <v>0</v>
      </c>
      <c r="KQ77" s="123"/>
      <c r="KR77" s="123"/>
      <c r="KS77" s="123"/>
      <c r="KT77" s="123"/>
      <c r="KU77" s="123"/>
      <c r="KV77" s="123"/>
      <c r="KW77" s="123"/>
      <c r="KX77" s="123"/>
      <c r="KY77" s="123"/>
      <c r="KZ77" s="123"/>
      <c r="LA77" s="123"/>
      <c r="LB77" s="123"/>
      <c r="LC77" s="123"/>
      <c r="LD77" s="124"/>
      <c r="LE77" s="122">
        <f>データ!DB7</f>
        <v>0</v>
      </c>
      <c r="LF77" s="123"/>
      <c r="LG77" s="123"/>
      <c r="LH77" s="123"/>
      <c r="LI77" s="123"/>
      <c r="LJ77" s="123"/>
      <c r="LK77" s="123"/>
      <c r="LL77" s="123"/>
      <c r="LM77" s="123"/>
      <c r="LN77" s="123"/>
      <c r="LO77" s="123"/>
      <c r="LP77" s="123"/>
      <c r="LQ77" s="123"/>
      <c r="LR77" s="123"/>
      <c r="LS77" s="124"/>
      <c r="LT77" s="122">
        <f>データ!DC7</f>
        <v>0</v>
      </c>
      <c r="LU77" s="123"/>
      <c r="LV77" s="123"/>
      <c r="LW77" s="123"/>
      <c r="LX77" s="123"/>
      <c r="LY77" s="123"/>
      <c r="LZ77" s="123"/>
      <c r="MA77" s="123"/>
      <c r="MB77" s="123"/>
      <c r="MC77" s="123"/>
      <c r="MD77" s="123"/>
      <c r="ME77" s="123"/>
      <c r="MF77" s="123"/>
      <c r="MG77" s="123"/>
      <c r="MH77" s="124"/>
      <c r="MI77" s="122">
        <f>データ!DD7</f>
        <v>0</v>
      </c>
      <c r="MJ77" s="123"/>
      <c r="MK77" s="123"/>
      <c r="ML77" s="123"/>
      <c r="MM77" s="123"/>
      <c r="MN77" s="123"/>
      <c r="MO77" s="123"/>
      <c r="MP77" s="123"/>
      <c r="MQ77" s="123"/>
      <c r="MR77" s="123"/>
      <c r="MS77" s="123"/>
      <c r="MT77" s="123"/>
      <c r="MU77" s="123"/>
      <c r="MV77" s="123"/>
      <c r="MW77" s="124"/>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3" t="s">
        <v>29</v>
      </c>
      <c r="J78" s="143"/>
      <c r="K78" s="143"/>
      <c r="L78" s="143"/>
      <c r="M78" s="143"/>
      <c r="N78" s="143"/>
      <c r="O78" s="143"/>
      <c r="P78" s="143"/>
      <c r="Q78" s="143"/>
      <c r="R78" s="122" t="str">
        <f>データ!CG7</f>
        <v xml:space="preserve"> </v>
      </c>
      <c r="S78" s="123"/>
      <c r="T78" s="123"/>
      <c r="U78" s="123"/>
      <c r="V78" s="123"/>
      <c r="W78" s="123"/>
      <c r="X78" s="123"/>
      <c r="Y78" s="123"/>
      <c r="Z78" s="123"/>
      <c r="AA78" s="123"/>
      <c r="AB78" s="123"/>
      <c r="AC78" s="123"/>
      <c r="AD78" s="123"/>
      <c r="AE78" s="123"/>
      <c r="AF78" s="124"/>
      <c r="AG78" s="122" t="str">
        <f>データ!CH7</f>
        <v xml:space="preserve"> </v>
      </c>
      <c r="AH78" s="123"/>
      <c r="AI78" s="123"/>
      <c r="AJ78" s="123"/>
      <c r="AK78" s="123"/>
      <c r="AL78" s="123"/>
      <c r="AM78" s="123"/>
      <c r="AN78" s="123"/>
      <c r="AO78" s="123"/>
      <c r="AP78" s="123"/>
      <c r="AQ78" s="123"/>
      <c r="AR78" s="123"/>
      <c r="AS78" s="123"/>
      <c r="AT78" s="123"/>
      <c r="AU78" s="124"/>
      <c r="AV78" s="122" t="str">
        <f>データ!CI7</f>
        <v xml:space="preserve"> </v>
      </c>
      <c r="AW78" s="123"/>
      <c r="AX78" s="123"/>
      <c r="AY78" s="123"/>
      <c r="AZ78" s="123"/>
      <c r="BA78" s="123"/>
      <c r="BB78" s="123"/>
      <c r="BC78" s="123"/>
      <c r="BD78" s="123"/>
      <c r="BE78" s="123"/>
      <c r="BF78" s="123"/>
      <c r="BG78" s="123"/>
      <c r="BH78" s="123"/>
      <c r="BI78" s="123"/>
      <c r="BJ78" s="124"/>
      <c r="BK78" s="122" t="str">
        <f>データ!CJ7</f>
        <v xml:space="preserve"> </v>
      </c>
      <c r="BL78" s="123"/>
      <c r="BM78" s="123"/>
      <c r="BN78" s="123"/>
      <c r="BO78" s="123"/>
      <c r="BP78" s="123"/>
      <c r="BQ78" s="123"/>
      <c r="BR78" s="123"/>
      <c r="BS78" s="123"/>
      <c r="BT78" s="123"/>
      <c r="BU78" s="123"/>
      <c r="BV78" s="123"/>
      <c r="BW78" s="123"/>
      <c r="BX78" s="123"/>
      <c r="BY78" s="124"/>
      <c r="BZ78" s="122" t="str">
        <f>データ!CK7</f>
        <v xml:space="preserve"> </v>
      </c>
      <c r="CA78" s="123"/>
      <c r="CB78" s="123"/>
      <c r="CC78" s="123"/>
      <c r="CD78" s="123"/>
      <c r="CE78" s="123"/>
      <c r="CF78" s="123"/>
      <c r="CG78" s="123"/>
      <c r="CH78" s="123"/>
      <c r="CI78" s="123"/>
      <c r="CJ78" s="123"/>
      <c r="CK78" s="123"/>
      <c r="CL78" s="123"/>
      <c r="CM78" s="123"/>
      <c r="CN78" s="124"/>
      <c r="CO78" s="4"/>
      <c r="CP78" s="4"/>
      <c r="CQ78" s="4"/>
      <c r="CR78" s="4"/>
      <c r="CS78" s="4"/>
      <c r="CT78" s="4"/>
      <c r="CU78" s="4"/>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4"/>
      <c r="FZ78" s="4"/>
      <c r="GA78" s="4"/>
      <c r="GB78" s="4"/>
      <c r="GC78" s="143" t="s">
        <v>29</v>
      </c>
      <c r="GD78" s="143"/>
      <c r="GE78" s="143"/>
      <c r="GF78" s="143"/>
      <c r="GG78" s="143"/>
      <c r="GH78" s="143"/>
      <c r="GI78" s="143"/>
      <c r="GJ78" s="143"/>
      <c r="GK78" s="143"/>
      <c r="GL78" s="122" t="str">
        <f>データ!CT7</f>
        <v xml:space="preserve"> </v>
      </c>
      <c r="GM78" s="123"/>
      <c r="GN78" s="123"/>
      <c r="GO78" s="123"/>
      <c r="GP78" s="123"/>
      <c r="GQ78" s="123"/>
      <c r="GR78" s="123"/>
      <c r="GS78" s="123"/>
      <c r="GT78" s="123"/>
      <c r="GU78" s="123"/>
      <c r="GV78" s="123"/>
      <c r="GW78" s="123"/>
      <c r="GX78" s="123"/>
      <c r="GY78" s="123"/>
      <c r="GZ78" s="124"/>
      <c r="HA78" s="122" t="str">
        <f>データ!CU7</f>
        <v xml:space="preserve"> </v>
      </c>
      <c r="HB78" s="123"/>
      <c r="HC78" s="123"/>
      <c r="HD78" s="123"/>
      <c r="HE78" s="123"/>
      <c r="HF78" s="123"/>
      <c r="HG78" s="123"/>
      <c r="HH78" s="123"/>
      <c r="HI78" s="123"/>
      <c r="HJ78" s="123"/>
      <c r="HK78" s="123"/>
      <c r="HL78" s="123"/>
      <c r="HM78" s="123"/>
      <c r="HN78" s="123"/>
      <c r="HO78" s="124"/>
      <c r="HP78" s="122" t="str">
        <f>データ!CV7</f>
        <v xml:space="preserve"> </v>
      </c>
      <c r="HQ78" s="123"/>
      <c r="HR78" s="123"/>
      <c r="HS78" s="123"/>
      <c r="HT78" s="123"/>
      <c r="HU78" s="123"/>
      <c r="HV78" s="123"/>
      <c r="HW78" s="123"/>
      <c r="HX78" s="123"/>
      <c r="HY78" s="123"/>
      <c r="HZ78" s="123"/>
      <c r="IA78" s="123"/>
      <c r="IB78" s="123"/>
      <c r="IC78" s="123"/>
      <c r="ID78" s="124"/>
      <c r="IE78" s="122" t="str">
        <f>データ!CW7</f>
        <v xml:space="preserve"> </v>
      </c>
      <c r="IF78" s="123"/>
      <c r="IG78" s="123"/>
      <c r="IH78" s="123"/>
      <c r="II78" s="123"/>
      <c r="IJ78" s="123"/>
      <c r="IK78" s="123"/>
      <c r="IL78" s="123"/>
      <c r="IM78" s="123"/>
      <c r="IN78" s="123"/>
      <c r="IO78" s="123"/>
      <c r="IP78" s="123"/>
      <c r="IQ78" s="123"/>
      <c r="IR78" s="123"/>
      <c r="IS78" s="124"/>
      <c r="IT78" s="122" t="str">
        <f>データ!CX7</f>
        <v xml:space="preserve"> </v>
      </c>
      <c r="IU78" s="123"/>
      <c r="IV78" s="123"/>
      <c r="IW78" s="123"/>
      <c r="IX78" s="123"/>
      <c r="IY78" s="123"/>
      <c r="IZ78" s="123"/>
      <c r="JA78" s="123"/>
      <c r="JB78" s="123"/>
      <c r="JC78" s="123"/>
      <c r="JD78" s="123"/>
      <c r="JE78" s="123"/>
      <c r="JF78" s="123"/>
      <c r="JG78" s="123"/>
      <c r="JH78" s="124"/>
      <c r="JL78" s="4"/>
      <c r="JM78" s="4"/>
      <c r="JN78" s="4"/>
      <c r="JO78" s="4"/>
      <c r="JP78" s="4"/>
      <c r="JQ78" s="4"/>
      <c r="JR78" s="143" t="s">
        <v>29</v>
      </c>
      <c r="JS78" s="143"/>
      <c r="JT78" s="143"/>
      <c r="JU78" s="143"/>
      <c r="JV78" s="143"/>
      <c r="JW78" s="143"/>
      <c r="JX78" s="143"/>
      <c r="JY78" s="143"/>
      <c r="JZ78" s="143"/>
      <c r="KA78" s="122">
        <f>データ!DE7</f>
        <v>84.4</v>
      </c>
      <c r="KB78" s="123"/>
      <c r="KC78" s="123"/>
      <c r="KD78" s="123"/>
      <c r="KE78" s="123"/>
      <c r="KF78" s="123"/>
      <c r="KG78" s="123"/>
      <c r="KH78" s="123"/>
      <c r="KI78" s="123"/>
      <c r="KJ78" s="123"/>
      <c r="KK78" s="123"/>
      <c r="KL78" s="123"/>
      <c r="KM78" s="123"/>
      <c r="KN78" s="123"/>
      <c r="KO78" s="124"/>
      <c r="KP78" s="122">
        <f>データ!DF7</f>
        <v>78.400000000000006</v>
      </c>
      <c r="KQ78" s="123"/>
      <c r="KR78" s="123"/>
      <c r="KS78" s="123"/>
      <c r="KT78" s="123"/>
      <c r="KU78" s="123"/>
      <c r="KV78" s="123"/>
      <c r="KW78" s="123"/>
      <c r="KX78" s="123"/>
      <c r="KY78" s="123"/>
      <c r="KZ78" s="123"/>
      <c r="LA78" s="123"/>
      <c r="LB78" s="123"/>
      <c r="LC78" s="123"/>
      <c r="LD78" s="124"/>
      <c r="LE78" s="122">
        <f>データ!DG7</f>
        <v>70.5</v>
      </c>
      <c r="LF78" s="123"/>
      <c r="LG78" s="123"/>
      <c r="LH78" s="123"/>
      <c r="LI78" s="123"/>
      <c r="LJ78" s="123"/>
      <c r="LK78" s="123"/>
      <c r="LL78" s="123"/>
      <c r="LM78" s="123"/>
      <c r="LN78" s="123"/>
      <c r="LO78" s="123"/>
      <c r="LP78" s="123"/>
      <c r="LQ78" s="123"/>
      <c r="LR78" s="123"/>
      <c r="LS78" s="124"/>
      <c r="LT78" s="122">
        <f>データ!DH7</f>
        <v>59.2</v>
      </c>
      <c r="LU78" s="123"/>
      <c r="LV78" s="123"/>
      <c r="LW78" s="123"/>
      <c r="LX78" s="123"/>
      <c r="LY78" s="123"/>
      <c r="LZ78" s="123"/>
      <c r="MA78" s="123"/>
      <c r="MB78" s="123"/>
      <c r="MC78" s="123"/>
      <c r="MD78" s="123"/>
      <c r="ME78" s="123"/>
      <c r="MF78" s="123"/>
      <c r="MG78" s="123"/>
      <c r="MH78" s="124"/>
      <c r="MI78" s="122">
        <f>データ!DI7</f>
        <v>62.4</v>
      </c>
      <c r="MJ78" s="123"/>
      <c r="MK78" s="123"/>
      <c r="ML78" s="123"/>
      <c r="MM78" s="123"/>
      <c r="MN78" s="123"/>
      <c r="MO78" s="123"/>
      <c r="MP78" s="123"/>
      <c r="MQ78" s="123"/>
      <c r="MR78" s="123"/>
      <c r="MS78" s="123"/>
      <c r="MT78" s="123"/>
      <c r="MU78" s="123"/>
      <c r="MV78" s="123"/>
      <c r="MW78" s="124"/>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5" t="s">
        <v>41</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5" t="s">
        <v>42</v>
      </c>
      <c r="GC80" s="125"/>
      <c r="GD80" s="125"/>
      <c r="GE80" s="125"/>
      <c r="GF80" s="125"/>
      <c r="GG80" s="125"/>
      <c r="GH80" s="125"/>
      <c r="GI80" s="125"/>
      <c r="GJ80" s="125"/>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4"/>
      <c r="JN80" s="4"/>
      <c r="JO80" s="4"/>
      <c r="JP80" s="125" t="s">
        <v>43</v>
      </c>
      <c r="JQ80" s="125"/>
      <c r="JR80" s="125"/>
      <c r="JS80" s="125"/>
      <c r="JT80" s="125"/>
      <c r="JU80" s="125"/>
      <c r="JV80" s="125"/>
      <c r="JW80" s="125"/>
      <c r="JX80" s="125"/>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5"/>
      <c r="GC81" s="125"/>
      <c r="GD81" s="125"/>
      <c r="GE81" s="125"/>
      <c r="GF81" s="125"/>
      <c r="GG81" s="125"/>
      <c r="GH81" s="125"/>
      <c r="GI81" s="125"/>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4"/>
      <c r="JN81" s="4"/>
      <c r="JO81" s="4"/>
      <c r="JP81" s="125"/>
      <c r="JQ81" s="125"/>
      <c r="JR81" s="125"/>
      <c r="JS81" s="125"/>
      <c r="JT81" s="125"/>
      <c r="JU81" s="125"/>
      <c r="JV81" s="125"/>
      <c r="JW81" s="125"/>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6"/>
      <c r="NE82" s="127"/>
      <c r="NF82" s="127"/>
      <c r="NG82" s="127"/>
      <c r="NH82" s="127"/>
      <c r="NI82" s="127"/>
      <c r="NJ82" s="127"/>
      <c r="NK82" s="127"/>
      <c r="NL82" s="127"/>
      <c r="NM82" s="127"/>
      <c r="NN82" s="127"/>
      <c r="NO82" s="127"/>
      <c r="NP82" s="127"/>
      <c r="NQ82" s="127"/>
      <c r="NR82" s="128"/>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HEWRlRljJ6YZ1OU8Sctm3E8P2stX3RzbFjUZwhb43/G6HT0JDrl4luM6lviWuK6Tw7YMGr8YvZL2cAzL1dvyIA==" saltValue="RXoMZEXNM8isfJiUhRRqk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9"/>
      <c r="I4" s="150"/>
      <c r="J4" s="150"/>
      <c r="K4" s="150"/>
      <c r="L4" s="150"/>
      <c r="M4" s="150"/>
      <c r="N4" s="150"/>
      <c r="O4" s="150"/>
      <c r="P4" s="150"/>
      <c r="Q4" s="150"/>
      <c r="R4" s="150"/>
      <c r="S4" s="150"/>
      <c r="T4" s="150"/>
      <c r="U4" s="150"/>
      <c r="V4" s="150"/>
      <c r="W4" s="150"/>
      <c r="X4" s="150"/>
      <c r="Y4" s="144" t="s">
        <v>72</v>
      </c>
      <c r="Z4" s="145"/>
      <c r="AA4" s="145"/>
      <c r="AB4" s="145"/>
      <c r="AC4" s="145"/>
      <c r="AD4" s="145"/>
      <c r="AE4" s="145"/>
      <c r="AF4" s="145"/>
      <c r="AG4" s="145"/>
      <c r="AH4" s="145"/>
      <c r="AI4" s="146"/>
      <c r="AJ4" s="151" t="s">
        <v>73</v>
      </c>
      <c r="AK4" s="151"/>
      <c r="AL4" s="151"/>
      <c r="AM4" s="151"/>
      <c r="AN4" s="151"/>
      <c r="AO4" s="151"/>
      <c r="AP4" s="151"/>
      <c r="AQ4" s="151"/>
      <c r="AR4" s="151"/>
      <c r="AS4" s="151"/>
      <c r="AT4" s="151"/>
      <c r="AU4" s="152" t="s">
        <v>74</v>
      </c>
      <c r="AV4" s="151"/>
      <c r="AW4" s="151"/>
      <c r="AX4" s="151"/>
      <c r="AY4" s="151"/>
      <c r="AZ4" s="151"/>
      <c r="BA4" s="151"/>
      <c r="BB4" s="151"/>
      <c r="BC4" s="151"/>
      <c r="BD4" s="151"/>
      <c r="BE4" s="151"/>
      <c r="BF4" s="151" t="s">
        <v>75</v>
      </c>
      <c r="BG4" s="151"/>
      <c r="BH4" s="151"/>
      <c r="BI4" s="151"/>
      <c r="BJ4" s="151"/>
      <c r="BK4" s="151"/>
      <c r="BL4" s="151"/>
      <c r="BM4" s="151"/>
      <c r="BN4" s="151"/>
      <c r="BO4" s="151"/>
      <c r="BP4" s="151"/>
      <c r="BQ4" s="152" t="s">
        <v>76</v>
      </c>
      <c r="BR4" s="151"/>
      <c r="BS4" s="151"/>
      <c r="BT4" s="151"/>
      <c r="BU4" s="151"/>
      <c r="BV4" s="151"/>
      <c r="BW4" s="151"/>
      <c r="BX4" s="151"/>
      <c r="BY4" s="151"/>
      <c r="BZ4" s="151"/>
      <c r="CA4" s="151"/>
      <c r="CB4" s="151" t="s">
        <v>77</v>
      </c>
      <c r="CC4" s="151"/>
      <c r="CD4" s="151"/>
      <c r="CE4" s="151"/>
      <c r="CF4" s="151"/>
      <c r="CG4" s="151"/>
      <c r="CH4" s="151"/>
      <c r="CI4" s="151"/>
      <c r="CJ4" s="151"/>
      <c r="CK4" s="151"/>
      <c r="CL4" s="151"/>
      <c r="CM4" s="153" t="s">
        <v>78</v>
      </c>
      <c r="CN4" s="153" t="s">
        <v>79</v>
      </c>
      <c r="CO4" s="144" t="s">
        <v>80</v>
      </c>
      <c r="CP4" s="145"/>
      <c r="CQ4" s="145"/>
      <c r="CR4" s="145"/>
      <c r="CS4" s="145"/>
      <c r="CT4" s="145"/>
      <c r="CU4" s="145"/>
      <c r="CV4" s="145"/>
      <c r="CW4" s="145"/>
      <c r="CX4" s="145"/>
      <c r="CY4" s="146"/>
      <c r="CZ4" s="151" t="s">
        <v>81</v>
      </c>
      <c r="DA4" s="151"/>
      <c r="DB4" s="151"/>
      <c r="DC4" s="151"/>
      <c r="DD4" s="151"/>
      <c r="DE4" s="151"/>
      <c r="DF4" s="151"/>
      <c r="DG4" s="151"/>
      <c r="DH4" s="151"/>
      <c r="DI4" s="151"/>
      <c r="DJ4" s="151"/>
      <c r="DK4" s="144" t="s">
        <v>82</v>
      </c>
      <c r="DL4" s="145"/>
      <c r="DM4" s="145"/>
      <c r="DN4" s="145"/>
      <c r="DO4" s="145"/>
      <c r="DP4" s="145"/>
      <c r="DQ4" s="145"/>
      <c r="DR4" s="145"/>
      <c r="DS4" s="145"/>
      <c r="DT4" s="145"/>
      <c r="DU4" s="146"/>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101</v>
      </c>
      <c r="AN5" s="59" t="s">
        <v>102</v>
      </c>
      <c r="AO5" s="59" t="s">
        <v>103</v>
      </c>
      <c r="AP5" s="59" t="s">
        <v>104</v>
      </c>
      <c r="AQ5" s="59" t="s">
        <v>105</v>
      </c>
      <c r="AR5" s="59" t="s">
        <v>106</v>
      </c>
      <c r="AS5" s="59" t="s">
        <v>107</v>
      </c>
      <c r="AT5" s="59" t="s">
        <v>108</v>
      </c>
      <c r="AU5" s="59" t="s">
        <v>109</v>
      </c>
      <c r="AV5" s="59" t="s">
        <v>110</v>
      </c>
      <c r="AW5" s="59" t="s">
        <v>100</v>
      </c>
      <c r="AX5" s="59" t="s">
        <v>101</v>
      </c>
      <c r="AY5" s="59" t="s">
        <v>102</v>
      </c>
      <c r="AZ5" s="59" t="s">
        <v>103</v>
      </c>
      <c r="BA5" s="59" t="s">
        <v>104</v>
      </c>
      <c r="BB5" s="59" t="s">
        <v>105</v>
      </c>
      <c r="BC5" s="59" t="s">
        <v>106</v>
      </c>
      <c r="BD5" s="59" t="s">
        <v>107</v>
      </c>
      <c r="BE5" s="59" t="s">
        <v>108</v>
      </c>
      <c r="BF5" s="59" t="s">
        <v>109</v>
      </c>
      <c r="BG5" s="59" t="s">
        <v>110</v>
      </c>
      <c r="BH5" s="59" t="s">
        <v>112</v>
      </c>
      <c r="BI5" s="59" t="s">
        <v>101</v>
      </c>
      <c r="BJ5" s="59" t="s">
        <v>113</v>
      </c>
      <c r="BK5" s="59" t="s">
        <v>103</v>
      </c>
      <c r="BL5" s="59" t="s">
        <v>104</v>
      </c>
      <c r="BM5" s="59" t="s">
        <v>105</v>
      </c>
      <c r="BN5" s="59" t="s">
        <v>106</v>
      </c>
      <c r="BO5" s="59" t="s">
        <v>107</v>
      </c>
      <c r="BP5" s="59" t="s">
        <v>108</v>
      </c>
      <c r="BQ5" s="59" t="s">
        <v>98</v>
      </c>
      <c r="BR5" s="59" t="s">
        <v>114</v>
      </c>
      <c r="BS5" s="59" t="s">
        <v>112</v>
      </c>
      <c r="BT5" s="59" t="s">
        <v>101</v>
      </c>
      <c r="BU5" s="59" t="s">
        <v>102</v>
      </c>
      <c r="BV5" s="59" t="s">
        <v>103</v>
      </c>
      <c r="BW5" s="59" t="s">
        <v>104</v>
      </c>
      <c r="BX5" s="59" t="s">
        <v>105</v>
      </c>
      <c r="BY5" s="59" t="s">
        <v>106</v>
      </c>
      <c r="BZ5" s="59" t="s">
        <v>107</v>
      </c>
      <c r="CA5" s="59" t="s">
        <v>108</v>
      </c>
      <c r="CB5" s="59" t="s">
        <v>109</v>
      </c>
      <c r="CC5" s="59" t="s">
        <v>110</v>
      </c>
      <c r="CD5" s="59" t="s">
        <v>100</v>
      </c>
      <c r="CE5" s="59" t="s">
        <v>101</v>
      </c>
      <c r="CF5" s="59" t="s">
        <v>115</v>
      </c>
      <c r="CG5" s="59" t="s">
        <v>103</v>
      </c>
      <c r="CH5" s="59" t="s">
        <v>104</v>
      </c>
      <c r="CI5" s="59" t="s">
        <v>105</v>
      </c>
      <c r="CJ5" s="59" t="s">
        <v>106</v>
      </c>
      <c r="CK5" s="59" t="s">
        <v>107</v>
      </c>
      <c r="CL5" s="59" t="s">
        <v>108</v>
      </c>
      <c r="CM5" s="154"/>
      <c r="CN5" s="154"/>
      <c r="CO5" s="59" t="s">
        <v>98</v>
      </c>
      <c r="CP5" s="59" t="s">
        <v>114</v>
      </c>
      <c r="CQ5" s="59" t="s">
        <v>100</v>
      </c>
      <c r="CR5" s="59" t="s">
        <v>101</v>
      </c>
      <c r="CS5" s="59" t="s">
        <v>102</v>
      </c>
      <c r="CT5" s="59" t="s">
        <v>103</v>
      </c>
      <c r="CU5" s="59" t="s">
        <v>104</v>
      </c>
      <c r="CV5" s="59" t="s">
        <v>105</v>
      </c>
      <c r="CW5" s="59" t="s">
        <v>106</v>
      </c>
      <c r="CX5" s="59" t="s">
        <v>107</v>
      </c>
      <c r="CY5" s="59" t="s">
        <v>108</v>
      </c>
      <c r="CZ5" s="59" t="s">
        <v>98</v>
      </c>
      <c r="DA5" s="59" t="s">
        <v>114</v>
      </c>
      <c r="DB5" s="59" t="s">
        <v>100</v>
      </c>
      <c r="DC5" s="59" t="s">
        <v>101</v>
      </c>
      <c r="DD5" s="59" t="s">
        <v>113</v>
      </c>
      <c r="DE5" s="59" t="s">
        <v>103</v>
      </c>
      <c r="DF5" s="59" t="s">
        <v>104</v>
      </c>
      <c r="DG5" s="59" t="s">
        <v>105</v>
      </c>
      <c r="DH5" s="59" t="s">
        <v>106</v>
      </c>
      <c r="DI5" s="59" t="s">
        <v>107</v>
      </c>
      <c r="DJ5" s="59" t="s">
        <v>44</v>
      </c>
      <c r="DK5" s="59" t="s">
        <v>98</v>
      </c>
      <c r="DL5" s="59" t="s">
        <v>110</v>
      </c>
      <c r="DM5" s="59" t="s">
        <v>100</v>
      </c>
      <c r="DN5" s="59" t="s">
        <v>101</v>
      </c>
      <c r="DO5" s="59" t="s">
        <v>102</v>
      </c>
      <c r="DP5" s="59" t="s">
        <v>103</v>
      </c>
      <c r="DQ5" s="59" t="s">
        <v>104</v>
      </c>
      <c r="DR5" s="59" t="s">
        <v>105</v>
      </c>
      <c r="DS5" s="59" t="s">
        <v>106</v>
      </c>
      <c r="DT5" s="59" t="s">
        <v>107</v>
      </c>
      <c r="DU5" s="59" t="s">
        <v>108</v>
      </c>
    </row>
    <row r="6" spans="1:125" s="66" customFormat="1" x14ac:dyDescent="0.15">
      <c r="A6" s="49" t="s">
        <v>116</v>
      </c>
      <c r="B6" s="60">
        <f>B8</f>
        <v>2017</v>
      </c>
      <c r="C6" s="60">
        <f t="shared" ref="C6:X6" si="1">C8</f>
        <v>232076</v>
      </c>
      <c r="D6" s="60">
        <f t="shared" si="1"/>
        <v>47</v>
      </c>
      <c r="E6" s="60">
        <f t="shared" si="1"/>
        <v>14</v>
      </c>
      <c r="F6" s="60">
        <f t="shared" si="1"/>
        <v>0</v>
      </c>
      <c r="G6" s="60">
        <f t="shared" si="1"/>
        <v>4</v>
      </c>
      <c r="H6" s="60" t="str">
        <f>SUBSTITUTE(H8,"　","")</f>
        <v>愛知県豊川市</v>
      </c>
      <c r="I6" s="60" t="str">
        <f t="shared" si="1"/>
        <v>西小坂井駅前駐車場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23</v>
      </c>
      <c r="S6" s="62" t="str">
        <f t="shared" si="1"/>
        <v>駅</v>
      </c>
      <c r="T6" s="62" t="str">
        <f t="shared" si="1"/>
        <v>無</v>
      </c>
      <c r="U6" s="63">
        <f t="shared" si="1"/>
        <v>1255</v>
      </c>
      <c r="V6" s="63">
        <f t="shared" si="1"/>
        <v>53</v>
      </c>
      <c r="W6" s="63">
        <f t="shared" si="1"/>
        <v>50</v>
      </c>
      <c r="X6" s="62" t="str">
        <f t="shared" si="1"/>
        <v>代行制</v>
      </c>
      <c r="Y6" s="64">
        <f>IF(Y8="-",NA(),Y8)</f>
        <v>242.3</v>
      </c>
      <c r="Z6" s="64">
        <f t="shared" ref="Z6:AH6" si="2">IF(Z8="-",NA(),Z8)</f>
        <v>269.10000000000002</v>
      </c>
      <c r="AA6" s="64">
        <f t="shared" si="2"/>
        <v>263.7</v>
      </c>
      <c r="AB6" s="64">
        <f t="shared" si="2"/>
        <v>264.39999999999998</v>
      </c>
      <c r="AC6" s="64">
        <f t="shared" si="2"/>
        <v>270.3</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58.7</v>
      </c>
      <c r="BG6" s="64">
        <f t="shared" ref="BG6:BO6" si="5">IF(BG8="-",NA(),BG8)</f>
        <v>62.8</v>
      </c>
      <c r="BH6" s="64">
        <f t="shared" si="5"/>
        <v>62.1</v>
      </c>
      <c r="BI6" s="64">
        <f t="shared" si="5"/>
        <v>62.2</v>
      </c>
      <c r="BJ6" s="64">
        <f t="shared" si="5"/>
        <v>63</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1866</v>
      </c>
      <c r="BR6" s="65">
        <f t="shared" ref="BR6:BZ6" si="6">IF(BR8="-",NA(),BR8)</f>
        <v>2214</v>
      </c>
      <c r="BS6" s="65">
        <f t="shared" si="6"/>
        <v>2185</v>
      </c>
      <c r="BT6" s="65">
        <f t="shared" si="6"/>
        <v>2195</v>
      </c>
      <c r="BU6" s="65">
        <f t="shared" si="6"/>
        <v>2295</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117</v>
      </c>
      <c r="CM6" s="63">
        <f t="shared" ref="CM6:CN6" si="7">CM8</f>
        <v>71427</v>
      </c>
      <c r="CN6" s="63">
        <f t="shared" si="7"/>
        <v>91638</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24.5</v>
      </c>
      <c r="DL6" s="64">
        <f t="shared" ref="DL6:DT6" si="9">IF(DL8="-",NA(),DL8)</f>
        <v>26.4</v>
      </c>
      <c r="DM6" s="64">
        <f t="shared" si="9"/>
        <v>28.3</v>
      </c>
      <c r="DN6" s="64">
        <f t="shared" si="9"/>
        <v>26.4</v>
      </c>
      <c r="DO6" s="64">
        <f t="shared" si="9"/>
        <v>28.3</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119</v>
      </c>
      <c r="B7" s="60">
        <f t="shared" ref="B7:X7" si="10">B8</f>
        <v>2017</v>
      </c>
      <c r="C7" s="60">
        <f t="shared" si="10"/>
        <v>232076</v>
      </c>
      <c r="D7" s="60">
        <f t="shared" si="10"/>
        <v>47</v>
      </c>
      <c r="E7" s="60">
        <f t="shared" si="10"/>
        <v>14</v>
      </c>
      <c r="F7" s="60">
        <f t="shared" si="10"/>
        <v>0</v>
      </c>
      <c r="G7" s="60">
        <f t="shared" si="10"/>
        <v>4</v>
      </c>
      <c r="H7" s="60" t="str">
        <f t="shared" si="10"/>
        <v>愛知県　豊川市</v>
      </c>
      <c r="I7" s="60" t="str">
        <f t="shared" si="10"/>
        <v>西小坂井駅前駐車場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23</v>
      </c>
      <c r="S7" s="62" t="str">
        <f t="shared" si="10"/>
        <v>駅</v>
      </c>
      <c r="T7" s="62" t="str">
        <f t="shared" si="10"/>
        <v>無</v>
      </c>
      <c r="U7" s="63">
        <f t="shared" si="10"/>
        <v>1255</v>
      </c>
      <c r="V7" s="63">
        <f t="shared" si="10"/>
        <v>53</v>
      </c>
      <c r="W7" s="63">
        <f t="shared" si="10"/>
        <v>50</v>
      </c>
      <c r="X7" s="62" t="str">
        <f t="shared" si="10"/>
        <v>代行制</v>
      </c>
      <c r="Y7" s="64">
        <f>Y8</f>
        <v>242.3</v>
      </c>
      <c r="Z7" s="64">
        <f t="shared" ref="Z7:AH7" si="11">Z8</f>
        <v>269.10000000000002</v>
      </c>
      <c r="AA7" s="64">
        <f t="shared" si="11"/>
        <v>263.7</v>
      </c>
      <c r="AB7" s="64">
        <f t="shared" si="11"/>
        <v>264.39999999999998</v>
      </c>
      <c r="AC7" s="64">
        <f t="shared" si="11"/>
        <v>270.3</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58.7</v>
      </c>
      <c r="BG7" s="64">
        <f t="shared" ref="BG7:BO7" si="14">BG8</f>
        <v>62.8</v>
      </c>
      <c r="BH7" s="64">
        <f t="shared" si="14"/>
        <v>62.1</v>
      </c>
      <c r="BI7" s="64">
        <f t="shared" si="14"/>
        <v>62.2</v>
      </c>
      <c r="BJ7" s="64">
        <f t="shared" si="14"/>
        <v>63</v>
      </c>
      <c r="BK7" s="64">
        <f t="shared" si="14"/>
        <v>37.6</v>
      </c>
      <c r="BL7" s="64">
        <f t="shared" si="14"/>
        <v>40.700000000000003</v>
      </c>
      <c r="BM7" s="64">
        <f t="shared" si="14"/>
        <v>38.200000000000003</v>
      </c>
      <c r="BN7" s="64">
        <f t="shared" si="14"/>
        <v>34.6</v>
      </c>
      <c r="BO7" s="64">
        <f t="shared" si="14"/>
        <v>37.6</v>
      </c>
      <c r="BP7" s="61"/>
      <c r="BQ7" s="65">
        <f>BQ8</f>
        <v>1866</v>
      </c>
      <c r="BR7" s="65">
        <f t="shared" ref="BR7:BZ7" si="15">BR8</f>
        <v>2214</v>
      </c>
      <c r="BS7" s="65">
        <f t="shared" si="15"/>
        <v>2185</v>
      </c>
      <c r="BT7" s="65">
        <f t="shared" si="15"/>
        <v>2195</v>
      </c>
      <c r="BU7" s="65">
        <f t="shared" si="15"/>
        <v>2295</v>
      </c>
      <c r="BV7" s="65">
        <f t="shared" si="15"/>
        <v>6777</v>
      </c>
      <c r="BW7" s="65">
        <f t="shared" si="15"/>
        <v>7496</v>
      </c>
      <c r="BX7" s="65">
        <f t="shared" si="15"/>
        <v>6967</v>
      </c>
      <c r="BY7" s="65">
        <f t="shared" si="15"/>
        <v>7138</v>
      </c>
      <c r="BZ7" s="65">
        <f t="shared" si="15"/>
        <v>8131</v>
      </c>
      <c r="CA7" s="63"/>
      <c r="CB7" s="64" t="s">
        <v>120</v>
      </c>
      <c r="CC7" s="64" t="s">
        <v>120</v>
      </c>
      <c r="CD7" s="64" t="s">
        <v>120</v>
      </c>
      <c r="CE7" s="64" t="s">
        <v>120</v>
      </c>
      <c r="CF7" s="64" t="s">
        <v>120</v>
      </c>
      <c r="CG7" s="64" t="s">
        <v>120</v>
      </c>
      <c r="CH7" s="64" t="s">
        <v>120</v>
      </c>
      <c r="CI7" s="64" t="s">
        <v>120</v>
      </c>
      <c r="CJ7" s="64" t="s">
        <v>120</v>
      </c>
      <c r="CK7" s="64" t="s">
        <v>117</v>
      </c>
      <c r="CL7" s="61"/>
      <c r="CM7" s="63">
        <f>CM8</f>
        <v>71427</v>
      </c>
      <c r="CN7" s="63">
        <f>CN8</f>
        <v>91638</v>
      </c>
      <c r="CO7" s="64" t="s">
        <v>120</v>
      </c>
      <c r="CP7" s="64" t="s">
        <v>120</v>
      </c>
      <c r="CQ7" s="64" t="s">
        <v>120</v>
      </c>
      <c r="CR7" s="64" t="s">
        <v>120</v>
      </c>
      <c r="CS7" s="64" t="s">
        <v>120</v>
      </c>
      <c r="CT7" s="64" t="s">
        <v>120</v>
      </c>
      <c r="CU7" s="64" t="s">
        <v>120</v>
      </c>
      <c r="CV7" s="64" t="s">
        <v>120</v>
      </c>
      <c r="CW7" s="64" t="s">
        <v>120</v>
      </c>
      <c r="CX7" s="64" t="s">
        <v>117</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24.5</v>
      </c>
      <c r="DL7" s="64">
        <f t="shared" ref="DL7:DT7" si="17">DL8</f>
        <v>26.4</v>
      </c>
      <c r="DM7" s="64">
        <f t="shared" si="17"/>
        <v>28.3</v>
      </c>
      <c r="DN7" s="64">
        <f t="shared" si="17"/>
        <v>26.4</v>
      </c>
      <c r="DO7" s="64">
        <f t="shared" si="17"/>
        <v>28.3</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232076</v>
      </c>
      <c r="D8" s="67">
        <v>47</v>
      </c>
      <c r="E8" s="67">
        <v>14</v>
      </c>
      <c r="F8" s="67">
        <v>0</v>
      </c>
      <c r="G8" s="67">
        <v>4</v>
      </c>
      <c r="H8" s="67" t="s">
        <v>121</v>
      </c>
      <c r="I8" s="67" t="s">
        <v>122</v>
      </c>
      <c r="J8" s="67" t="s">
        <v>123</v>
      </c>
      <c r="K8" s="67" t="s">
        <v>124</v>
      </c>
      <c r="L8" s="67" t="s">
        <v>125</v>
      </c>
      <c r="M8" s="67" t="s">
        <v>126</v>
      </c>
      <c r="N8" s="67" t="s">
        <v>127</v>
      </c>
      <c r="O8" s="68" t="s">
        <v>128</v>
      </c>
      <c r="P8" s="69" t="s">
        <v>129</v>
      </c>
      <c r="Q8" s="69" t="s">
        <v>130</v>
      </c>
      <c r="R8" s="70">
        <v>23</v>
      </c>
      <c r="S8" s="69" t="s">
        <v>131</v>
      </c>
      <c r="T8" s="69" t="s">
        <v>132</v>
      </c>
      <c r="U8" s="70">
        <v>1255</v>
      </c>
      <c r="V8" s="70">
        <v>53</v>
      </c>
      <c r="W8" s="70">
        <v>50</v>
      </c>
      <c r="X8" s="69" t="s">
        <v>133</v>
      </c>
      <c r="Y8" s="71">
        <v>242.3</v>
      </c>
      <c r="Z8" s="71">
        <v>269.10000000000002</v>
      </c>
      <c r="AA8" s="71">
        <v>263.7</v>
      </c>
      <c r="AB8" s="71">
        <v>264.39999999999998</v>
      </c>
      <c r="AC8" s="71">
        <v>270.3</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58.7</v>
      </c>
      <c r="BG8" s="71">
        <v>62.8</v>
      </c>
      <c r="BH8" s="71">
        <v>62.1</v>
      </c>
      <c r="BI8" s="71">
        <v>62.2</v>
      </c>
      <c r="BJ8" s="71">
        <v>63</v>
      </c>
      <c r="BK8" s="71">
        <v>37.6</v>
      </c>
      <c r="BL8" s="71">
        <v>40.700000000000003</v>
      </c>
      <c r="BM8" s="71">
        <v>38.200000000000003</v>
      </c>
      <c r="BN8" s="71">
        <v>34.6</v>
      </c>
      <c r="BO8" s="71">
        <v>37.6</v>
      </c>
      <c r="BP8" s="68">
        <v>26.4</v>
      </c>
      <c r="BQ8" s="72">
        <v>1866</v>
      </c>
      <c r="BR8" s="72">
        <v>2214</v>
      </c>
      <c r="BS8" s="72">
        <v>2185</v>
      </c>
      <c r="BT8" s="73">
        <v>2195</v>
      </c>
      <c r="BU8" s="73">
        <v>2295</v>
      </c>
      <c r="BV8" s="72">
        <v>6777</v>
      </c>
      <c r="BW8" s="72">
        <v>7496</v>
      </c>
      <c r="BX8" s="72">
        <v>6967</v>
      </c>
      <c r="BY8" s="72">
        <v>7138</v>
      </c>
      <c r="BZ8" s="72">
        <v>8131</v>
      </c>
      <c r="CA8" s="70">
        <v>15069</v>
      </c>
      <c r="CB8" s="71" t="s">
        <v>125</v>
      </c>
      <c r="CC8" s="71" t="s">
        <v>125</v>
      </c>
      <c r="CD8" s="71" t="s">
        <v>125</v>
      </c>
      <c r="CE8" s="71" t="s">
        <v>125</v>
      </c>
      <c r="CF8" s="71" t="s">
        <v>125</v>
      </c>
      <c r="CG8" s="71" t="s">
        <v>125</v>
      </c>
      <c r="CH8" s="71" t="s">
        <v>125</v>
      </c>
      <c r="CI8" s="71" t="s">
        <v>125</v>
      </c>
      <c r="CJ8" s="71" t="s">
        <v>125</v>
      </c>
      <c r="CK8" s="71" t="s">
        <v>125</v>
      </c>
      <c r="CL8" s="68" t="s">
        <v>125</v>
      </c>
      <c r="CM8" s="70">
        <v>71427</v>
      </c>
      <c r="CN8" s="70">
        <v>91638</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84.4</v>
      </c>
      <c r="DF8" s="71">
        <v>78.400000000000006</v>
      </c>
      <c r="DG8" s="71">
        <v>70.5</v>
      </c>
      <c r="DH8" s="71">
        <v>59.2</v>
      </c>
      <c r="DI8" s="71">
        <v>62.4</v>
      </c>
      <c r="DJ8" s="68">
        <v>120.3</v>
      </c>
      <c r="DK8" s="71">
        <v>24.5</v>
      </c>
      <c r="DL8" s="71">
        <v>26.4</v>
      </c>
      <c r="DM8" s="71">
        <v>28.3</v>
      </c>
      <c r="DN8" s="71">
        <v>26.4</v>
      </c>
      <c r="DO8" s="71">
        <v>28.3</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河合　雄介</cp:lastModifiedBy>
  <cp:lastPrinted>2019-01-16T01:59:52Z</cp:lastPrinted>
  <dcterms:created xsi:type="dcterms:W3CDTF">2018-12-07T10:31:18Z</dcterms:created>
  <dcterms:modified xsi:type="dcterms:W3CDTF">2019-02-06T02:54:33Z</dcterms:modified>
  <cp:category/>
</cp:coreProperties>
</file>