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3 近藤\02水道\☆経営比較分析表\03第２回目提出\02上水\"/>
    </mc:Choice>
  </mc:AlternateContent>
  <workbookProtection workbookAlgorithmName="SHA-512" workbookHashValue="Gldn6UWifxawN6teBLMw+WB4trcQBFydTL+teK5O759I5TQQPC0zqA1FPg6P/1d1dpr146eXid4uUhZkrOTeJQ==" workbookSaltValue="LHZ5SnxAIAbk0vBif1nPk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W10" i="4" s="1"/>
  <c r="P6" i="5"/>
  <c r="P10" i="4" s="1"/>
  <c r="O6" i="5"/>
  <c r="N6" i="5"/>
  <c r="B10" i="4" s="1"/>
  <c r="M6" i="5"/>
  <c r="AD8" i="4" s="1"/>
  <c r="L6" i="5"/>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I10" i="4"/>
  <c r="BB8" i="4"/>
  <c r="AT8" i="4"/>
  <c r="W8" i="4"/>
  <c r="P8" i="4"/>
  <c r="I8"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<sst xmlns="http://schemas.openxmlformats.org/spreadsheetml/2006/main" count="232" uniqueCount="119">
  <si>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</si>
  <si>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</si>
  <si>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</si>
  <si>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</si>
  <si>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</si>
  <si>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</si>
  <si>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</si>
  <si>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</si>
  <si>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</si>
  <si>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</si>
  <si>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</si>
  <si>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</si>
  <si>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</si>
  <si>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</si>
  <si>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</si>
  <si>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</si>
  <si>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</si>
  <si>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</si>
  <si>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</si>
  <si>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</si>
  <si>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</si>
  <si>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</si>
  <si>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</si>
  <si>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</si>
  <si>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</si>
  <si>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</si>
  <si>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</si>
  <si>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</si>
  <si>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</si>
  <si>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</si>
  <si>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</si>
  <si>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</si>
  <si>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</si>
  <si>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</si>
  <si>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</si>
  <si>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</si>
  <si>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</si>
  <si>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</si>
  <si>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</si>
  <si>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</si>
  <si>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</si>
  <si>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</si>
  <si>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</si>
  <si>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</si>
  <si>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</si>
  <si>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</si>
  <si>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</si>
  <si>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</si>
  <si>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</si>
  <si>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</si>
  <si>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</si>
  <si>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</si>
  <si>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</si>
  <si>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</si>
  <si>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</si>
  <si>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</si>
  <si>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</si>
  <si>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</si>
  <si>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</si>
  <si>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</si>
  <si>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</si>
  <si>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</si>
  <si>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</si>
  <si>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</si>
  <si>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</si>
  <si>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</si>
  <si>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</si>
  <si>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</si>
  <si>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</si>
  <si>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</si>
  <si>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</si>
  <si>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</si>
  <si>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</si>
  <si>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</si>
  <si>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</si>
  <si>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</si>
  <si>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</si>
  <si>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</si>
  <si>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</si>
  <si>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</si>
  <si>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</si>
  <si>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</si>
  <si>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</si>
  <si>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</si>
  <si>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</si>
  <si>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</si>
  <si>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</si>
  <si>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</si>
  <si>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</si>
  <si>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</si>
  <si>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</si>
  <si>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</si>
  <si>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</si>
  <si>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</si>
  <si>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</si>
  <si>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</si>
  <si>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</si>
  <si>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</si>
  <si>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</si>
  <si>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</si>
  <si>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</si>
  <si>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</si>
  <si>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</si>
  <si>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</si>
  <si>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</si>
  <si>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</si>
  <si>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</si>
  <si>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</si>
  <si>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</si>
  <si>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</si>
  <si>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</si>
  <si>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</si>
  <si>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</si>
  <si>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</si>
  <si>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</si>
  <si>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</si>
  <si>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H26年度の会計制度見直しによりいったん上昇したが、H27年度以降は一般会計からの繰入金減少等の影響により低下した。H29年度には簡易水道事業を統合したことにより施設の維持管理費、減価償却費が増加したが、一般会計からの繰入金が増加したため、前年度から微減にとどまった。100％を上回ってはいるが、類似団体平均値よりは低く改善が望まれる。
「②累積欠損金比率」は、純損失が生じていないため、欠損金は発生していない。
「③流動比率」は、H26年度の会計制度見直しに伴い大きく減少した。H29年度には簡易水道事業の企業債の引き継ぎや、繰越事業の増加により前受金の精算ができなかったため、流動負債が増加し比率は低下した。しかし、類似団体平均値よりは高く短期的な債務に対する支払能力は確保している。
「④企業債残高対給水収益比率」は、簡易水道事業の統合によりH29年度に上昇しているものの、今後は減少傾向が続くと想定される。企業債の償還額に比べて新たな借入額を抑制していることが要因である。
「⑤料金回収率」は、100％前後を推移していたが、簡易水道事業の統合によって、給水収益よりも維持管理費や減価償却費等の増加の割合が大きく100％を下回った。
「⑥給水原価」は、「⑤料金回収率」と同様の要因により数値は上昇した。本市の給水区域は広大で起伏に富むため、管路や施設の維持管理費用等が多大となることから、給水原価は類似団体平均値より高い傾向にある。
「⑦施設利用率」は、簡易水道事業の統合により配水能力が増加したことに加え、地下水を取水する施設の更新のため、一時的に県営水道からの受水を増加する必要があり承認基本水量を増加させたため、配水量に比べ配水能力が大きく増加したことにより、数値は低下した。類似団体平均値よりは高く、適正規模の配水能力を有している。
「⑧有収率」は、旧簡易水道事業の地区は凍結防止等のため管末での放水が多く、有収率が低い傾向にある。経年化した管路の布設替えを進め、漏水対策等を継続的に取り組み、有収率の向上につなげる必要がある。</t>
    <rPh sb="42" eb="44">
      <t>イコウ</t>
    </rPh>
    <rPh sb="55" eb="57">
      <t>ゲンショウ</t>
    </rPh>
    <rPh sb="57" eb="58">
      <t>トウ</t>
    </rPh>
    <rPh sb="64" eb="66">
      <t>テイカ</t>
    </rPh>
    <rPh sb="72" eb="74">
      <t>ネンド</t>
    </rPh>
    <rPh sb="76" eb="78">
      <t>カンイ</t>
    </rPh>
    <rPh sb="78" eb="80">
      <t>スイドウ</t>
    </rPh>
    <rPh sb="80" eb="82">
      <t>ジギョウ</t>
    </rPh>
    <rPh sb="83" eb="85">
      <t>トウゴウ</t>
    </rPh>
    <rPh sb="92" eb="94">
      <t>シセツ</t>
    </rPh>
    <rPh sb="95" eb="97">
      <t>イジ</t>
    </rPh>
    <rPh sb="97" eb="100">
      <t>カンリヒ</t>
    </rPh>
    <rPh sb="101" eb="103">
      <t>ゲンカ</t>
    </rPh>
    <rPh sb="103" eb="105">
      <t>ショウキャク</t>
    </rPh>
    <rPh sb="105" eb="106">
      <t>ヒ</t>
    </rPh>
    <rPh sb="107" eb="109">
      <t>ゾウカ</t>
    </rPh>
    <rPh sb="113" eb="115">
      <t>イッパン</t>
    </rPh>
    <rPh sb="115" eb="117">
      <t>カイケイ</t>
    </rPh>
    <rPh sb="120" eb="122">
      <t>クリイレ</t>
    </rPh>
    <rPh sb="122" eb="123">
      <t>キン</t>
    </rPh>
    <rPh sb="124" eb="126">
      <t>ゾウカ</t>
    </rPh>
    <rPh sb="136" eb="138">
      <t>ビゲン</t>
    </rPh>
    <rPh sb="150" eb="152">
      <t>ウワマワ</t>
    </rPh>
    <rPh sb="171" eb="173">
      <t>カイゼン</t>
    </rPh>
    <rPh sb="174" eb="175">
      <t>ノゾ</t>
    </rPh>
    <rPh sb="254" eb="256">
      <t>ネンド</t>
    </rPh>
    <rPh sb="258" eb="260">
      <t>カンイ</t>
    </rPh>
    <rPh sb="260" eb="262">
      <t>スイドウ</t>
    </rPh>
    <rPh sb="262" eb="264">
      <t>ジギョウ</t>
    </rPh>
    <rPh sb="265" eb="267">
      <t>キギョウ</t>
    </rPh>
    <rPh sb="267" eb="268">
      <t>サイ</t>
    </rPh>
    <rPh sb="275" eb="277">
      <t>クリコシ</t>
    </rPh>
    <rPh sb="277" eb="279">
      <t>ジギョウ</t>
    </rPh>
    <rPh sb="280" eb="282">
      <t>ゾウカ</t>
    </rPh>
    <rPh sb="285" eb="288">
      <t>マエウケキン</t>
    </rPh>
    <rPh sb="289" eb="291">
      <t>セイサン</t>
    </rPh>
    <rPh sb="301" eb="303">
      <t>リュウドウ</t>
    </rPh>
    <rPh sb="303" eb="305">
      <t>フサイ</t>
    </rPh>
    <rPh sb="306" eb="308">
      <t>ゾウカ</t>
    </rPh>
    <rPh sb="309" eb="311">
      <t>ヒリツ</t>
    </rPh>
    <rPh sb="312" eb="314">
      <t>テイカ</t>
    </rPh>
    <rPh sb="321" eb="323">
      <t>ルイジ</t>
    </rPh>
    <rPh sb="323" eb="325">
      <t>ダンタイ</t>
    </rPh>
    <rPh sb="325" eb="327">
      <t>ヘイキン</t>
    </rPh>
    <rPh sb="327" eb="328">
      <t>アタイ</t>
    </rPh>
    <rPh sb="331" eb="332">
      <t>タカ</t>
    </rPh>
    <rPh sb="333" eb="336">
      <t>タンキテキ</t>
    </rPh>
    <rPh sb="337" eb="339">
      <t>サイム</t>
    </rPh>
    <rPh sb="340" eb="341">
      <t>タイ</t>
    </rPh>
    <rPh sb="343" eb="345">
      <t>シハラ</t>
    </rPh>
    <rPh sb="345" eb="347">
      <t>ノウリョク</t>
    </rPh>
    <rPh sb="373" eb="375">
      <t>カンイ</t>
    </rPh>
    <rPh sb="375" eb="377">
      <t>スイドウ</t>
    </rPh>
    <rPh sb="377" eb="379">
      <t>ジギョウ</t>
    </rPh>
    <rPh sb="380" eb="382">
      <t>トウゴウ</t>
    </rPh>
    <rPh sb="388" eb="390">
      <t>ネンド</t>
    </rPh>
    <rPh sb="391" eb="393">
      <t>ジョウショウ</t>
    </rPh>
    <rPh sb="401" eb="403">
      <t>コンゴ</t>
    </rPh>
    <rPh sb="409" eb="410">
      <t>ツヅ</t>
    </rPh>
    <rPh sb="412" eb="414">
      <t>ソウテイ</t>
    </rPh>
    <rPh sb="466" eb="468">
      <t>ゼンゴ</t>
    </rPh>
    <rPh sb="469" eb="471">
      <t>スイイ</t>
    </rPh>
    <rPh sb="477" eb="479">
      <t>カンイ</t>
    </rPh>
    <rPh sb="479" eb="481">
      <t>スイドウ</t>
    </rPh>
    <rPh sb="481" eb="483">
      <t>ジギョウ</t>
    </rPh>
    <rPh sb="484" eb="486">
      <t>トウゴウ</t>
    </rPh>
    <rPh sb="491" eb="493">
      <t>キュウスイ</t>
    </rPh>
    <rPh sb="493" eb="495">
      <t>シュウエキ</t>
    </rPh>
    <rPh sb="498" eb="500">
      <t>イジ</t>
    </rPh>
    <rPh sb="500" eb="503">
      <t>カンリヒ</t>
    </rPh>
    <rPh sb="504" eb="506">
      <t>ゲンカ</t>
    </rPh>
    <rPh sb="506" eb="508">
      <t>ショウキャク</t>
    </rPh>
    <rPh sb="508" eb="509">
      <t>ヒ</t>
    </rPh>
    <rPh sb="509" eb="510">
      <t>トウ</t>
    </rPh>
    <rPh sb="511" eb="513">
      <t>ゾウカ</t>
    </rPh>
    <rPh sb="514" eb="516">
      <t>ワリアイ</t>
    </rPh>
    <rPh sb="517" eb="518">
      <t>オオ</t>
    </rPh>
    <rPh sb="525" eb="527">
      <t>シタマワ</t>
    </rPh>
    <rPh sb="542" eb="544">
      <t>リョウキン</t>
    </rPh>
    <rPh sb="544" eb="546">
      <t>カイシュウ</t>
    </rPh>
    <rPh sb="546" eb="547">
      <t>リツ</t>
    </rPh>
    <rPh sb="549" eb="551">
      <t>ドウヨウ</t>
    </rPh>
    <rPh sb="552" eb="554">
      <t>ヨウイン</t>
    </rPh>
    <rPh sb="557" eb="559">
      <t>スウチ</t>
    </rPh>
    <rPh sb="560" eb="562">
      <t>ジョウショウ</t>
    </rPh>
    <rPh sb="573" eb="575">
      <t>コウダイ</t>
    </rPh>
    <rPh sb="641" eb="643">
      <t>カンイ</t>
    </rPh>
    <rPh sb="643" eb="645">
      <t>スイドウ</t>
    </rPh>
    <rPh sb="645" eb="647">
      <t>ジギョウ</t>
    </rPh>
    <rPh sb="648" eb="650">
      <t>トウゴウ</t>
    </rPh>
    <rPh sb="653" eb="655">
      <t>ハイスイ</t>
    </rPh>
    <rPh sb="655" eb="657">
      <t>ノウリョク</t>
    </rPh>
    <rPh sb="658" eb="660">
      <t>ゾウカ</t>
    </rPh>
    <rPh sb="665" eb="666">
      <t>クワ</t>
    </rPh>
    <rPh sb="668" eb="671">
      <t>チカスイ</t>
    </rPh>
    <rPh sb="672" eb="674">
      <t>シュスイ</t>
    </rPh>
    <rPh sb="676" eb="678">
      <t>シセツ</t>
    </rPh>
    <rPh sb="679" eb="681">
      <t>コウシン</t>
    </rPh>
    <rPh sb="685" eb="688">
      <t>イチジテキ</t>
    </rPh>
    <rPh sb="689" eb="691">
      <t>ケンエイ</t>
    </rPh>
    <rPh sb="691" eb="693">
      <t>スイドウ</t>
    </rPh>
    <rPh sb="696" eb="698">
      <t>ジュスイ</t>
    </rPh>
    <rPh sb="699" eb="701">
      <t>ゾウカ</t>
    </rPh>
    <rPh sb="703" eb="705">
      <t>ヒツヨウ</t>
    </rPh>
    <rPh sb="708" eb="710">
      <t>ショウニン</t>
    </rPh>
    <rPh sb="710" eb="712">
      <t>キホン</t>
    </rPh>
    <rPh sb="712" eb="714">
      <t>スイリョウ</t>
    </rPh>
    <rPh sb="715" eb="717">
      <t>ゾウカ</t>
    </rPh>
    <rPh sb="723" eb="725">
      <t>ハイスイ</t>
    </rPh>
    <rPh sb="725" eb="726">
      <t>リョウ</t>
    </rPh>
    <rPh sb="727" eb="728">
      <t>クラ</t>
    </rPh>
    <rPh sb="729" eb="731">
      <t>ハイスイ</t>
    </rPh>
    <rPh sb="731" eb="733">
      <t>ノウリョク</t>
    </rPh>
    <rPh sb="734" eb="735">
      <t>オオ</t>
    </rPh>
    <rPh sb="737" eb="739">
      <t>ゾウカ</t>
    </rPh>
    <rPh sb="747" eb="749">
      <t>スウチ</t>
    </rPh>
    <rPh sb="750" eb="752">
      <t>テイカ</t>
    </rPh>
    <rPh sb="765" eb="766">
      <t>タカ</t>
    </rPh>
    <rPh sb="793" eb="794">
      <t>キュウ</t>
    </rPh>
    <rPh sb="794" eb="796">
      <t>カンイ</t>
    </rPh>
    <rPh sb="796" eb="798">
      <t>スイドウ</t>
    </rPh>
    <rPh sb="798" eb="800">
      <t>ジギョウ</t>
    </rPh>
    <rPh sb="801" eb="803">
      <t>チク</t>
    </rPh>
    <rPh sb="804" eb="806">
      <t>トウケツ</t>
    </rPh>
    <rPh sb="806" eb="808">
      <t>ボウシ</t>
    </rPh>
    <rPh sb="808" eb="809">
      <t>トウ</t>
    </rPh>
    <rPh sb="812" eb="814">
      <t>カンマツ</t>
    </rPh>
    <rPh sb="816" eb="818">
      <t>ホウスイ</t>
    </rPh>
    <rPh sb="819" eb="820">
      <t>オオ</t>
    </rPh>
    <rPh sb="822" eb="825">
      <t>ユウシュウリツ</t>
    </rPh>
    <rPh sb="826" eb="827">
      <t>ヒク</t>
    </rPh>
    <rPh sb="828" eb="830">
      <t>ケイコウ</t>
    </rPh>
    <rPh sb="834" eb="836">
      <t>ケイネン</t>
    </rPh>
    <rPh sb="836" eb="837">
      <t>カ</t>
    </rPh>
    <rPh sb="839" eb="841">
      <t>カンロ</t>
    </rPh>
    <rPh sb="842" eb="845">
      <t>フセツガ</t>
    </rPh>
    <rPh sb="847" eb="848">
      <t>スス</t>
    </rPh>
    <phoneticPr fontId="4"/>
  </si>
  <si>
    <t>「①有形固定資産減価償却率」は、簡易水道事業の統合や工事の完了による新規の償却資産の増加に比べ、耐用年数に応じて行われる減価償却の増加の方が割合的に低くなるため数値は低下した。
「②管路経年化率」は、簡易水道事業統合による法定耐用年数を経過した管路の増加や、整備が比較的多かった時代の管路が法定耐用年数に達してきているため数値が上昇した。①②ともに類似団体平均値よりは低く比較的新しい管路が多いと判断できる。
「③管路更新率」は、簡易水道事業統合や新規の管路の増加により数値は低下しているが、類似団体平均値とほぼ同等であり、老朽化の度合が類似団体平均よりも低いことを考えれば、類似団体と同等以上の更新ペースと考えられる。
　しかし、本市は施設等が多く、今後の更新費用の増加が見込まれる。効率的な水運用を図り、事業費の削減や事業の平準化を行う必要がある。</t>
    <rPh sb="2" eb="4">
      <t>ユウケイ</t>
    </rPh>
    <rPh sb="4" eb="6">
      <t>コテイ</t>
    </rPh>
    <rPh sb="6" eb="8">
      <t>シサン</t>
    </rPh>
    <rPh sb="8" eb="10">
      <t>ゲンカ</t>
    </rPh>
    <rPh sb="10" eb="12">
      <t>ショウキャク</t>
    </rPh>
    <rPh sb="12" eb="13">
      <t>リツ</t>
    </rPh>
    <rPh sb="16" eb="18">
      <t>カンイ</t>
    </rPh>
    <rPh sb="18" eb="20">
      <t>スイドウ</t>
    </rPh>
    <rPh sb="20" eb="22">
      <t>ジギョウ</t>
    </rPh>
    <rPh sb="23" eb="25">
      <t>トウゴウ</t>
    </rPh>
    <rPh sb="26" eb="28">
      <t>コウジ</t>
    </rPh>
    <rPh sb="29" eb="31">
      <t>カンリョウ</t>
    </rPh>
    <rPh sb="34" eb="36">
      <t>シンキ</t>
    </rPh>
    <rPh sb="37" eb="39">
      <t>ショウキャク</t>
    </rPh>
    <rPh sb="39" eb="41">
      <t>シサン</t>
    </rPh>
    <rPh sb="42" eb="44">
      <t>ゾウカ</t>
    </rPh>
    <rPh sb="45" eb="46">
      <t>クラ</t>
    </rPh>
    <rPh sb="48" eb="50">
      <t>タイヨウ</t>
    </rPh>
    <rPh sb="50" eb="52">
      <t>ネンスウ</t>
    </rPh>
    <rPh sb="53" eb="54">
      <t>オウ</t>
    </rPh>
    <rPh sb="56" eb="57">
      <t>オコナ</t>
    </rPh>
    <rPh sb="60" eb="62">
      <t>ゲンカ</t>
    </rPh>
    <rPh sb="62" eb="64">
      <t>ショウキャク</t>
    </rPh>
    <rPh sb="65" eb="67">
      <t>ゾウカ</t>
    </rPh>
    <rPh sb="68" eb="69">
      <t>ホウ</t>
    </rPh>
    <rPh sb="74" eb="75">
      <t>ヒク</t>
    </rPh>
    <rPh sb="80" eb="82">
      <t>スウチ</t>
    </rPh>
    <rPh sb="83" eb="85">
      <t>テイカ</t>
    </rPh>
    <rPh sb="91" eb="93">
      <t>カンロ</t>
    </rPh>
    <rPh sb="93" eb="95">
      <t>ケイネン</t>
    </rPh>
    <rPh sb="95" eb="96">
      <t>カ</t>
    </rPh>
    <rPh sb="96" eb="97">
      <t>リツ</t>
    </rPh>
    <rPh sb="100" eb="102">
      <t>カンイ</t>
    </rPh>
    <rPh sb="102" eb="104">
      <t>スイドウ</t>
    </rPh>
    <rPh sb="104" eb="106">
      <t>ジギョウ</t>
    </rPh>
    <rPh sb="106" eb="108">
      <t>トウゴウ</t>
    </rPh>
    <rPh sb="111" eb="113">
      <t>ホウテイ</t>
    </rPh>
    <rPh sb="113" eb="115">
      <t>タイヨウ</t>
    </rPh>
    <rPh sb="115" eb="117">
      <t>ネンスウ</t>
    </rPh>
    <rPh sb="118" eb="120">
      <t>ケイカ</t>
    </rPh>
    <rPh sb="122" eb="124">
      <t>カンロ</t>
    </rPh>
    <rPh sb="125" eb="127">
      <t>ゾウカ</t>
    </rPh>
    <rPh sb="129" eb="131">
      <t>セイビ</t>
    </rPh>
    <rPh sb="132" eb="135">
      <t>ヒカクテキ</t>
    </rPh>
    <rPh sb="135" eb="136">
      <t>オオ</t>
    </rPh>
    <rPh sb="139" eb="141">
      <t>ジダイ</t>
    </rPh>
    <rPh sb="142" eb="144">
      <t>カンロ</t>
    </rPh>
    <rPh sb="145" eb="147">
      <t>ホウテイ</t>
    </rPh>
    <rPh sb="147" eb="149">
      <t>タイヨウ</t>
    </rPh>
    <rPh sb="149" eb="151">
      <t>ネンスウ</t>
    </rPh>
    <rPh sb="152" eb="153">
      <t>タッ</t>
    </rPh>
    <rPh sb="161" eb="163">
      <t>スウチ</t>
    </rPh>
    <rPh sb="164" eb="166">
      <t>ジョウショウ</t>
    </rPh>
    <rPh sb="174" eb="176">
      <t>ルイジ</t>
    </rPh>
    <rPh sb="176" eb="178">
      <t>ダンタイ</t>
    </rPh>
    <rPh sb="178" eb="180">
      <t>ヘイキン</t>
    </rPh>
    <rPh sb="180" eb="181">
      <t>アタイ</t>
    </rPh>
    <rPh sb="184" eb="185">
      <t>ヒク</t>
    </rPh>
    <rPh sb="186" eb="189">
      <t>ヒカクテキ</t>
    </rPh>
    <rPh sb="189" eb="190">
      <t>アタラ</t>
    </rPh>
    <rPh sb="192" eb="194">
      <t>カンロ</t>
    </rPh>
    <rPh sb="195" eb="196">
      <t>オオ</t>
    </rPh>
    <rPh sb="198" eb="200">
      <t>ハンダン</t>
    </rPh>
    <rPh sb="207" eb="209">
      <t>カンロ</t>
    </rPh>
    <rPh sb="209" eb="211">
      <t>コウシン</t>
    </rPh>
    <rPh sb="211" eb="212">
      <t>リツ</t>
    </rPh>
    <rPh sb="215" eb="217">
      <t>カンイ</t>
    </rPh>
    <rPh sb="217" eb="219">
      <t>スイドウ</t>
    </rPh>
    <rPh sb="219" eb="221">
      <t>ジギョウ</t>
    </rPh>
    <rPh sb="221" eb="223">
      <t>トウゴウ</t>
    </rPh>
    <rPh sb="224" eb="226">
      <t>シンキ</t>
    </rPh>
    <rPh sb="227" eb="229">
      <t>カンロ</t>
    </rPh>
    <rPh sb="230" eb="232">
      <t>ゾウカ</t>
    </rPh>
    <rPh sb="235" eb="237">
      <t>スウチ</t>
    </rPh>
    <rPh sb="238" eb="240">
      <t>テイカ</t>
    </rPh>
    <rPh sb="256" eb="258">
      <t>ドウトウ</t>
    </rPh>
    <rPh sb="262" eb="265">
      <t>ロウキュウカ</t>
    </rPh>
    <rPh sb="266" eb="268">
      <t>ドアイ</t>
    </rPh>
    <rPh sb="269" eb="271">
      <t>ルイジ</t>
    </rPh>
    <rPh sb="271" eb="273">
      <t>ダンタイ</t>
    </rPh>
    <rPh sb="273" eb="275">
      <t>ヘイキン</t>
    </rPh>
    <rPh sb="278" eb="279">
      <t>ヒク</t>
    </rPh>
    <rPh sb="283" eb="284">
      <t>カンガ</t>
    </rPh>
    <rPh sb="288" eb="290">
      <t>ルイジ</t>
    </rPh>
    <rPh sb="290" eb="292">
      <t>ダンタイ</t>
    </rPh>
    <rPh sb="293" eb="295">
      <t>ドウトウ</t>
    </rPh>
    <rPh sb="295" eb="297">
      <t>イジョウ</t>
    </rPh>
    <rPh sb="298" eb="300">
      <t>コウシン</t>
    </rPh>
    <rPh sb="304" eb="305">
      <t>カンガ</t>
    </rPh>
    <rPh sb="319" eb="321">
      <t>シセツ</t>
    </rPh>
    <rPh sb="321" eb="322">
      <t>トウ</t>
    </rPh>
    <rPh sb="323" eb="324">
      <t>オオ</t>
    </rPh>
    <rPh sb="326" eb="328">
      <t>コンゴ</t>
    </rPh>
    <rPh sb="334" eb="336">
      <t>ゾウカ</t>
    </rPh>
    <rPh sb="337" eb="339">
      <t>ミコ</t>
    </rPh>
    <rPh sb="343" eb="346">
      <t>コウリツテキ</t>
    </rPh>
    <rPh sb="347" eb="348">
      <t>ミズ</t>
    </rPh>
    <rPh sb="348" eb="350">
      <t>ウンヨウ</t>
    </rPh>
    <rPh sb="351" eb="352">
      <t>ハカ</t>
    </rPh>
    <rPh sb="358" eb="360">
      <t>サクゲン</t>
    </rPh>
    <rPh sb="361" eb="363">
      <t>ジギョウ</t>
    </rPh>
    <rPh sb="368" eb="369">
      <t>オコナ</t>
    </rPh>
    <phoneticPr fontId="4"/>
  </si>
  <si>
    <r>
      <t>　平成29年度決算では、簡易水道事業の統合による施設や管路の増加の影響を受け数値の変動が見られたが、流動比率や老朽化の状況を類似団体平均値と比較すると、財政や施設の健全性は確保されているといえる。しかし、今後、給水収益の大幅な増加が見込めない状況の中にあっても老朽化した管路や施設の更新及び耐震化などへの投資需要の増加が見込まれている。簡易水道事業を統合したことにより、市域全体を一体とした効率的な水運用を推進することが容易になったといえる。その利点を生かし、施設の統廃合や管路の縮径等のダウンサイジングを進め、事業費の削減や事業の平準化を行う必要がある。
　こうした状況を考慮し、本市では平成29年3月に中長期計画（平成29～38年度）である経営戦略を策定した。現在進めているストックマネジメントの構築により管路・施設のリスク評価と更新需要の把握を行い、平成32年度のアセットマネジメントの本格導入により持続可能な経営につなげる。さらにこれらの成果を踏まえ、平成32年度以降に経営戦略の見直しを実施する予定である。</t>
    </r>
    <r>
      <rPr>
        <sz val="9"/>
        <color rgb="FFFF0000"/>
        <rFont val="ＭＳ ゴシック"/>
        <family val="3"/>
        <charset val="128"/>
      </rPr>
      <t/>
    </r>
    <rPh sb="12" eb="14">
      <t>カンイ</t>
    </rPh>
    <rPh sb="14" eb="16">
      <t>スイドウ</t>
    </rPh>
    <rPh sb="16" eb="18">
      <t>ジギョウ</t>
    </rPh>
    <rPh sb="19" eb="21">
      <t>トウゴウ</t>
    </rPh>
    <rPh sb="24" eb="26">
      <t>シセツ</t>
    </rPh>
    <rPh sb="27" eb="29">
      <t>カンロ</t>
    </rPh>
    <rPh sb="30" eb="32">
      <t>ゾウカ</t>
    </rPh>
    <rPh sb="33" eb="35">
      <t>エイキョウ</t>
    </rPh>
    <rPh sb="36" eb="37">
      <t>ウ</t>
    </rPh>
    <rPh sb="38" eb="40">
      <t>スウチ</t>
    </rPh>
    <rPh sb="41" eb="43">
      <t>ヘンドウ</t>
    </rPh>
    <rPh sb="44" eb="45">
      <t>ミ</t>
    </rPh>
    <rPh sb="50" eb="52">
      <t>リュウドウ</t>
    </rPh>
    <rPh sb="52" eb="54">
      <t>ヒリツ</t>
    </rPh>
    <rPh sb="55" eb="58">
      <t>ロウキュウカ</t>
    </rPh>
    <rPh sb="59" eb="61">
      <t>ジョウキョウ</t>
    </rPh>
    <rPh sb="62" eb="64">
      <t>ルイジ</t>
    </rPh>
    <rPh sb="64" eb="66">
      <t>ダンタイ</t>
    </rPh>
    <rPh sb="66" eb="68">
      <t>ヘイキン</t>
    </rPh>
    <rPh sb="68" eb="69">
      <t>アタイ</t>
    </rPh>
    <rPh sb="70" eb="72">
      <t>ヒカク</t>
    </rPh>
    <rPh sb="76" eb="78">
      <t>ザイセイ</t>
    </rPh>
    <rPh sb="79" eb="81">
      <t>シセツ</t>
    </rPh>
    <rPh sb="82" eb="85">
      <t>ケンゼンセイ</t>
    </rPh>
    <rPh sb="86" eb="88">
      <t>カクホ</t>
    </rPh>
    <rPh sb="102" eb="104">
      <t>コンゴ</t>
    </rPh>
    <rPh sb="105" eb="107">
      <t>キュウスイ</t>
    </rPh>
    <rPh sb="107" eb="109">
      <t>シュウエキ</t>
    </rPh>
    <rPh sb="110" eb="112">
      <t>オオハバ</t>
    </rPh>
    <rPh sb="113" eb="115">
      <t>ゾウカ</t>
    </rPh>
    <rPh sb="116" eb="118">
      <t>ミコ</t>
    </rPh>
    <rPh sb="121" eb="123">
      <t>ジョウキョウ</t>
    </rPh>
    <rPh sb="124" eb="125">
      <t>ナカ</t>
    </rPh>
    <rPh sb="130" eb="133">
      <t>ロウキュウカ</t>
    </rPh>
    <rPh sb="135" eb="137">
      <t>カンロ</t>
    </rPh>
    <rPh sb="138" eb="140">
      <t>シセツ</t>
    </rPh>
    <rPh sb="141" eb="143">
      <t>コウシン</t>
    </rPh>
    <rPh sb="143" eb="144">
      <t>オヨ</t>
    </rPh>
    <rPh sb="145" eb="148">
      <t>タイシンカ</t>
    </rPh>
    <rPh sb="152" eb="154">
      <t>トウシ</t>
    </rPh>
    <rPh sb="154" eb="156">
      <t>ジュヨウ</t>
    </rPh>
    <rPh sb="157" eb="159">
      <t>ゾウカ</t>
    </rPh>
    <rPh sb="160" eb="162">
      <t>ミコ</t>
    </rPh>
    <rPh sb="168" eb="170">
      <t>カンイ</t>
    </rPh>
    <rPh sb="170" eb="172">
      <t>スイドウ</t>
    </rPh>
    <rPh sb="172" eb="174">
      <t>ジギョウ</t>
    </rPh>
    <rPh sb="175" eb="177">
      <t>トウゴウ</t>
    </rPh>
    <rPh sb="185" eb="187">
      <t>シイキ</t>
    </rPh>
    <rPh sb="187" eb="189">
      <t>ゼンタイ</t>
    </rPh>
    <rPh sb="190" eb="192">
      <t>イッタイ</t>
    </rPh>
    <rPh sb="195" eb="198">
      <t>コウリツテキ</t>
    </rPh>
    <rPh sb="199" eb="200">
      <t>ミズ</t>
    </rPh>
    <rPh sb="200" eb="202">
      <t>ウンヨウ</t>
    </rPh>
    <rPh sb="203" eb="205">
      <t>スイシン</t>
    </rPh>
    <rPh sb="210" eb="212">
      <t>ヨウイ</t>
    </rPh>
    <rPh sb="223" eb="225">
      <t>リテン</t>
    </rPh>
    <rPh sb="226" eb="227">
      <t>イ</t>
    </rPh>
    <rPh sb="306" eb="308">
      <t>ケイカク</t>
    </rPh>
    <rPh sb="332" eb="334">
      <t>ゲンザイ</t>
    </rPh>
    <rPh sb="334" eb="335">
      <t>スス</t>
    </rPh>
    <rPh sb="350" eb="352">
      <t>コウチク</t>
    </rPh>
    <rPh sb="355" eb="357">
      <t>カンロ</t>
    </rPh>
    <rPh sb="358" eb="360">
      <t>シセツ</t>
    </rPh>
    <rPh sb="364" eb="366">
      <t>ヒョウカ</t>
    </rPh>
    <rPh sb="367" eb="369">
      <t>コウシン</t>
    </rPh>
    <rPh sb="369" eb="371">
      <t>ジュヨウ</t>
    </rPh>
    <rPh sb="372" eb="374">
      <t>ハアク</t>
    </rPh>
    <rPh sb="375" eb="376">
      <t>オコナ</t>
    </rPh>
    <rPh sb="378" eb="380">
      <t>ヘイセイ</t>
    </rPh>
    <rPh sb="382" eb="384">
      <t>ネンド</t>
    </rPh>
    <rPh sb="396" eb="398">
      <t>ホンカク</t>
    </rPh>
    <rPh sb="398" eb="400">
      <t>ドウニュウ</t>
    </rPh>
    <rPh sb="423" eb="425">
      <t>セイカ</t>
    </rPh>
    <rPh sb="426" eb="427">
      <t>フ</t>
    </rPh>
    <rPh sb="436" eb="438">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</si>
</sst>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1.22</c:v>
                </c:pt>
                <c:pt idx="1">
                  <c:v>0.69</c:v>
                </c:pt>
                <c:pt idx="2">
                  <c:v>0.73</c:v>
                </c:pt>
                <c:pt idx="3">
                  <c:v>0.9</c:v>
                </c:pt>
                <c:pt idx="4">
                  <c:v>0.76</c:v>
                </c:pt>
              </c:numCache>
            </c:numRef>
          </c:val>
          <c:extLst>
            <c:ext xmlns:c16="http://schemas.microsoft.com/office/drawing/2014/chart" uri="{C3380CC4-5D6E-409C-BE32-E72D297353CC}">
              <c16:uniqueId val="{00000000-981C-4FC8-A9E6-6B7349028A0A}"/>
            </c:ext>
          </c:extLst>
        </c:ser>
        <c:dLbls>
          <c:showLegendKey val="0"/>
          <c:showVal val="0"/>
          <c:showCatName val="0"/>
          <c:showSerName val="0"/>
          <c:showPercent val="0"/>
          <c:showBubbleSize val="0"/>
        </c:dLbls>
        <c:gapWidth val="150"/>
        <c:axId val="135268992"/>
        <c:axId val="13604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c:ext xmlns:c16="http://schemas.microsoft.com/office/drawing/2014/chart" uri="{C3380CC4-5D6E-409C-BE32-E72D297353CC}">
              <c16:uniqueId val="{00000001-981C-4FC8-A9E6-6B7349028A0A}"/>
            </c:ext>
          </c:extLst>
        </c:ser>
        <c:dLbls>
          <c:showLegendKey val="0"/>
          <c:showVal val="0"/>
          <c:showCatName val="0"/>
          <c:showSerName val="0"/>
          <c:showPercent val="0"/>
          <c:showBubbleSize val="0"/>
        </c:dLbls>
        <c:marker val="1"/>
        <c:smooth val="0"/>
        <c:axId val="135268992"/>
        <c:axId val="136046464"/>
      </c:lineChart>
      <c:dateAx>
        <c:axId val="135268992"/>
        <c:scaling>
          <c:orientation val="minMax"/>
        </c:scaling>
        <c:delete val="1"/>
        <c:axPos val="b"/>
        <c:numFmt formatCode="ge" sourceLinked="1"/>
        <c:majorTickMark val="none"/>
        <c:minorTickMark val="none"/>
        <c:tickLblPos val="none"/>
        <c:crossAx val="136046464"/>
        <c:crosses val="autoZero"/>
        <c:auto val="1"/>
        <c:lblOffset val="100"/>
        <c:baseTimeUnit val="years"/>
      </c:dateAx>
      <c:valAx>
        <c:axId val="1360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81.52</c:v>
                </c:pt>
                <c:pt idx="1">
                  <c:v>81.39</c:v>
                </c:pt>
                <c:pt idx="2">
                  <c:v>81.55</c:v>
                </c:pt>
                <c:pt idx="3">
                  <c:v>81.25</c:v>
                </c:pt>
                <c:pt idx="4">
                  <c:v>70.53</c:v>
                </c:pt>
              </c:numCache>
            </c:numRef>
          </c:val>
          <c:extLst>
            <c:ext xmlns:c16="http://schemas.microsoft.com/office/drawing/2014/chart" uri="{C3380CC4-5D6E-409C-BE32-E72D297353CC}">
              <c16:uniqueId val="{00000000-15D7-44FA-9532-2FC5ABDC958E}"/>
            </c:ext>
          </c:extLst>
        </c:ser>
        <c:dLbls>
          <c:showLegendKey val="0"/>
          <c:showVal val="0"/>
          <c:showCatName val="0"/>
          <c:showSerName val="0"/>
          <c:showPercent val="0"/>
          <c:showBubbleSize val="0"/>
        </c:dLbls>
        <c:gapWidth val="150"/>
        <c:axId val="50039040"/>
        <c:axId val="50045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c:ext xmlns:c16="http://schemas.microsoft.com/office/drawing/2014/chart" uri="{C3380CC4-5D6E-409C-BE32-E72D297353CC}">
              <c16:uniqueId val="{00000001-15D7-44FA-9532-2FC5ABDC958E}"/>
            </c:ext>
          </c:extLst>
        </c:ser>
        <c:dLbls>
          <c:showLegendKey val="0"/>
          <c:showVal val="0"/>
          <c:showCatName val="0"/>
          <c:showSerName val="0"/>
          <c:showPercent val="0"/>
          <c:showBubbleSize val="0"/>
        </c:dLbls>
        <c:marker val="1"/>
        <c:smooth val="0"/>
        <c:axId val="50039040"/>
        <c:axId val="50045312"/>
      </c:lineChart>
      <c:dateAx>
        <c:axId val="50039040"/>
        <c:scaling>
          <c:orientation val="minMax"/>
        </c:scaling>
        <c:delete val="1"/>
        <c:axPos val="b"/>
        <c:numFmt formatCode="ge" sourceLinked="1"/>
        <c:majorTickMark val="none"/>
        <c:minorTickMark val="none"/>
        <c:tickLblPos val="none"/>
        <c:crossAx val="50045312"/>
        <c:crosses val="autoZero"/>
        <c:auto val="1"/>
        <c:lblOffset val="100"/>
        <c:baseTimeUnit val="years"/>
      </c:dateAx>
      <c:valAx>
        <c:axId val="500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3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90.81</c:v>
                </c:pt>
                <c:pt idx="1">
                  <c:v>89.76</c:v>
                </c:pt>
                <c:pt idx="2">
                  <c:v>90.01</c:v>
                </c:pt>
                <c:pt idx="3">
                  <c:v>91.08</c:v>
                </c:pt>
                <c:pt idx="4">
                  <c:v>90.07</c:v>
                </c:pt>
              </c:numCache>
            </c:numRef>
          </c:val>
          <c:extLst>
            <c:ext xmlns:c16="http://schemas.microsoft.com/office/drawing/2014/chart" uri="{C3380CC4-5D6E-409C-BE32-E72D297353CC}">
              <c16:uniqueId val="{00000000-6450-435C-923E-A66C09B7839B}"/>
            </c:ext>
          </c:extLst>
        </c:ser>
        <c:dLbls>
          <c:showLegendKey val="0"/>
          <c:showVal val="0"/>
          <c:showCatName val="0"/>
          <c:showSerName val="0"/>
          <c:showPercent val="0"/>
          <c:showBubbleSize val="0"/>
        </c:dLbls>
        <c:gapWidth val="150"/>
        <c:axId val="50064000"/>
        <c:axId val="13448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c:ext xmlns:c16="http://schemas.microsoft.com/office/drawing/2014/chart" uri="{C3380CC4-5D6E-409C-BE32-E72D297353CC}">
              <c16:uniqueId val="{00000001-6450-435C-923E-A66C09B7839B}"/>
            </c:ext>
          </c:extLst>
        </c:ser>
        <c:dLbls>
          <c:showLegendKey val="0"/>
          <c:showVal val="0"/>
          <c:showCatName val="0"/>
          <c:showSerName val="0"/>
          <c:showPercent val="0"/>
          <c:showBubbleSize val="0"/>
        </c:dLbls>
        <c:marker val="1"/>
        <c:smooth val="0"/>
        <c:axId val="50064000"/>
        <c:axId val="134480640"/>
      </c:lineChart>
      <c:dateAx>
        <c:axId val="50064000"/>
        <c:scaling>
          <c:orientation val="minMax"/>
        </c:scaling>
        <c:delete val="1"/>
        <c:axPos val="b"/>
        <c:numFmt formatCode="ge" sourceLinked="1"/>
        <c:majorTickMark val="none"/>
        <c:minorTickMark val="none"/>
        <c:tickLblPos val="none"/>
        <c:crossAx val="134480640"/>
        <c:crosses val="autoZero"/>
        <c:auto val="1"/>
        <c:lblOffset val="100"/>
        <c:baseTimeUnit val="years"/>
      </c:dateAx>
      <c:valAx>
        <c:axId val="1344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101.28</c:v>
                </c:pt>
                <c:pt idx="1">
                  <c:v>109.43</c:v>
                </c:pt>
                <c:pt idx="2">
                  <c:v>104.42</c:v>
                </c:pt>
                <c:pt idx="3">
                  <c:v>105.65</c:v>
                </c:pt>
                <c:pt idx="4">
                  <c:v>104.03</c:v>
                </c:pt>
              </c:numCache>
            </c:numRef>
          </c:val>
          <c:extLst>
            <c:ext xmlns:c16="http://schemas.microsoft.com/office/drawing/2014/chart" uri="{C3380CC4-5D6E-409C-BE32-E72D297353CC}">
              <c16:uniqueId val="{00000000-031E-4925-87C0-29AAB5E2FA67}"/>
            </c:ext>
          </c:extLst>
        </c:ser>
        <c:dLbls>
          <c:showLegendKey val="0"/>
          <c:showVal val="0"/>
          <c:showCatName val="0"/>
          <c:showSerName val="0"/>
          <c:showPercent val="0"/>
          <c:showBubbleSize val="0"/>
        </c:dLbls>
        <c:gapWidth val="150"/>
        <c:axId val="189895040"/>
        <c:axId val="18989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c:ext xmlns:c16="http://schemas.microsoft.com/office/drawing/2014/chart" uri="{C3380CC4-5D6E-409C-BE32-E72D297353CC}">
              <c16:uniqueId val="{00000001-031E-4925-87C0-29AAB5E2FA67}"/>
            </c:ext>
          </c:extLst>
        </c:ser>
        <c:dLbls>
          <c:showLegendKey val="0"/>
          <c:showVal val="0"/>
          <c:showCatName val="0"/>
          <c:showSerName val="0"/>
          <c:showPercent val="0"/>
          <c:showBubbleSize val="0"/>
        </c:dLbls>
        <c:marker val="1"/>
        <c:smooth val="0"/>
        <c:axId val="189895040"/>
        <c:axId val="189897344"/>
      </c:lineChart>
      <c:dateAx>
        <c:axId val="189895040"/>
        <c:scaling>
          <c:orientation val="minMax"/>
        </c:scaling>
        <c:delete val="1"/>
        <c:axPos val="b"/>
        <c:numFmt formatCode="ge" sourceLinked="1"/>
        <c:majorTickMark val="none"/>
        <c:minorTickMark val="none"/>
        <c:tickLblPos val="none"/>
        <c:crossAx val="189897344"/>
        <c:crosses val="autoZero"/>
        <c:auto val="1"/>
        <c:lblOffset val="100"/>
        <c:baseTimeUnit val="years"/>
      </c:dateAx>
      <c:valAx>
        <c:axId val="189897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98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36.28</c:v>
                </c:pt>
                <c:pt idx="1">
                  <c:v>44.58</c:v>
                </c:pt>
                <c:pt idx="2">
                  <c:v>44.76</c:v>
                </c:pt>
                <c:pt idx="3">
                  <c:v>45.57</c:v>
                </c:pt>
                <c:pt idx="4">
                  <c:v>42.95</c:v>
                </c:pt>
              </c:numCache>
            </c:numRef>
          </c:val>
          <c:extLst>
            <c:ext xmlns:c16="http://schemas.microsoft.com/office/drawing/2014/chart" uri="{C3380CC4-5D6E-409C-BE32-E72D297353CC}">
              <c16:uniqueId val="{00000000-B25C-447D-9D38-EDF3EFEB91EF}"/>
            </c:ext>
          </c:extLst>
        </c:ser>
        <c:dLbls>
          <c:showLegendKey val="0"/>
          <c:showVal val="0"/>
          <c:showCatName val="0"/>
          <c:showSerName val="0"/>
          <c:showPercent val="0"/>
          <c:showBubbleSize val="0"/>
        </c:dLbls>
        <c:gapWidth val="150"/>
        <c:axId val="194345600"/>
        <c:axId val="19446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c:ext xmlns:c16="http://schemas.microsoft.com/office/drawing/2014/chart" uri="{C3380CC4-5D6E-409C-BE32-E72D297353CC}">
              <c16:uniqueId val="{00000001-B25C-447D-9D38-EDF3EFEB91EF}"/>
            </c:ext>
          </c:extLst>
        </c:ser>
        <c:dLbls>
          <c:showLegendKey val="0"/>
          <c:showVal val="0"/>
          <c:showCatName val="0"/>
          <c:showSerName val="0"/>
          <c:showPercent val="0"/>
          <c:showBubbleSize val="0"/>
        </c:dLbls>
        <c:marker val="1"/>
        <c:smooth val="0"/>
        <c:axId val="194345600"/>
        <c:axId val="194460672"/>
      </c:lineChart>
      <c:dateAx>
        <c:axId val="194345600"/>
        <c:scaling>
          <c:orientation val="minMax"/>
        </c:scaling>
        <c:delete val="1"/>
        <c:axPos val="b"/>
        <c:numFmt formatCode="ge" sourceLinked="1"/>
        <c:majorTickMark val="none"/>
        <c:minorTickMark val="none"/>
        <c:tickLblPos val="none"/>
        <c:crossAx val="194460672"/>
        <c:crosses val="autoZero"/>
        <c:auto val="1"/>
        <c:lblOffset val="100"/>
        <c:baseTimeUnit val="years"/>
      </c:dateAx>
      <c:valAx>
        <c:axId val="1944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3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8.5</c:v>
                </c:pt>
                <c:pt idx="1">
                  <c:v>9.2200000000000006</c:v>
                </c:pt>
                <c:pt idx="2">
                  <c:v>9.74</c:v>
                </c:pt>
                <c:pt idx="3">
                  <c:v>8.18</c:v>
                </c:pt>
                <c:pt idx="4">
                  <c:v>10.4</c:v>
                </c:pt>
              </c:numCache>
            </c:numRef>
          </c:val>
          <c:extLst>
            <c:ext xmlns:c16="http://schemas.microsoft.com/office/drawing/2014/chart" uri="{C3380CC4-5D6E-409C-BE32-E72D297353CC}">
              <c16:uniqueId val="{00000000-71CE-4B8A-8B2C-ABC43137B417}"/>
            </c:ext>
          </c:extLst>
        </c:ser>
        <c:dLbls>
          <c:showLegendKey val="0"/>
          <c:showVal val="0"/>
          <c:showCatName val="0"/>
          <c:showSerName val="0"/>
          <c:showPercent val="0"/>
          <c:showBubbleSize val="0"/>
        </c:dLbls>
        <c:gapWidth val="150"/>
        <c:axId val="218226048"/>
        <c:axId val="23650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c:ext xmlns:c16="http://schemas.microsoft.com/office/drawing/2014/chart" uri="{C3380CC4-5D6E-409C-BE32-E72D297353CC}">
              <c16:uniqueId val="{00000001-71CE-4B8A-8B2C-ABC43137B417}"/>
            </c:ext>
          </c:extLst>
        </c:ser>
        <c:dLbls>
          <c:showLegendKey val="0"/>
          <c:showVal val="0"/>
          <c:showCatName val="0"/>
          <c:showSerName val="0"/>
          <c:showPercent val="0"/>
          <c:showBubbleSize val="0"/>
        </c:dLbls>
        <c:marker val="1"/>
        <c:smooth val="0"/>
        <c:axId val="218226048"/>
        <c:axId val="236503424"/>
      </c:lineChart>
      <c:dateAx>
        <c:axId val="218226048"/>
        <c:scaling>
          <c:orientation val="minMax"/>
        </c:scaling>
        <c:delete val="1"/>
        <c:axPos val="b"/>
        <c:numFmt formatCode="ge" sourceLinked="1"/>
        <c:majorTickMark val="none"/>
        <c:minorTickMark val="none"/>
        <c:tickLblPos val="none"/>
        <c:crossAx val="236503424"/>
        <c:crosses val="autoZero"/>
        <c:auto val="1"/>
        <c:lblOffset val="100"/>
        <c:baseTimeUnit val="years"/>
      </c:dateAx>
      <c:valAx>
        <c:axId val="2365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CD-4ED9-9056-ABACE4F4E0BD}"/>
            </c:ext>
          </c:extLst>
        </c:ser>
        <c:dLbls>
          <c:showLegendKey val="0"/>
          <c:showVal val="0"/>
          <c:showCatName val="0"/>
          <c:showSerName val="0"/>
          <c:showPercent val="0"/>
          <c:showBubbleSize val="0"/>
        </c:dLbls>
        <c:gapWidth val="150"/>
        <c:axId val="49754880"/>
        <c:axId val="4975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c:ext xmlns:c16="http://schemas.microsoft.com/office/drawing/2014/chart" uri="{C3380CC4-5D6E-409C-BE32-E72D297353CC}">
              <c16:uniqueId val="{00000001-FBCD-4ED9-9056-ABACE4F4E0BD}"/>
            </c:ext>
          </c:extLst>
        </c:ser>
        <c:dLbls>
          <c:showLegendKey val="0"/>
          <c:showVal val="0"/>
          <c:showCatName val="0"/>
          <c:showSerName val="0"/>
          <c:showPercent val="0"/>
          <c:showBubbleSize val="0"/>
        </c:dLbls>
        <c:marker val="1"/>
        <c:smooth val="0"/>
        <c:axId val="49754880"/>
        <c:axId val="49756800"/>
      </c:lineChart>
      <c:dateAx>
        <c:axId val="49754880"/>
        <c:scaling>
          <c:orientation val="minMax"/>
        </c:scaling>
        <c:delete val="1"/>
        <c:axPos val="b"/>
        <c:numFmt formatCode="ge" sourceLinked="1"/>
        <c:majorTickMark val="none"/>
        <c:minorTickMark val="none"/>
        <c:tickLblPos val="none"/>
        <c:crossAx val="49756800"/>
        <c:crosses val="autoZero"/>
        <c:auto val="1"/>
        <c:lblOffset val="100"/>
        <c:baseTimeUnit val="years"/>
      </c:dateAx>
      <c:valAx>
        <c:axId val="49756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7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1274.72</c:v>
                </c:pt>
                <c:pt idx="1">
                  <c:v>679.4</c:v>
                </c:pt>
                <c:pt idx="2">
                  <c:v>490.3</c:v>
                </c:pt>
                <c:pt idx="3">
                  <c:v>569.70000000000005</c:v>
                </c:pt>
                <c:pt idx="4">
                  <c:v>472.67</c:v>
                </c:pt>
              </c:numCache>
            </c:numRef>
          </c:val>
          <c:extLst>
            <c:ext xmlns:c16="http://schemas.microsoft.com/office/drawing/2014/chart" uri="{C3380CC4-5D6E-409C-BE32-E72D297353CC}">
              <c16:uniqueId val="{00000000-C8C1-47DF-AA0D-56B3D19C482B}"/>
            </c:ext>
          </c:extLst>
        </c:ser>
        <c:dLbls>
          <c:showLegendKey val="0"/>
          <c:showVal val="0"/>
          <c:showCatName val="0"/>
          <c:showSerName val="0"/>
          <c:showPercent val="0"/>
          <c:showBubbleSize val="0"/>
        </c:dLbls>
        <c:gapWidth val="150"/>
        <c:axId val="49792512"/>
        <c:axId val="4979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c:ext xmlns:c16="http://schemas.microsoft.com/office/drawing/2014/chart" uri="{C3380CC4-5D6E-409C-BE32-E72D297353CC}">
              <c16:uniqueId val="{00000001-C8C1-47DF-AA0D-56B3D19C482B}"/>
            </c:ext>
          </c:extLst>
        </c:ser>
        <c:dLbls>
          <c:showLegendKey val="0"/>
          <c:showVal val="0"/>
          <c:showCatName val="0"/>
          <c:showSerName val="0"/>
          <c:showPercent val="0"/>
          <c:showBubbleSize val="0"/>
        </c:dLbls>
        <c:marker val="1"/>
        <c:smooth val="0"/>
        <c:axId val="49792512"/>
        <c:axId val="49794432"/>
      </c:lineChart>
      <c:dateAx>
        <c:axId val="49792512"/>
        <c:scaling>
          <c:orientation val="minMax"/>
        </c:scaling>
        <c:delete val="1"/>
        <c:axPos val="b"/>
        <c:numFmt formatCode="ge" sourceLinked="1"/>
        <c:majorTickMark val="none"/>
        <c:minorTickMark val="none"/>
        <c:tickLblPos val="none"/>
        <c:crossAx val="49794432"/>
        <c:crosses val="autoZero"/>
        <c:auto val="1"/>
        <c:lblOffset val="100"/>
        <c:baseTimeUnit val="years"/>
      </c:dateAx>
      <c:valAx>
        <c:axId val="49794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7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197.41</c:v>
                </c:pt>
                <c:pt idx="1">
                  <c:v>188.07</c:v>
                </c:pt>
                <c:pt idx="2">
                  <c:v>175.32</c:v>
                </c:pt>
                <c:pt idx="3">
                  <c:v>161.66999999999999</c:v>
                </c:pt>
                <c:pt idx="4">
                  <c:v>182.15</c:v>
                </c:pt>
              </c:numCache>
            </c:numRef>
          </c:val>
          <c:extLst>
            <c:ext xmlns:c16="http://schemas.microsoft.com/office/drawing/2014/chart" uri="{C3380CC4-5D6E-409C-BE32-E72D297353CC}">
              <c16:uniqueId val="{00000000-0BDA-4C87-9706-45A21DE87B15}"/>
            </c:ext>
          </c:extLst>
        </c:ser>
        <c:dLbls>
          <c:showLegendKey val="0"/>
          <c:showVal val="0"/>
          <c:showCatName val="0"/>
          <c:showSerName val="0"/>
          <c:showPercent val="0"/>
          <c:showBubbleSize val="0"/>
        </c:dLbls>
        <c:gapWidth val="150"/>
        <c:axId val="49952640"/>
        <c:axId val="4997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c:ext xmlns:c16="http://schemas.microsoft.com/office/drawing/2014/chart" uri="{C3380CC4-5D6E-409C-BE32-E72D297353CC}">
              <c16:uniqueId val="{00000001-0BDA-4C87-9706-45A21DE87B15}"/>
            </c:ext>
          </c:extLst>
        </c:ser>
        <c:dLbls>
          <c:showLegendKey val="0"/>
          <c:showVal val="0"/>
          <c:showCatName val="0"/>
          <c:showSerName val="0"/>
          <c:showPercent val="0"/>
          <c:showBubbleSize val="0"/>
        </c:dLbls>
        <c:marker val="1"/>
        <c:smooth val="0"/>
        <c:axId val="49952640"/>
        <c:axId val="49979392"/>
      </c:lineChart>
      <c:dateAx>
        <c:axId val="49952640"/>
        <c:scaling>
          <c:orientation val="minMax"/>
        </c:scaling>
        <c:delete val="1"/>
        <c:axPos val="b"/>
        <c:numFmt formatCode="ge" sourceLinked="1"/>
        <c:majorTickMark val="none"/>
        <c:minorTickMark val="none"/>
        <c:tickLblPos val="none"/>
        <c:crossAx val="49979392"/>
        <c:crosses val="autoZero"/>
        <c:auto val="1"/>
        <c:lblOffset val="100"/>
        <c:baseTimeUnit val="years"/>
      </c:dateAx>
      <c:valAx>
        <c:axId val="49979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9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93.23</c:v>
                </c:pt>
                <c:pt idx="1">
                  <c:v>102.04</c:v>
                </c:pt>
                <c:pt idx="2">
                  <c:v>99.94</c:v>
                </c:pt>
                <c:pt idx="3">
                  <c:v>101.71</c:v>
                </c:pt>
                <c:pt idx="4">
                  <c:v>95.52</c:v>
                </c:pt>
              </c:numCache>
            </c:numRef>
          </c:val>
          <c:extLst>
            <c:ext xmlns:c16="http://schemas.microsoft.com/office/drawing/2014/chart" uri="{C3380CC4-5D6E-409C-BE32-E72D297353CC}">
              <c16:uniqueId val="{00000000-BA81-4C71-9453-2F9C9A24EEE3}"/>
            </c:ext>
          </c:extLst>
        </c:ser>
        <c:dLbls>
          <c:showLegendKey val="0"/>
          <c:showVal val="0"/>
          <c:showCatName val="0"/>
          <c:showSerName val="0"/>
          <c:showPercent val="0"/>
          <c:showBubbleSize val="0"/>
        </c:dLbls>
        <c:gapWidth val="150"/>
        <c:axId val="49993984"/>
        <c:axId val="4999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c:ext xmlns:c16="http://schemas.microsoft.com/office/drawing/2014/chart" uri="{C3380CC4-5D6E-409C-BE32-E72D297353CC}">
              <c16:uniqueId val="{00000001-BA81-4C71-9453-2F9C9A24EEE3}"/>
            </c:ext>
          </c:extLst>
        </c:ser>
        <c:dLbls>
          <c:showLegendKey val="0"/>
          <c:showVal val="0"/>
          <c:showCatName val="0"/>
          <c:showSerName val="0"/>
          <c:showPercent val="0"/>
          <c:showBubbleSize val="0"/>
        </c:dLbls>
        <c:marker val="1"/>
        <c:smooth val="0"/>
        <c:axId val="49993984"/>
        <c:axId val="49996160"/>
      </c:lineChart>
      <c:dateAx>
        <c:axId val="49993984"/>
        <c:scaling>
          <c:orientation val="minMax"/>
        </c:scaling>
        <c:delete val="1"/>
        <c:axPos val="b"/>
        <c:numFmt formatCode="ge" sourceLinked="1"/>
        <c:majorTickMark val="none"/>
        <c:minorTickMark val="none"/>
        <c:tickLblPos val="none"/>
        <c:crossAx val="49996160"/>
        <c:crosses val="autoZero"/>
        <c:auto val="1"/>
        <c:lblOffset val="100"/>
        <c:baseTimeUnit val="years"/>
      </c:dateAx>
      <c:valAx>
        <c:axId val="499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201.75</c:v>
                </c:pt>
                <c:pt idx="1">
                  <c:v>184.08</c:v>
                </c:pt>
                <c:pt idx="2">
                  <c:v>187.82</c:v>
                </c:pt>
                <c:pt idx="3">
                  <c:v>184.47</c:v>
                </c:pt>
                <c:pt idx="4">
                  <c:v>196.57</c:v>
                </c:pt>
              </c:numCache>
            </c:numRef>
          </c:val>
          <c:extLst>
            <c:ext xmlns:c16="http://schemas.microsoft.com/office/drawing/2014/chart" uri="{C3380CC4-5D6E-409C-BE32-E72D297353CC}">
              <c16:uniqueId val="{00000000-2304-4A2A-8260-7963CDF50199}"/>
            </c:ext>
          </c:extLst>
        </c:ser>
        <c:dLbls>
          <c:showLegendKey val="0"/>
          <c:showVal val="0"/>
          <c:showCatName val="0"/>
          <c:showSerName val="0"/>
          <c:showPercent val="0"/>
          <c:showBubbleSize val="0"/>
        </c:dLbls>
        <c:gapWidth val="150"/>
        <c:axId val="50022656"/>
        <c:axId val="5002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c:ext xmlns:c16="http://schemas.microsoft.com/office/drawing/2014/chart" uri="{C3380CC4-5D6E-409C-BE32-E72D297353CC}">
              <c16:uniqueId val="{00000001-2304-4A2A-8260-7963CDF50199}"/>
            </c:ext>
          </c:extLst>
        </c:ser>
        <c:dLbls>
          <c:showLegendKey val="0"/>
          <c:showVal val="0"/>
          <c:showCatName val="0"/>
          <c:showSerName val="0"/>
          <c:showPercent val="0"/>
          <c:showBubbleSize val="0"/>
        </c:dLbls>
        <c:marker val="1"/>
        <c:smooth val="0"/>
        <c:axId val="50022656"/>
        <c:axId val="50028928"/>
      </c:lineChart>
      <c:dateAx>
        <c:axId val="50022656"/>
        <c:scaling>
          <c:orientation val="minMax"/>
        </c:scaling>
        <c:delete val="1"/>
        <c:axPos val="b"/>
        <c:numFmt formatCode="ge" sourceLinked="1"/>
        <c:majorTickMark val="none"/>
        <c:minorTickMark val="none"/>
        <c:tickLblPos val="none"/>
        <c:crossAx val="50028928"/>
        <c:crosses val="autoZero"/>
        <c:auto val="1"/>
        <c:lblOffset val="100"/>
        <c:baseTimeUnit val="years"/>
      </c:dateAx>
      <c:valAx>
        <c:axId val="500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愛知県　豊田市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A1</v>
      </c>
      <c r="X8" s="85"/>
      <c r="Y8" s="85"/>
      <c r="Z8" s="85"/>
      <c r="AA8" s="85"/>
      <c r="AB8" s="85"/>
      <c r="AC8" s="85"/>
      <c r="AD8" s="85" t="str">
        <f>データ!$M$6</f>
        <v>自治体職員</v>
      </c>
      <c r="AE8" s="85"/>
      <c r="AF8" s="85"/>
      <c r="AG8" s="85"/>
      <c r="AH8" s="85"/>
      <c r="AI8" s="85"/>
      <c r="AJ8" s="85"/>
      <c r="AK8" s="4"/>
      <c r="AL8" s="73">
        <f>データ!$R$6</f>
        <v>425172</v>
      </c>
      <c r="AM8" s="73"/>
      <c r="AN8" s="73"/>
      <c r="AO8" s="73"/>
      <c r="AP8" s="73"/>
      <c r="AQ8" s="73"/>
      <c r="AR8" s="73"/>
      <c r="AS8" s="73"/>
      <c r="AT8" s="69">
        <f>データ!$S$6</f>
        <v>918.32</v>
      </c>
      <c r="AU8" s="70"/>
      <c r="AV8" s="70"/>
      <c r="AW8" s="70"/>
      <c r="AX8" s="70"/>
      <c r="AY8" s="70"/>
      <c r="AZ8" s="70"/>
      <c r="BA8" s="70"/>
      <c r="BB8" s="72">
        <f>データ!$T$6</f>
        <v>462.99</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85.46</v>
      </c>
      <c r="J10" s="70"/>
      <c r="K10" s="70"/>
      <c r="L10" s="70"/>
      <c r="M10" s="70"/>
      <c r="N10" s="70"/>
      <c r="O10" s="71"/>
      <c r="P10" s="72">
        <f>データ!$P$6</f>
        <v>99.93</v>
      </c>
      <c r="Q10" s="72"/>
      <c r="R10" s="72"/>
      <c r="S10" s="72"/>
      <c r="T10" s="72"/>
      <c r="U10" s="72"/>
      <c r="V10" s="72"/>
      <c r="W10" s="73">
        <f>データ!$Q$6</f>
        <v>2710</v>
      </c>
      <c r="X10" s="73"/>
      <c r="Y10" s="73"/>
      <c r="Z10" s="73"/>
      <c r="AA10" s="73"/>
      <c r="AB10" s="73"/>
      <c r="AC10" s="73"/>
      <c r="AD10" s="2"/>
      <c r="AE10" s="2"/>
      <c r="AF10" s="2"/>
      <c r="AG10" s="2"/>
      <c r="AH10" s="4"/>
      <c r="AI10" s="4"/>
      <c r="AJ10" s="4"/>
      <c r="AK10" s="4"/>
      <c r="AL10" s="73">
        <f>データ!$U$6</f>
        <v>424214</v>
      </c>
      <c r="AM10" s="73"/>
      <c r="AN10" s="73"/>
      <c r="AO10" s="73"/>
      <c r="AP10" s="73"/>
      <c r="AQ10" s="73"/>
      <c r="AR10" s="73"/>
      <c r="AS10" s="73"/>
      <c r="AT10" s="69">
        <f>データ!$V$6</f>
        <v>567.63</v>
      </c>
      <c r="AU10" s="70"/>
      <c r="AV10" s="70"/>
      <c r="AW10" s="70"/>
      <c r="AX10" s="70"/>
      <c r="AY10" s="70"/>
      <c r="AZ10" s="70"/>
      <c r="BA10" s="70"/>
      <c r="BB10" s="72">
        <f>データ!$W$6</f>
        <v>747.34</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116</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65"/>
      <c r="BN33" s="65"/>
      <c r="BO33" s="65"/>
      <c r="BP33" s="65"/>
      <c r="BQ33" s="65"/>
      <c r="BR33" s="65"/>
      <c r="BS33" s="65"/>
      <c r="BT33" s="65"/>
      <c r="BU33" s="65"/>
      <c r="BV33" s="65"/>
      <c r="BW33" s="65"/>
      <c r="BX33" s="65"/>
      <c r="BY33" s="65"/>
      <c r="BZ33" s="66"/>
    </row>
    <row r="34" spans="1:78" ht="13.5" customHeight="1" x14ac:dyDescent="0.15">
      <c r="A34" s="2"/>
      <c r="B34" s="17"/>
      <c r="C34" s="56" t="s">
        <v>26</v>
      </c>
      <c r="D34" s="56"/>
      <c r="E34" s="56"/>
      <c r="F34" s="56"/>
      <c r="G34" s="56"/>
      <c r="H34" s="56"/>
      <c r="I34" s="56"/>
      <c r="J34" s="56"/>
      <c r="K34" s="56"/>
      <c r="L34" s="56"/>
      <c r="M34" s="56"/>
      <c r="N34" s="56"/>
      <c r="O34" s="56"/>
      <c r="P34" s="56"/>
      <c r="Q34" s="19"/>
      <c r="R34" s="56" t="s">
        <v>27</v>
      </c>
      <c r="S34" s="56"/>
      <c r="T34" s="56"/>
      <c r="U34" s="56"/>
      <c r="V34" s="56"/>
      <c r="W34" s="56"/>
      <c r="X34" s="56"/>
      <c r="Y34" s="56"/>
      <c r="Z34" s="56"/>
      <c r="AA34" s="56"/>
      <c r="AB34" s="56"/>
      <c r="AC34" s="56"/>
      <c r="AD34" s="56"/>
      <c r="AE34" s="56"/>
      <c r="AF34" s="19"/>
      <c r="AG34" s="56" t="s">
        <v>28</v>
      </c>
      <c r="AH34" s="56"/>
      <c r="AI34" s="56"/>
      <c r="AJ34" s="56"/>
      <c r="AK34" s="56"/>
      <c r="AL34" s="56"/>
      <c r="AM34" s="56"/>
      <c r="AN34" s="56"/>
      <c r="AO34" s="56"/>
      <c r="AP34" s="56"/>
      <c r="AQ34" s="56"/>
      <c r="AR34" s="56"/>
      <c r="AS34" s="56"/>
      <c r="AT34" s="56"/>
      <c r="AU34" s="19"/>
      <c r="AV34" s="56" t="s">
        <v>29</v>
      </c>
      <c r="AW34" s="56"/>
      <c r="AX34" s="56"/>
      <c r="AY34" s="56"/>
      <c r="AZ34" s="56"/>
      <c r="BA34" s="56"/>
      <c r="BB34" s="56"/>
      <c r="BC34" s="56"/>
      <c r="BD34" s="56"/>
      <c r="BE34" s="56"/>
      <c r="BF34" s="56"/>
      <c r="BG34" s="56"/>
      <c r="BH34" s="56"/>
      <c r="BI34" s="56"/>
      <c r="BJ34" s="18"/>
      <c r="BK34" s="2"/>
      <c r="BL34" s="49"/>
      <c r="BM34" s="65"/>
      <c r="BN34" s="65"/>
      <c r="BO34" s="65"/>
      <c r="BP34" s="65"/>
      <c r="BQ34" s="65"/>
      <c r="BR34" s="65"/>
      <c r="BS34" s="65"/>
      <c r="BT34" s="65"/>
      <c r="BU34" s="65"/>
      <c r="BV34" s="65"/>
      <c r="BW34" s="65"/>
      <c r="BX34" s="65"/>
      <c r="BY34" s="65"/>
      <c r="BZ34" s="66"/>
    </row>
    <row r="35" spans="1:78" ht="13.5" customHeight="1" x14ac:dyDescent="0.15">
      <c r="A35" s="2"/>
      <c r="B35" s="17"/>
      <c r="C35" s="56"/>
      <c r="D35" s="56"/>
      <c r="E35" s="56"/>
      <c r="F35" s="56"/>
      <c r="G35" s="56"/>
      <c r="H35" s="56"/>
      <c r="I35" s="56"/>
      <c r="J35" s="56"/>
      <c r="K35" s="56"/>
      <c r="L35" s="56"/>
      <c r="M35" s="56"/>
      <c r="N35" s="56"/>
      <c r="O35" s="56"/>
      <c r="P35" s="56"/>
      <c r="Q35" s="19"/>
      <c r="R35" s="56"/>
      <c r="S35" s="56"/>
      <c r="T35" s="56"/>
      <c r="U35" s="56"/>
      <c r="V35" s="56"/>
      <c r="W35" s="56"/>
      <c r="X35" s="56"/>
      <c r="Y35" s="56"/>
      <c r="Z35" s="56"/>
      <c r="AA35" s="56"/>
      <c r="AB35" s="56"/>
      <c r="AC35" s="56"/>
      <c r="AD35" s="56"/>
      <c r="AE35" s="56"/>
      <c r="AF35" s="19"/>
      <c r="AG35" s="56"/>
      <c r="AH35" s="56"/>
      <c r="AI35" s="56"/>
      <c r="AJ35" s="56"/>
      <c r="AK35" s="56"/>
      <c r="AL35" s="56"/>
      <c r="AM35" s="56"/>
      <c r="AN35" s="56"/>
      <c r="AO35" s="56"/>
      <c r="AP35" s="56"/>
      <c r="AQ35" s="56"/>
      <c r="AR35" s="56"/>
      <c r="AS35" s="56"/>
      <c r="AT35" s="56"/>
      <c r="AU35" s="19"/>
      <c r="AV35" s="56"/>
      <c r="AW35" s="56"/>
      <c r="AX35" s="56"/>
      <c r="AY35" s="56"/>
      <c r="AZ35" s="56"/>
      <c r="BA35" s="56"/>
      <c r="BB35" s="56"/>
      <c r="BC35" s="56"/>
      <c r="BD35" s="56"/>
      <c r="BE35" s="56"/>
      <c r="BF35" s="56"/>
      <c r="BG35" s="56"/>
      <c r="BH35" s="56"/>
      <c r="BI35" s="56"/>
      <c r="BJ35" s="18"/>
      <c r="BK35" s="2"/>
      <c r="BL35" s="49"/>
      <c r="BM35" s="65"/>
      <c r="BN35" s="65"/>
      <c r="BO35" s="65"/>
      <c r="BP35" s="65"/>
      <c r="BQ35" s="65"/>
      <c r="BR35" s="65"/>
      <c r="BS35" s="65"/>
      <c r="BT35" s="65"/>
      <c r="BU35" s="65"/>
      <c r="BV35" s="65"/>
      <c r="BW35" s="65"/>
      <c r="BX35" s="65"/>
      <c r="BY35" s="65"/>
      <c r="BZ35" s="66"/>
    </row>
    <row r="36" spans="1:78" ht="1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65"/>
      <c r="BN36" s="65"/>
      <c r="BO36" s="65"/>
      <c r="BP36" s="65"/>
      <c r="BQ36" s="65"/>
      <c r="BR36" s="65"/>
      <c r="BS36" s="65"/>
      <c r="BT36" s="65"/>
      <c r="BU36" s="65"/>
      <c r="BV36" s="65"/>
      <c r="BW36" s="65"/>
      <c r="BX36" s="65"/>
      <c r="BY36" s="65"/>
      <c r="BZ36" s="66"/>
    </row>
    <row r="37" spans="1:78" ht="1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2"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2"/>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2"/>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2"/>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2"/>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2"/>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2"/>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2"/>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2"/>
      <c r="BM55" s="50"/>
      <c r="BN55" s="50"/>
      <c r="BO55" s="50"/>
      <c r="BP55" s="50"/>
      <c r="BQ55" s="50"/>
      <c r="BR55" s="50"/>
      <c r="BS55" s="50"/>
      <c r="BT55" s="50"/>
      <c r="BU55" s="50"/>
      <c r="BV55" s="50"/>
      <c r="BW55" s="50"/>
      <c r="BX55" s="50"/>
      <c r="BY55" s="50"/>
      <c r="BZ55" s="51"/>
    </row>
    <row r="56" spans="1:78" ht="13.5" customHeight="1" x14ac:dyDescent="0.15">
      <c r="A56" s="2"/>
      <c r="B56" s="17"/>
      <c r="C56" s="56" t="s">
        <v>31</v>
      </c>
      <c r="D56" s="56"/>
      <c r="E56" s="56"/>
      <c r="F56" s="56"/>
      <c r="G56" s="56"/>
      <c r="H56" s="56"/>
      <c r="I56" s="56"/>
      <c r="J56" s="56"/>
      <c r="K56" s="56"/>
      <c r="L56" s="56"/>
      <c r="M56" s="56"/>
      <c r="N56" s="56"/>
      <c r="O56" s="56"/>
      <c r="P56" s="56"/>
      <c r="Q56" s="19"/>
      <c r="R56" s="56" t="s">
        <v>32</v>
      </c>
      <c r="S56" s="56"/>
      <c r="T56" s="56"/>
      <c r="U56" s="56"/>
      <c r="V56" s="56"/>
      <c r="W56" s="56"/>
      <c r="X56" s="56"/>
      <c r="Y56" s="56"/>
      <c r="Z56" s="56"/>
      <c r="AA56" s="56"/>
      <c r="AB56" s="56"/>
      <c r="AC56" s="56"/>
      <c r="AD56" s="56"/>
      <c r="AE56" s="56"/>
      <c r="AF56" s="19"/>
      <c r="AG56" s="56" t="s">
        <v>33</v>
      </c>
      <c r="AH56" s="56"/>
      <c r="AI56" s="56"/>
      <c r="AJ56" s="56"/>
      <c r="AK56" s="56"/>
      <c r="AL56" s="56"/>
      <c r="AM56" s="56"/>
      <c r="AN56" s="56"/>
      <c r="AO56" s="56"/>
      <c r="AP56" s="56"/>
      <c r="AQ56" s="56"/>
      <c r="AR56" s="56"/>
      <c r="AS56" s="56"/>
      <c r="AT56" s="56"/>
      <c r="AU56" s="19"/>
      <c r="AV56" s="56" t="s">
        <v>34</v>
      </c>
      <c r="AW56" s="56"/>
      <c r="AX56" s="56"/>
      <c r="AY56" s="56"/>
      <c r="AZ56" s="56"/>
      <c r="BA56" s="56"/>
      <c r="BB56" s="56"/>
      <c r="BC56" s="56"/>
      <c r="BD56" s="56"/>
      <c r="BE56" s="56"/>
      <c r="BF56" s="56"/>
      <c r="BG56" s="56"/>
      <c r="BH56" s="56"/>
      <c r="BI56" s="56"/>
      <c r="BJ56" s="18"/>
      <c r="BK56" s="2"/>
      <c r="BL56" s="52"/>
      <c r="BM56" s="50"/>
      <c r="BN56" s="50"/>
      <c r="BO56" s="50"/>
      <c r="BP56" s="50"/>
      <c r="BQ56" s="50"/>
      <c r="BR56" s="50"/>
      <c r="BS56" s="50"/>
      <c r="BT56" s="50"/>
      <c r="BU56" s="50"/>
      <c r="BV56" s="50"/>
      <c r="BW56" s="50"/>
      <c r="BX56" s="50"/>
      <c r="BY56" s="50"/>
      <c r="BZ56" s="51"/>
    </row>
    <row r="57" spans="1:78" ht="13.5" customHeight="1" x14ac:dyDescent="0.15">
      <c r="A57" s="2"/>
      <c r="B57" s="17"/>
      <c r="C57" s="56"/>
      <c r="D57" s="56"/>
      <c r="E57" s="56"/>
      <c r="F57" s="56"/>
      <c r="G57" s="56"/>
      <c r="H57" s="56"/>
      <c r="I57" s="56"/>
      <c r="J57" s="56"/>
      <c r="K57" s="56"/>
      <c r="L57" s="56"/>
      <c r="M57" s="56"/>
      <c r="N57" s="56"/>
      <c r="O57" s="56"/>
      <c r="P57" s="56"/>
      <c r="Q57" s="19"/>
      <c r="R57" s="56"/>
      <c r="S57" s="56"/>
      <c r="T57" s="56"/>
      <c r="U57" s="56"/>
      <c r="V57" s="56"/>
      <c r="W57" s="56"/>
      <c r="X57" s="56"/>
      <c r="Y57" s="56"/>
      <c r="Z57" s="56"/>
      <c r="AA57" s="56"/>
      <c r="AB57" s="56"/>
      <c r="AC57" s="56"/>
      <c r="AD57" s="56"/>
      <c r="AE57" s="56"/>
      <c r="AF57" s="19"/>
      <c r="AG57" s="56"/>
      <c r="AH57" s="56"/>
      <c r="AI57" s="56"/>
      <c r="AJ57" s="56"/>
      <c r="AK57" s="56"/>
      <c r="AL57" s="56"/>
      <c r="AM57" s="56"/>
      <c r="AN57" s="56"/>
      <c r="AO57" s="56"/>
      <c r="AP57" s="56"/>
      <c r="AQ57" s="56"/>
      <c r="AR57" s="56"/>
      <c r="AS57" s="56"/>
      <c r="AT57" s="56"/>
      <c r="AU57" s="19"/>
      <c r="AV57" s="56"/>
      <c r="AW57" s="56"/>
      <c r="AX57" s="56"/>
      <c r="AY57" s="56"/>
      <c r="AZ57" s="56"/>
      <c r="BA57" s="56"/>
      <c r="BB57" s="56"/>
      <c r="BC57" s="56"/>
      <c r="BD57" s="56"/>
      <c r="BE57" s="56"/>
      <c r="BF57" s="56"/>
      <c r="BG57" s="56"/>
      <c r="BH57" s="56"/>
      <c r="BI57" s="56"/>
      <c r="BJ57" s="18"/>
      <c r="BK57" s="2"/>
      <c r="BL57" s="52"/>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2"/>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2"/>
      <c r="BM59" s="50"/>
      <c r="BN59" s="50"/>
      <c r="BO59" s="50"/>
      <c r="BP59" s="50"/>
      <c r="BQ59" s="50"/>
      <c r="BR59" s="50"/>
      <c r="BS59" s="50"/>
      <c r="BT59" s="50"/>
      <c r="BU59" s="50"/>
      <c r="BV59" s="50"/>
      <c r="BW59" s="50"/>
      <c r="BX59" s="50"/>
      <c r="BY59" s="50"/>
      <c r="BZ59" s="51"/>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2"/>
      <c r="BM60" s="50"/>
      <c r="BN60" s="50"/>
      <c r="BO60" s="50"/>
      <c r="BP60" s="50"/>
      <c r="BQ60" s="50"/>
      <c r="BR60" s="50"/>
      <c r="BS60" s="50"/>
      <c r="BT60" s="50"/>
      <c r="BU60" s="50"/>
      <c r="BV60" s="50"/>
      <c r="BW60" s="50"/>
      <c r="BX60" s="50"/>
      <c r="BY60" s="50"/>
      <c r="BZ60" s="51"/>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2"/>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2"/>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2"/>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2"/>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2"/>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2"/>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2"/>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2"/>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2"/>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2"/>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2"/>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2"/>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2"/>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2"/>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2"/>
      <c r="BM78" s="50"/>
      <c r="BN78" s="50"/>
      <c r="BO78" s="50"/>
      <c r="BP78" s="50"/>
      <c r="BQ78" s="50"/>
      <c r="BR78" s="50"/>
      <c r="BS78" s="50"/>
      <c r="BT78" s="50"/>
      <c r="BU78" s="50"/>
      <c r="BV78" s="50"/>
      <c r="BW78" s="50"/>
      <c r="BX78" s="50"/>
      <c r="BY78" s="50"/>
      <c r="BZ78" s="51"/>
    </row>
    <row r="79" spans="1:78" ht="13.5" customHeight="1" x14ac:dyDescent="0.15">
      <c r="A79" s="2"/>
      <c r="B79" s="17"/>
      <c r="C79" s="56" t="s">
        <v>37</v>
      </c>
      <c r="D79" s="56"/>
      <c r="E79" s="56"/>
      <c r="F79" s="56"/>
      <c r="G79" s="56"/>
      <c r="H79" s="56"/>
      <c r="I79" s="56"/>
      <c r="J79" s="56"/>
      <c r="K79" s="56"/>
      <c r="L79" s="56"/>
      <c r="M79" s="56"/>
      <c r="N79" s="56"/>
      <c r="O79" s="56"/>
      <c r="P79" s="56"/>
      <c r="Q79" s="56"/>
      <c r="R79" s="56"/>
      <c r="S79" s="56"/>
      <c r="T79" s="56"/>
      <c r="U79" s="19"/>
      <c r="V79" s="19"/>
      <c r="W79" s="56" t="s">
        <v>38</v>
      </c>
      <c r="X79" s="56"/>
      <c r="Y79" s="56"/>
      <c r="Z79" s="56"/>
      <c r="AA79" s="56"/>
      <c r="AB79" s="56"/>
      <c r="AC79" s="56"/>
      <c r="AD79" s="56"/>
      <c r="AE79" s="56"/>
      <c r="AF79" s="56"/>
      <c r="AG79" s="56"/>
      <c r="AH79" s="56"/>
      <c r="AI79" s="56"/>
      <c r="AJ79" s="56"/>
      <c r="AK79" s="56"/>
      <c r="AL79" s="56"/>
      <c r="AM79" s="56"/>
      <c r="AN79" s="56"/>
      <c r="AO79" s="19"/>
      <c r="AP79" s="19"/>
      <c r="AQ79" s="56" t="s">
        <v>39</v>
      </c>
      <c r="AR79" s="56"/>
      <c r="AS79" s="56"/>
      <c r="AT79" s="56"/>
      <c r="AU79" s="56"/>
      <c r="AV79" s="56"/>
      <c r="AW79" s="56"/>
      <c r="AX79" s="56"/>
      <c r="AY79" s="56"/>
      <c r="AZ79" s="56"/>
      <c r="BA79" s="56"/>
      <c r="BB79" s="56"/>
      <c r="BC79" s="56"/>
      <c r="BD79" s="56"/>
      <c r="BE79" s="56"/>
      <c r="BF79" s="56"/>
      <c r="BG79" s="56"/>
      <c r="BH79" s="56"/>
      <c r="BI79" s="4"/>
      <c r="BJ79" s="18"/>
      <c r="BK79" s="2"/>
      <c r="BL79" s="52"/>
      <c r="BM79" s="50"/>
      <c r="BN79" s="50"/>
      <c r="BO79" s="50"/>
      <c r="BP79" s="50"/>
      <c r="BQ79" s="50"/>
      <c r="BR79" s="50"/>
      <c r="BS79" s="50"/>
      <c r="BT79" s="50"/>
      <c r="BU79" s="50"/>
      <c r="BV79" s="50"/>
      <c r="BW79" s="50"/>
      <c r="BX79" s="50"/>
      <c r="BY79" s="50"/>
      <c r="BZ79" s="51"/>
    </row>
    <row r="80" spans="1:78" ht="13.5" customHeight="1" x14ac:dyDescent="0.15">
      <c r="A80" s="2"/>
      <c r="B80" s="17"/>
      <c r="C80" s="56"/>
      <c r="D80" s="56"/>
      <c r="E80" s="56"/>
      <c r="F80" s="56"/>
      <c r="G80" s="56"/>
      <c r="H80" s="56"/>
      <c r="I80" s="56"/>
      <c r="J80" s="56"/>
      <c r="K80" s="56"/>
      <c r="L80" s="56"/>
      <c r="M80" s="56"/>
      <c r="N80" s="56"/>
      <c r="O80" s="56"/>
      <c r="P80" s="56"/>
      <c r="Q80" s="56"/>
      <c r="R80" s="56"/>
      <c r="S80" s="56"/>
      <c r="T80" s="56"/>
      <c r="U80" s="19"/>
      <c r="V80" s="19"/>
      <c r="W80" s="56"/>
      <c r="X80" s="56"/>
      <c r="Y80" s="56"/>
      <c r="Z80" s="56"/>
      <c r="AA80" s="56"/>
      <c r="AB80" s="56"/>
      <c r="AC80" s="56"/>
      <c r="AD80" s="56"/>
      <c r="AE80" s="56"/>
      <c r="AF80" s="56"/>
      <c r="AG80" s="56"/>
      <c r="AH80" s="56"/>
      <c r="AI80" s="56"/>
      <c r="AJ80" s="56"/>
      <c r="AK80" s="56"/>
      <c r="AL80" s="56"/>
      <c r="AM80" s="56"/>
      <c r="AN80" s="56"/>
      <c r="AO80" s="19"/>
      <c r="AP80" s="19"/>
      <c r="AQ80" s="56"/>
      <c r="AR80" s="56"/>
      <c r="AS80" s="56"/>
      <c r="AT80" s="56"/>
      <c r="AU80" s="56"/>
      <c r="AV80" s="56"/>
      <c r="AW80" s="56"/>
      <c r="AX80" s="56"/>
      <c r="AY80" s="56"/>
      <c r="AZ80" s="56"/>
      <c r="BA80" s="56"/>
      <c r="BB80" s="56"/>
      <c r="BC80" s="56"/>
      <c r="BD80" s="56"/>
      <c r="BE80" s="56"/>
      <c r="BF80" s="56"/>
      <c r="BG80" s="56"/>
      <c r="BH80" s="56"/>
      <c r="BI80" s="4"/>
      <c r="BJ80" s="18"/>
      <c r="BK80" s="2"/>
      <c r="BL80" s="52"/>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52"/>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3"/>
      <c r="BM82" s="54"/>
      <c r="BN82" s="54"/>
      <c r="BO82" s="54"/>
      <c r="BP82" s="54"/>
      <c r="BQ82" s="54"/>
      <c r="BR82" s="54"/>
      <c r="BS82" s="54"/>
      <c r="BT82" s="54"/>
      <c r="BU82" s="54"/>
      <c r="BV82" s="54"/>
      <c r="BW82" s="54"/>
      <c r="BX82" s="54"/>
      <c r="BY82" s="54"/>
      <c r="BZ82" s="5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pD6KfZ8I6G9/W7Pbv3ONnJFkHV2OHK2sNnS0J//8PtPX25kpoPLMVORqu307t4UqTxBpJFb0+eGYZaDbo3b1w==" saltValue="82mOReCen+yqkdTpTizpC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232114</v>
      </c>
      <c r="D6" s="33">
        <f t="shared" si="3"/>
        <v>46</v>
      </c>
      <c r="E6" s="33">
        <f t="shared" si="3"/>
        <v>1</v>
      </c>
      <c r="F6" s="33">
        <f t="shared" si="3"/>
        <v>0</v>
      </c>
      <c r="G6" s="33">
        <f t="shared" si="3"/>
        <v>1</v>
      </c>
      <c r="H6" s="33" t="str">
        <f t="shared" si="3"/>
        <v>愛知県　豊田市</v>
      </c>
      <c r="I6" s="33" t="str">
        <f t="shared" si="3"/>
        <v>法適用</v>
      </c>
      <c r="J6" s="33" t="str">
        <f t="shared" si="3"/>
        <v>水道事業</v>
      </c>
      <c r="K6" s="33" t="str">
        <f t="shared" si="3"/>
        <v>末端給水事業</v>
      </c>
      <c r="L6" s="33" t="str">
        <f t="shared" si="3"/>
        <v>A1</v>
      </c>
      <c r="M6" s="33" t="str">
        <f t="shared" si="3"/>
        <v>自治体職員</v>
      </c>
      <c r="N6" s="34" t="str">
        <f t="shared" si="3"/>
        <v>-</v>
      </c>
      <c r="O6" s="34">
        <f t="shared" si="3"/>
        <v>85.46</v>
      </c>
      <c r="P6" s="34">
        <f t="shared" si="3"/>
        <v>99.93</v>
      </c>
      <c r="Q6" s="34">
        <f t="shared" si="3"/>
        <v>2710</v>
      </c>
      <c r="R6" s="34">
        <f t="shared" si="3"/>
        <v>425172</v>
      </c>
      <c r="S6" s="34">
        <f t="shared" si="3"/>
        <v>918.32</v>
      </c>
      <c r="T6" s="34">
        <f t="shared" si="3"/>
        <v>462.99</v>
      </c>
      <c r="U6" s="34">
        <f t="shared" si="3"/>
        <v>424214</v>
      </c>
      <c r="V6" s="34">
        <f t="shared" si="3"/>
        <v>567.63</v>
      </c>
      <c r="W6" s="34">
        <f t="shared" si="3"/>
        <v>747.34</v>
      </c>
      <c r="X6" s="35">
        <f>IF(X7="",NA(),X7)</f>
        <v>101.28</v>
      </c>
      <c r="Y6" s="35">
        <f t="shared" ref="Y6:AG6" si="4">IF(Y7="",NA(),Y7)</f>
        <v>109.43</v>
      </c>
      <c r="Z6" s="35">
        <f t="shared" si="4"/>
        <v>104.42</v>
      </c>
      <c r="AA6" s="35">
        <f t="shared" si="4"/>
        <v>105.65</v>
      </c>
      <c r="AB6" s="35">
        <f t="shared" si="4"/>
        <v>104.03</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1274.72</v>
      </c>
      <c r="AU6" s="35">
        <f t="shared" ref="AU6:BC6" si="6">IF(AU7="",NA(),AU7)</f>
        <v>679.4</v>
      </c>
      <c r="AV6" s="35">
        <f t="shared" si="6"/>
        <v>490.3</v>
      </c>
      <c r="AW6" s="35">
        <f t="shared" si="6"/>
        <v>569.70000000000005</v>
      </c>
      <c r="AX6" s="35">
        <f t="shared" si="6"/>
        <v>472.67</v>
      </c>
      <c r="AY6" s="35">
        <f t="shared" si="6"/>
        <v>473.46</v>
      </c>
      <c r="AZ6" s="35">
        <f t="shared" si="6"/>
        <v>240.81</v>
      </c>
      <c r="BA6" s="35">
        <f t="shared" si="6"/>
        <v>241.71</v>
      </c>
      <c r="BB6" s="35">
        <f t="shared" si="6"/>
        <v>249.08</v>
      </c>
      <c r="BC6" s="35">
        <f t="shared" si="6"/>
        <v>254.05</v>
      </c>
      <c r="BD6" s="34" t="str">
        <f>IF(BD7="","",IF(BD7="-","【-】","【"&amp;SUBSTITUTE(TEXT(BD7,"#,##0.00"),"-","△")&amp;"】"))</f>
        <v>【264.34】</v>
      </c>
      <c r="BE6" s="35">
        <f>IF(BE7="",NA(),BE7)</f>
        <v>197.41</v>
      </c>
      <c r="BF6" s="35">
        <f t="shared" ref="BF6:BN6" si="7">IF(BF7="",NA(),BF7)</f>
        <v>188.07</v>
      </c>
      <c r="BG6" s="35">
        <f t="shared" si="7"/>
        <v>175.32</v>
      </c>
      <c r="BH6" s="35">
        <f t="shared" si="7"/>
        <v>161.66999999999999</v>
      </c>
      <c r="BI6" s="35">
        <f t="shared" si="7"/>
        <v>182.15</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93.23</v>
      </c>
      <c r="BQ6" s="35">
        <f t="shared" ref="BQ6:BY6" si="8">IF(BQ7="",NA(),BQ7)</f>
        <v>102.04</v>
      </c>
      <c r="BR6" s="35">
        <f t="shared" si="8"/>
        <v>99.94</v>
      </c>
      <c r="BS6" s="35">
        <f t="shared" si="8"/>
        <v>101.71</v>
      </c>
      <c r="BT6" s="35">
        <f t="shared" si="8"/>
        <v>95.52</v>
      </c>
      <c r="BU6" s="35">
        <f t="shared" si="8"/>
        <v>100.77</v>
      </c>
      <c r="BV6" s="35">
        <f t="shared" si="8"/>
        <v>107.74</v>
      </c>
      <c r="BW6" s="35">
        <f t="shared" si="8"/>
        <v>108.81</v>
      </c>
      <c r="BX6" s="35">
        <f t="shared" si="8"/>
        <v>110.87</v>
      </c>
      <c r="BY6" s="35">
        <f t="shared" si="8"/>
        <v>110.3</v>
      </c>
      <c r="BZ6" s="34" t="str">
        <f>IF(BZ7="","",IF(BZ7="-","【-】","【"&amp;SUBSTITUTE(TEXT(BZ7,"#,##0.00"),"-","△")&amp;"】"))</f>
        <v>【104.36】</v>
      </c>
      <c r="CA6" s="35">
        <f>IF(CA7="",NA(),CA7)</f>
        <v>201.75</v>
      </c>
      <c r="CB6" s="35">
        <f t="shared" ref="CB6:CJ6" si="9">IF(CB7="",NA(),CB7)</f>
        <v>184.08</v>
      </c>
      <c r="CC6" s="35">
        <f t="shared" si="9"/>
        <v>187.82</v>
      </c>
      <c r="CD6" s="35">
        <f t="shared" si="9"/>
        <v>184.47</v>
      </c>
      <c r="CE6" s="35">
        <f t="shared" si="9"/>
        <v>196.57</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81.52</v>
      </c>
      <c r="CM6" s="35">
        <f t="shared" ref="CM6:CU6" si="10">IF(CM7="",NA(),CM7)</f>
        <v>81.39</v>
      </c>
      <c r="CN6" s="35">
        <f t="shared" si="10"/>
        <v>81.55</v>
      </c>
      <c r="CO6" s="35">
        <f t="shared" si="10"/>
        <v>81.25</v>
      </c>
      <c r="CP6" s="35">
        <f t="shared" si="10"/>
        <v>70.53</v>
      </c>
      <c r="CQ6" s="35">
        <f t="shared" si="10"/>
        <v>63.91</v>
      </c>
      <c r="CR6" s="35">
        <f t="shared" si="10"/>
        <v>63.25</v>
      </c>
      <c r="CS6" s="35">
        <f t="shared" si="10"/>
        <v>63.03</v>
      </c>
      <c r="CT6" s="35">
        <f t="shared" si="10"/>
        <v>63.18</v>
      </c>
      <c r="CU6" s="35">
        <f t="shared" si="10"/>
        <v>63.54</v>
      </c>
      <c r="CV6" s="34" t="str">
        <f>IF(CV7="","",IF(CV7="-","【-】","【"&amp;SUBSTITUTE(TEXT(CV7,"#,##0.00"),"-","△")&amp;"】"))</f>
        <v>【60.41】</v>
      </c>
      <c r="CW6" s="35">
        <f>IF(CW7="",NA(),CW7)</f>
        <v>90.81</v>
      </c>
      <c r="CX6" s="35">
        <f t="shared" ref="CX6:DF6" si="11">IF(CX7="",NA(),CX7)</f>
        <v>89.76</v>
      </c>
      <c r="CY6" s="35">
        <f t="shared" si="11"/>
        <v>90.01</v>
      </c>
      <c r="CZ6" s="35">
        <f t="shared" si="11"/>
        <v>91.08</v>
      </c>
      <c r="DA6" s="35">
        <f t="shared" si="11"/>
        <v>90.07</v>
      </c>
      <c r="DB6" s="35">
        <f t="shared" si="11"/>
        <v>91.45</v>
      </c>
      <c r="DC6" s="35">
        <f t="shared" si="11"/>
        <v>91.07</v>
      </c>
      <c r="DD6" s="35">
        <f t="shared" si="11"/>
        <v>91.21</v>
      </c>
      <c r="DE6" s="35">
        <f t="shared" si="11"/>
        <v>91.6</v>
      </c>
      <c r="DF6" s="35">
        <f t="shared" si="11"/>
        <v>91.48</v>
      </c>
      <c r="DG6" s="34" t="str">
        <f>IF(DG7="","",IF(DG7="-","【-】","【"&amp;SUBSTITUTE(TEXT(DG7,"#,##0.00"),"-","△")&amp;"】"))</f>
        <v>【89.93】</v>
      </c>
      <c r="DH6" s="35">
        <f>IF(DH7="",NA(),DH7)</f>
        <v>36.28</v>
      </c>
      <c r="DI6" s="35">
        <f t="shared" ref="DI6:DQ6" si="12">IF(DI7="",NA(),DI7)</f>
        <v>44.58</v>
      </c>
      <c r="DJ6" s="35">
        <f t="shared" si="12"/>
        <v>44.76</v>
      </c>
      <c r="DK6" s="35">
        <f t="shared" si="12"/>
        <v>45.57</v>
      </c>
      <c r="DL6" s="35">
        <f t="shared" si="12"/>
        <v>42.95</v>
      </c>
      <c r="DM6" s="35">
        <f t="shared" si="12"/>
        <v>45.38</v>
      </c>
      <c r="DN6" s="35">
        <f t="shared" si="12"/>
        <v>47.7</v>
      </c>
      <c r="DO6" s="35">
        <f t="shared" si="12"/>
        <v>48.41</v>
      </c>
      <c r="DP6" s="35">
        <f t="shared" si="12"/>
        <v>49.1</v>
      </c>
      <c r="DQ6" s="35">
        <f t="shared" si="12"/>
        <v>49.66</v>
      </c>
      <c r="DR6" s="34" t="str">
        <f>IF(DR7="","",IF(DR7="-","【-】","【"&amp;SUBSTITUTE(TEXT(DR7,"#,##0.00"),"-","△")&amp;"】"))</f>
        <v>【48.12】</v>
      </c>
      <c r="DS6" s="35">
        <f>IF(DS7="",NA(),DS7)</f>
        <v>8.5</v>
      </c>
      <c r="DT6" s="35">
        <f t="shared" ref="DT6:EB6" si="13">IF(DT7="",NA(),DT7)</f>
        <v>9.2200000000000006</v>
      </c>
      <c r="DU6" s="35">
        <f t="shared" si="13"/>
        <v>9.74</v>
      </c>
      <c r="DV6" s="35">
        <f t="shared" si="13"/>
        <v>8.18</v>
      </c>
      <c r="DW6" s="35">
        <f t="shared" si="13"/>
        <v>10.4</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1.22</v>
      </c>
      <c r="EE6" s="35">
        <f t="shared" ref="EE6:EM6" si="14">IF(EE7="",NA(),EE7)</f>
        <v>0.69</v>
      </c>
      <c r="EF6" s="35">
        <f t="shared" si="14"/>
        <v>0.73</v>
      </c>
      <c r="EG6" s="35">
        <f t="shared" si="14"/>
        <v>0.9</v>
      </c>
      <c r="EH6" s="35">
        <f t="shared" si="14"/>
        <v>0.76</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15">
      <c r="A7" s="28"/>
      <c r="B7" s="37">
        <v>2017</v>
      </c>
      <c r="C7" s="37">
        <v>232114</v>
      </c>
      <c r="D7" s="37">
        <v>46</v>
      </c>
      <c r="E7" s="37">
        <v>1</v>
      </c>
      <c r="F7" s="37">
        <v>0</v>
      </c>
      <c r="G7" s="37">
        <v>1</v>
      </c>
      <c r="H7" s="37" t="s">
        <v>104</v>
      </c>
      <c r="I7" s="37" t="s">
        <v>105</v>
      </c>
      <c r="J7" s="37" t="s">
        <v>106</v>
      </c>
      <c r="K7" s="37" t="s">
        <v>107</v>
      </c>
      <c r="L7" s="37" t="s">
        <v>108</v>
      </c>
      <c r="M7" s="37" t="s">
        <v>109</v>
      </c>
      <c r="N7" s="38" t="s">
        <v>110</v>
      </c>
      <c r="O7" s="38">
        <v>85.46</v>
      </c>
      <c r="P7" s="38">
        <v>99.93</v>
      </c>
      <c r="Q7" s="38">
        <v>2710</v>
      </c>
      <c r="R7" s="38">
        <v>425172</v>
      </c>
      <c r="S7" s="38">
        <v>918.32</v>
      </c>
      <c r="T7" s="38">
        <v>462.99</v>
      </c>
      <c r="U7" s="38">
        <v>424214</v>
      </c>
      <c r="V7" s="38">
        <v>567.63</v>
      </c>
      <c r="W7" s="38">
        <v>747.34</v>
      </c>
      <c r="X7" s="38">
        <v>101.28</v>
      </c>
      <c r="Y7" s="38">
        <v>109.43</v>
      </c>
      <c r="Z7" s="38">
        <v>104.42</v>
      </c>
      <c r="AA7" s="38">
        <v>105.65</v>
      </c>
      <c r="AB7" s="38">
        <v>104.03</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1274.72</v>
      </c>
      <c r="AU7" s="38">
        <v>679.4</v>
      </c>
      <c r="AV7" s="38">
        <v>490.3</v>
      </c>
      <c r="AW7" s="38">
        <v>569.70000000000005</v>
      </c>
      <c r="AX7" s="38">
        <v>472.67</v>
      </c>
      <c r="AY7" s="38">
        <v>473.46</v>
      </c>
      <c r="AZ7" s="38">
        <v>240.81</v>
      </c>
      <c r="BA7" s="38">
        <v>241.71</v>
      </c>
      <c r="BB7" s="38">
        <v>249.08</v>
      </c>
      <c r="BC7" s="38">
        <v>254.05</v>
      </c>
      <c r="BD7" s="38">
        <v>264.33999999999997</v>
      </c>
      <c r="BE7" s="38">
        <v>197.41</v>
      </c>
      <c r="BF7" s="38">
        <v>188.07</v>
      </c>
      <c r="BG7" s="38">
        <v>175.32</v>
      </c>
      <c r="BH7" s="38">
        <v>161.66999999999999</v>
      </c>
      <c r="BI7" s="38">
        <v>182.15</v>
      </c>
      <c r="BJ7" s="38">
        <v>285.77</v>
      </c>
      <c r="BK7" s="38">
        <v>283.10000000000002</v>
      </c>
      <c r="BL7" s="38">
        <v>274.14</v>
      </c>
      <c r="BM7" s="38">
        <v>266.66000000000003</v>
      </c>
      <c r="BN7" s="38">
        <v>258.63</v>
      </c>
      <c r="BO7" s="38">
        <v>274.27</v>
      </c>
      <c r="BP7" s="38">
        <v>93.23</v>
      </c>
      <c r="BQ7" s="38">
        <v>102.04</v>
      </c>
      <c r="BR7" s="38">
        <v>99.94</v>
      </c>
      <c r="BS7" s="38">
        <v>101.71</v>
      </c>
      <c r="BT7" s="38">
        <v>95.52</v>
      </c>
      <c r="BU7" s="38">
        <v>100.77</v>
      </c>
      <c r="BV7" s="38">
        <v>107.74</v>
      </c>
      <c r="BW7" s="38">
        <v>108.81</v>
      </c>
      <c r="BX7" s="38">
        <v>110.87</v>
      </c>
      <c r="BY7" s="38">
        <v>110.3</v>
      </c>
      <c r="BZ7" s="38">
        <v>104.36</v>
      </c>
      <c r="CA7" s="38">
        <v>201.75</v>
      </c>
      <c r="CB7" s="38">
        <v>184.08</v>
      </c>
      <c r="CC7" s="38">
        <v>187.82</v>
      </c>
      <c r="CD7" s="38">
        <v>184.47</v>
      </c>
      <c r="CE7" s="38">
        <v>196.57</v>
      </c>
      <c r="CF7" s="38">
        <v>165.74</v>
      </c>
      <c r="CG7" s="38">
        <v>154.33000000000001</v>
      </c>
      <c r="CH7" s="38">
        <v>152.94999999999999</v>
      </c>
      <c r="CI7" s="38">
        <v>150.54</v>
      </c>
      <c r="CJ7" s="38">
        <v>151.85</v>
      </c>
      <c r="CK7" s="38">
        <v>165.71</v>
      </c>
      <c r="CL7" s="38">
        <v>81.52</v>
      </c>
      <c r="CM7" s="38">
        <v>81.39</v>
      </c>
      <c r="CN7" s="38">
        <v>81.55</v>
      </c>
      <c r="CO7" s="38">
        <v>81.25</v>
      </c>
      <c r="CP7" s="38">
        <v>70.53</v>
      </c>
      <c r="CQ7" s="38">
        <v>63.91</v>
      </c>
      <c r="CR7" s="38">
        <v>63.25</v>
      </c>
      <c r="CS7" s="38">
        <v>63.03</v>
      </c>
      <c r="CT7" s="38">
        <v>63.18</v>
      </c>
      <c r="CU7" s="38">
        <v>63.54</v>
      </c>
      <c r="CV7" s="38">
        <v>60.41</v>
      </c>
      <c r="CW7" s="38">
        <v>90.81</v>
      </c>
      <c r="CX7" s="38">
        <v>89.76</v>
      </c>
      <c r="CY7" s="38">
        <v>90.01</v>
      </c>
      <c r="CZ7" s="38">
        <v>91.08</v>
      </c>
      <c r="DA7" s="38">
        <v>90.07</v>
      </c>
      <c r="DB7" s="38">
        <v>91.45</v>
      </c>
      <c r="DC7" s="38">
        <v>91.07</v>
      </c>
      <c r="DD7" s="38">
        <v>91.21</v>
      </c>
      <c r="DE7" s="38">
        <v>91.6</v>
      </c>
      <c r="DF7" s="38">
        <v>91.48</v>
      </c>
      <c r="DG7" s="38">
        <v>89.93</v>
      </c>
      <c r="DH7" s="38">
        <v>36.28</v>
      </c>
      <c r="DI7" s="38">
        <v>44.58</v>
      </c>
      <c r="DJ7" s="38">
        <v>44.76</v>
      </c>
      <c r="DK7" s="38">
        <v>45.57</v>
      </c>
      <c r="DL7" s="38">
        <v>42.95</v>
      </c>
      <c r="DM7" s="38">
        <v>45.38</v>
      </c>
      <c r="DN7" s="38">
        <v>47.7</v>
      </c>
      <c r="DO7" s="38">
        <v>48.41</v>
      </c>
      <c r="DP7" s="38">
        <v>49.1</v>
      </c>
      <c r="DQ7" s="38">
        <v>49.66</v>
      </c>
      <c r="DR7" s="38">
        <v>48.12</v>
      </c>
      <c r="DS7" s="38">
        <v>8.5</v>
      </c>
      <c r="DT7" s="38">
        <v>9.2200000000000006</v>
      </c>
      <c r="DU7" s="38">
        <v>9.74</v>
      </c>
      <c r="DV7" s="38">
        <v>8.18</v>
      </c>
      <c r="DW7" s="38">
        <v>10.4</v>
      </c>
      <c r="DX7" s="38">
        <v>13.33</v>
      </c>
      <c r="DY7" s="38">
        <v>14.54</v>
      </c>
      <c r="DZ7" s="38">
        <v>16.16</v>
      </c>
      <c r="EA7" s="38">
        <v>17.420000000000002</v>
      </c>
      <c r="EB7" s="38">
        <v>18.940000000000001</v>
      </c>
      <c r="EC7" s="38">
        <v>15.89</v>
      </c>
      <c r="ED7" s="38">
        <v>1.22</v>
      </c>
      <c r="EE7" s="38">
        <v>0.69</v>
      </c>
      <c r="EF7" s="38">
        <v>0.73</v>
      </c>
      <c r="EG7" s="38">
        <v>0.9</v>
      </c>
      <c r="EH7" s="38">
        <v>0.76</v>
      </c>
      <c r="EI7" s="38">
        <v>0.76</v>
      </c>
      <c r="EJ7" s="38">
        <v>0.69</v>
      </c>
      <c r="EK7" s="38">
        <v>0.74</v>
      </c>
      <c r="EL7" s="38">
        <v>0.73</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2019-02-13T13:11:15Z</cp:lastPrinted>
  <dcterms:created xsi:type="dcterms:W3CDTF">2018-12-03T08:32:49Z</dcterms:created>
  <dcterms:modified xsi:type="dcterms:W3CDTF">2019-02-13T13:11:19Z</dcterms:modified>
  <cp:category/>
</cp:coreProperties>
</file>