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87JHzdb1lMw+xwDfHqEg7EVyGfc4DrST5HgGVF/KmZDps+QLHZJybXFc7qGENSK0zWbsUaGju+RyYnXujRwm3g==" workbookSaltValue="uaR6UwY6TOs2kd223uIOLA==" workbookSpinCount="100000" lockStructure="1"/>
  <bookViews>
    <workbookView xWindow="0" yWindow="0" windowWidth="20490" windowHeight="753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P10" i="4"/>
  <c r="B10" i="4"/>
  <c r="AT8" i="4"/>
  <c r="W8" i="4"/>
  <c r="P8" i="4"/>
  <c r="B6" i="4"/>
  <c r="C10" i="5" l="1"/>
  <c r="D10" i="5"/>
  <c r="E10" i="5"/>
  <c r="B10" i="5"/>
</calcChain>
</file>

<file path=xl/sharedStrings.xml><?xml version="1.0" encoding="utf-8"?>
<sst xmlns="http://schemas.openxmlformats.org/spreadsheetml/2006/main" count="245" uniqueCount="123">
  <si>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</si>
  <si>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</si>
  <si>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</si>
  <si>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</si>
  <si>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</si>
  <si>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</si>
  <si>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</si>
  <si>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</si>
  <si>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</si>
  <si>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</si>
  <si>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</si>
  <si>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</si>
  <si>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</si>
  <si>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</si>
  <si>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</si>
  <si>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</si>
  <si>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</si>
  <si>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</si>
  <si>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</si>
  <si>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</si>
  <si>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</si>
  <si>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</si>
  <si>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</si>
  <si>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</si>
  <si>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</si>
  <si>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</si>
  <si>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</si>
  <si>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</si>
  <si>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</si>
  <si>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</si>
  <si>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</si>
  <si>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</si>
  <si>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</si>
  <si>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</si>
  <si>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</si>
  <si>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</si>
  <si>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</si>
  <si>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</si>
  <si>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</si>
  <si>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</si>
  <si>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</si>
  <si>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</si>
  <si>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</si>
  <si>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</si>
  <si>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</si>
  <si>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</si>
  <si>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</si>
  <si>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</si>
  <si>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</si>
  <si>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</si>
  <si>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</si>
  <si>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</si>
  <si>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</si>
  <si>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</si>
  <si>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</si>
  <si>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</si>
  <si>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</si>
  <si>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</si>
  <si>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</si>
  <si>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</si>
  <si>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</si>
  <si>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</si>
  <si>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</si>
  <si>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</si>
  <si>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</si>
  <si>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</si>
  <si>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</si>
  <si>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</si>
  <si>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</si>
  <si>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</si>
  <si>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</si>
  <si>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</si>
  <si>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</si>
  <si>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</si>
  <si>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</si>
  <si>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</si>
  <si>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</si>
  <si>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</si>
  <si>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</si>
  <si>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</si>
  <si>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</si>
  <si>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</si>
  <si>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</si>
  <si>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</si>
  <si>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</si>
  <si>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</si>
  <si>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</si>
  <si>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</si>
  <si>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</si>
  <si>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</si>
  <si>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</si>
  <si>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</si>
  <si>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</si>
  <si>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</si>
  <si>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</si>
  <si>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</si>
  <si>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</si>
  <si>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</si>
  <si>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</si>
  <si>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</si>
  <si>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</si>
  <si>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</si>
  <si>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</si>
  <si>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</si>
  <si>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</si>
  <si>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</si>
  <si>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</si>
  <si>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</si>
  <si>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豊田市</t>
  </si>
  <si>
    <t>法適用</t>
  </si>
  <si>
    <t>下水道事業</t>
  </si>
  <si>
    <t>公共下水道</t>
  </si>
  <si>
    <t>Ac2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</si>
  <si>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</si>
  <si>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</si>
  <si>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</si>
  <si>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</si>
  <si>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</si>
  <si>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</si>
  <si>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</si>
  <si>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「①有形固定資産減価償却率」は、法定耐用年数を超えた償却資産はほとんどなく、本格的な更新時期を迎えていないため、既存資産の償却が年々進んでいる。
「②管渠老朽化率」は、雨水管の一部が法定耐用年数を迎えており、年数の経過とともに増加している。
平成40年代後半からは、管渠の本格的な更新時期に入るため、30年度からアセットマネジメント計画に基づいた管路の調査点検を実施する。その結果を基に、リスクを総合的に評価し、平準化等を図った更新事業を実施していく。
「③管渠改善率」は、改善の必要な管渠が比較的少く、本格的な更新事業を実施していないため、低い数値で推移している。</t>
    <rPh sb="2" eb="4">
      <t>ユウケイ</t>
    </rPh>
    <rPh sb="4" eb="6">
      <t>コテイ</t>
    </rPh>
    <rPh sb="6" eb="8">
      <t>シサン</t>
    </rPh>
    <rPh sb="8" eb="10">
      <t>ゲンカ</t>
    </rPh>
    <rPh sb="10" eb="12">
      <t>ショウキャク</t>
    </rPh>
    <rPh sb="12" eb="13">
      <t>リツ</t>
    </rPh>
    <rPh sb="16" eb="18">
      <t>ホウテイ</t>
    </rPh>
    <rPh sb="18" eb="20">
      <t>タイヨウ</t>
    </rPh>
    <rPh sb="20" eb="22">
      <t>ネンスウ</t>
    </rPh>
    <rPh sb="23" eb="24">
      <t>コ</t>
    </rPh>
    <rPh sb="26" eb="28">
      <t>ショウキャク</t>
    </rPh>
    <rPh sb="28" eb="30">
      <t>シサン</t>
    </rPh>
    <rPh sb="38" eb="41">
      <t>ホンカクテキ</t>
    </rPh>
    <rPh sb="42" eb="44">
      <t>コウシン</t>
    </rPh>
    <rPh sb="44" eb="46">
      <t>ジキ</t>
    </rPh>
    <rPh sb="47" eb="48">
      <t>ムカ</t>
    </rPh>
    <rPh sb="56" eb="58">
      <t>キゾン</t>
    </rPh>
    <rPh sb="58" eb="60">
      <t>シサン</t>
    </rPh>
    <rPh sb="61" eb="63">
      <t>ショウキャク</t>
    </rPh>
    <rPh sb="64" eb="66">
      <t>ネンネン</t>
    </rPh>
    <rPh sb="66" eb="67">
      <t>スス</t>
    </rPh>
    <rPh sb="75" eb="77">
      <t>カンキョ</t>
    </rPh>
    <rPh sb="77" eb="80">
      <t>ロウキュウカ</t>
    </rPh>
    <rPh sb="80" eb="81">
      <t>リツ</t>
    </rPh>
    <rPh sb="84" eb="87">
      <t>ウスイカン</t>
    </rPh>
    <rPh sb="88" eb="90">
      <t>イチブ</t>
    </rPh>
    <rPh sb="91" eb="93">
      <t>ホウテイ</t>
    </rPh>
    <rPh sb="93" eb="95">
      <t>タイヨウ</t>
    </rPh>
    <rPh sb="95" eb="97">
      <t>ネンスウ</t>
    </rPh>
    <rPh sb="98" eb="99">
      <t>ムカ</t>
    </rPh>
    <rPh sb="104" eb="106">
      <t>ネンスウ</t>
    </rPh>
    <rPh sb="107" eb="109">
      <t>ケイカ</t>
    </rPh>
    <rPh sb="113" eb="115">
      <t>ゾウカ</t>
    </rPh>
    <rPh sb="121" eb="123">
      <t>ヘイセイ</t>
    </rPh>
    <rPh sb="127" eb="129">
      <t>コウハン</t>
    </rPh>
    <rPh sb="133" eb="135">
      <t>カンキョ</t>
    </rPh>
    <rPh sb="136" eb="139">
      <t>ホンカクテキ</t>
    </rPh>
    <rPh sb="140" eb="142">
      <t>コウシン</t>
    </rPh>
    <rPh sb="142" eb="144">
      <t>ジキ</t>
    </rPh>
    <rPh sb="145" eb="146">
      <t>ハイ</t>
    </rPh>
    <rPh sb="152" eb="154">
      <t>ネンド</t>
    </rPh>
    <rPh sb="166" eb="168">
      <t>ケイカク</t>
    </rPh>
    <rPh sb="169" eb="170">
      <t>モト</t>
    </rPh>
    <rPh sb="173" eb="175">
      <t>カンロ</t>
    </rPh>
    <rPh sb="176" eb="178">
      <t>チョウサ</t>
    </rPh>
    <rPh sb="178" eb="180">
      <t>テンケン</t>
    </rPh>
    <rPh sb="181" eb="183">
      <t>ジッシ</t>
    </rPh>
    <rPh sb="188" eb="190">
      <t>ケッカ</t>
    </rPh>
    <rPh sb="191" eb="192">
      <t>モト</t>
    </rPh>
    <rPh sb="198" eb="201">
      <t>ソウゴウテキ</t>
    </rPh>
    <rPh sb="202" eb="204">
      <t>ヒョウカ</t>
    </rPh>
    <rPh sb="206" eb="209">
      <t>ヘイジュンカ</t>
    </rPh>
    <rPh sb="209" eb="210">
      <t>トウ</t>
    </rPh>
    <rPh sb="211" eb="212">
      <t>ハカ</t>
    </rPh>
    <rPh sb="214" eb="216">
      <t>コウシン</t>
    </rPh>
    <rPh sb="216" eb="218">
      <t>ジギョウ</t>
    </rPh>
    <rPh sb="219" eb="221">
      <t>ジッシ</t>
    </rPh>
    <rPh sb="229" eb="231">
      <t>カンキョ</t>
    </rPh>
    <rPh sb="231" eb="233">
      <t>カイゼン</t>
    </rPh>
    <rPh sb="233" eb="234">
      <t>リツ</t>
    </rPh>
    <rPh sb="237" eb="239">
      <t>カイゼン</t>
    </rPh>
    <rPh sb="240" eb="242">
      <t>ヒツヨウ</t>
    </rPh>
    <rPh sb="243" eb="245">
      <t>カンキョ</t>
    </rPh>
    <rPh sb="246" eb="249">
      <t>ヒカクテキ</t>
    </rPh>
    <rPh sb="249" eb="250">
      <t>スク</t>
    </rPh>
    <rPh sb="252" eb="255">
      <t>ホンカクテキ</t>
    </rPh>
    <rPh sb="256" eb="258">
      <t>コウシン</t>
    </rPh>
    <rPh sb="258" eb="260">
      <t>ジギョウ</t>
    </rPh>
    <rPh sb="261" eb="263">
      <t>ジッシ</t>
    </rPh>
    <rPh sb="271" eb="272">
      <t>ヒク</t>
    </rPh>
    <rPh sb="273" eb="275">
      <t>スウチ</t>
    </rPh>
    <rPh sb="276" eb="278">
      <t>スイイ</t>
    </rPh>
    <phoneticPr fontId="17"/>
  </si>
  <si>
    <t>「①経常収支比率」は、供用開始区域や下水道接続の増加により使用料収入が増加したため若干上昇した。
「②累積欠損金比率」は、純損失が生じていないため、欠損金が発生していない。
「③流動比率」は、26年度の会計制度変更により大きく低下したが、以降はほぼ横ばいで推移している。28年度及び29年度は、繰越事業の増加により、工事請負費の前払金の増加や未払金の減少になり、数値が上昇した。
「④企業債残高対事業規模比率」は、下水道整備がピークの時期の企業債の償還が完了しておらず、また現在整備している事業の起債が続いているため比較的高い数値を示しているが、傾向としては低下が続いている。償還のピークが過ぎる平成30年代以降は、いっそう低下していくものと想定される。
「⑤経費回収率」は、使用料収入が増加し、汚水処理費の増加率を上回ったため若干上昇した。
「⑥汚水処理原価」は、平成26年度までは、一般会計から「分流式下水道等に要する経費」として繰入れを受けた分を汚水処理費から除いていたが、27年度からは使用料単価（下水道使用料収入/年間有収水量）を150円/㎡まで上げた時に回収できる分は汚水処理費に含めている。その結果、汚水処理費が増加したため、数値が上昇した。
「⑦施設利用率」は、本市では処理施設を所有していないため、数値は出ていない。
「⑧水洗化率」は、毎年供用開始区域が増加し、下水道の接続は徐々に進んでいくため、ここ3年は微減傾向である。今後、財政構造の変化を受け、一般会計からの繰入れが厳しくなっていくことが想定される。また、経営の基盤となるのは使用料収入であり、水洗化率の向上に努めていく必要がある。</t>
    <rPh sb="2" eb="4">
      <t>ケイジョウ</t>
    </rPh>
    <rPh sb="4" eb="6">
      <t>シュウシ</t>
    </rPh>
    <rPh sb="6" eb="8">
      <t>ヒリツ</t>
    </rPh>
    <rPh sb="11" eb="13">
      <t>キョウヨウ</t>
    </rPh>
    <rPh sb="13" eb="15">
      <t>カイシ</t>
    </rPh>
    <rPh sb="15" eb="17">
      <t>クイキ</t>
    </rPh>
    <rPh sb="18" eb="21">
      <t>ゲスイドウ</t>
    </rPh>
    <rPh sb="21" eb="23">
      <t>セツゾク</t>
    </rPh>
    <rPh sb="24" eb="26">
      <t>ゾウカ</t>
    </rPh>
    <rPh sb="29" eb="32">
      <t>シヨウリョウ</t>
    </rPh>
    <rPh sb="32" eb="34">
      <t>シュウニュウ</t>
    </rPh>
    <rPh sb="35" eb="37">
      <t>ゾウカ</t>
    </rPh>
    <rPh sb="41" eb="43">
      <t>ジャッカン</t>
    </rPh>
    <rPh sb="43" eb="45">
      <t>ジョウショウ</t>
    </rPh>
    <rPh sb="51" eb="53">
      <t>ルイセキ</t>
    </rPh>
    <rPh sb="53" eb="56">
      <t>ケッソンキン</t>
    </rPh>
    <rPh sb="56" eb="58">
      <t>ヒリツ</t>
    </rPh>
    <rPh sb="61" eb="62">
      <t>ジュン</t>
    </rPh>
    <rPh sb="62" eb="64">
      <t>ソンシツ</t>
    </rPh>
    <rPh sb="65" eb="66">
      <t>ショウ</t>
    </rPh>
    <rPh sb="74" eb="77">
      <t>ケッソンキン</t>
    </rPh>
    <rPh sb="78" eb="80">
      <t>ハッセイ</t>
    </rPh>
    <rPh sb="89" eb="91">
      <t>リュウドウ</t>
    </rPh>
    <rPh sb="91" eb="93">
      <t>ヒリツ</t>
    </rPh>
    <rPh sb="98" eb="100">
      <t>ネンド</t>
    </rPh>
    <rPh sb="101" eb="103">
      <t>カイケイ</t>
    </rPh>
    <rPh sb="103" eb="105">
      <t>セイド</t>
    </rPh>
    <rPh sb="105" eb="107">
      <t>ヘンコウ</t>
    </rPh>
    <rPh sb="110" eb="111">
      <t>オオ</t>
    </rPh>
    <rPh sb="113" eb="115">
      <t>テイカ</t>
    </rPh>
    <rPh sb="119" eb="121">
      <t>イコウ</t>
    </rPh>
    <rPh sb="124" eb="125">
      <t>ヨコ</t>
    </rPh>
    <rPh sb="128" eb="130">
      <t>スイイ</t>
    </rPh>
    <rPh sb="137" eb="139">
      <t>ネンド</t>
    </rPh>
    <rPh sb="139" eb="140">
      <t>オヨ</t>
    </rPh>
    <rPh sb="143" eb="145">
      <t>ネンド</t>
    </rPh>
    <rPh sb="147" eb="149">
      <t>クリコシ</t>
    </rPh>
    <rPh sb="149" eb="151">
      <t>ジギョウ</t>
    </rPh>
    <rPh sb="152" eb="154">
      <t>ゾウカ</t>
    </rPh>
    <rPh sb="158" eb="160">
      <t>コウジ</t>
    </rPh>
    <rPh sb="160" eb="162">
      <t>ウケオイ</t>
    </rPh>
    <rPh sb="162" eb="163">
      <t>ヒ</t>
    </rPh>
    <rPh sb="164" eb="166">
      <t>マエバラ</t>
    </rPh>
    <rPh sb="166" eb="167">
      <t>キン</t>
    </rPh>
    <rPh sb="168" eb="170">
      <t>ゾウカ</t>
    </rPh>
    <rPh sb="171" eb="174">
      <t>ミバライキン</t>
    </rPh>
    <rPh sb="175" eb="177">
      <t>ゲンショウ</t>
    </rPh>
    <rPh sb="192" eb="194">
      <t>キギョウ</t>
    </rPh>
    <rPh sb="194" eb="195">
      <t>サイ</t>
    </rPh>
    <rPh sb="195" eb="197">
      <t>ザンダカ</t>
    </rPh>
    <rPh sb="197" eb="198">
      <t>タイ</t>
    </rPh>
    <rPh sb="198" eb="200">
      <t>ジギョウ</t>
    </rPh>
    <rPh sb="200" eb="202">
      <t>キボ</t>
    </rPh>
    <rPh sb="202" eb="204">
      <t>ヒリツ</t>
    </rPh>
    <rPh sb="207" eb="210">
      <t>ゲスイドウ</t>
    </rPh>
    <rPh sb="210" eb="212">
      <t>セイビ</t>
    </rPh>
    <rPh sb="217" eb="219">
      <t>ジキ</t>
    </rPh>
    <rPh sb="220" eb="222">
      <t>キギョウ</t>
    </rPh>
    <rPh sb="222" eb="223">
      <t>サイ</t>
    </rPh>
    <rPh sb="224" eb="226">
      <t>ショウカン</t>
    </rPh>
    <rPh sb="227" eb="229">
      <t>カンリョウ</t>
    </rPh>
    <rPh sb="237" eb="239">
      <t>ゲンザイ</t>
    </rPh>
    <rPh sb="239" eb="241">
      <t>セイビ</t>
    </rPh>
    <rPh sb="245" eb="247">
      <t>ジギョウ</t>
    </rPh>
    <rPh sb="248" eb="250">
      <t>キサイ</t>
    </rPh>
    <rPh sb="251" eb="252">
      <t>ツヅ</t>
    </rPh>
    <rPh sb="258" eb="261">
      <t>ヒカクテキ</t>
    </rPh>
    <rPh sb="261" eb="262">
      <t>タカ</t>
    </rPh>
    <rPh sb="263" eb="265">
      <t>スウチ</t>
    </rPh>
    <rPh sb="266" eb="267">
      <t>シメ</t>
    </rPh>
    <rPh sb="273" eb="275">
      <t>ケイコウ</t>
    </rPh>
    <rPh sb="279" eb="281">
      <t>テイカ</t>
    </rPh>
    <rPh sb="282" eb="283">
      <t>ツヅ</t>
    </rPh>
    <rPh sb="288" eb="290">
      <t>ショウカン</t>
    </rPh>
    <rPh sb="295" eb="296">
      <t>ス</t>
    </rPh>
    <rPh sb="298" eb="300">
      <t>ヘイセイ</t>
    </rPh>
    <rPh sb="302" eb="303">
      <t>ネン</t>
    </rPh>
    <rPh sb="303" eb="304">
      <t>ダイ</t>
    </rPh>
    <rPh sb="304" eb="306">
      <t>イコウ</t>
    </rPh>
    <rPh sb="312" eb="314">
      <t>テイカ</t>
    </rPh>
    <rPh sb="321" eb="323">
      <t>ソウテイ</t>
    </rPh>
    <rPh sb="330" eb="332">
      <t>ケイヒ</t>
    </rPh>
    <rPh sb="332" eb="334">
      <t>カイシュウ</t>
    </rPh>
    <rPh sb="334" eb="335">
      <t>リツ</t>
    </rPh>
    <rPh sb="338" eb="341">
      <t>シヨウリョウ</t>
    </rPh>
    <rPh sb="341" eb="343">
      <t>シュウニュウ</t>
    </rPh>
    <rPh sb="344" eb="346">
      <t>ゾウカ</t>
    </rPh>
    <rPh sb="348" eb="350">
      <t>オスイ</t>
    </rPh>
    <rPh sb="350" eb="352">
      <t>ショリ</t>
    </rPh>
    <rPh sb="352" eb="353">
      <t>ヒ</t>
    </rPh>
    <rPh sb="354" eb="356">
      <t>ゾウカ</t>
    </rPh>
    <rPh sb="356" eb="357">
      <t>リツ</t>
    </rPh>
    <rPh sb="358" eb="360">
      <t>ウワマワ</t>
    </rPh>
    <rPh sb="364" eb="366">
      <t>ジャッカン</t>
    </rPh>
    <rPh sb="366" eb="368">
      <t>ジョウショウ</t>
    </rPh>
    <rPh sb="374" eb="376">
      <t>オスイ</t>
    </rPh>
    <rPh sb="376" eb="378">
      <t>ショリ</t>
    </rPh>
    <rPh sb="378" eb="380">
      <t>ゲンカ</t>
    </rPh>
    <rPh sb="383" eb="385">
      <t>ヘイセイ</t>
    </rPh>
    <rPh sb="387" eb="388">
      <t>ネン</t>
    </rPh>
    <rPh sb="388" eb="389">
      <t>ド</t>
    </rPh>
    <rPh sb="393" eb="395">
      <t>イッパン</t>
    </rPh>
    <rPh sb="395" eb="397">
      <t>カイケイ</t>
    </rPh>
    <rPh sb="400" eb="402">
      <t>ブンリュウ</t>
    </rPh>
    <rPh sb="402" eb="403">
      <t>シキ</t>
    </rPh>
    <rPh sb="403" eb="406">
      <t>ゲスイドウ</t>
    </rPh>
    <rPh sb="406" eb="407">
      <t>トウ</t>
    </rPh>
    <rPh sb="408" eb="409">
      <t>ヨウ</t>
    </rPh>
    <rPh sb="411" eb="413">
      <t>ケイヒ</t>
    </rPh>
    <rPh sb="417" eb="419">
      <t>クリイレ</t>
    </rPh>
    <rPh sb="421" eb="422">
      <t>ウ</t>
    </rPh>
    <rPh sb="424" eb="425">
      <t>ブン</t>
    </rPh>
    <rPh sb="426" eb="428">
      <t>オスイ</t>
    </rPh>
    <rPh sb="428" eb="430">
      <t>ショリ</t>
    </rPh>
    <rPh sb="430" eb="431">
      <t>ヒ</t>
    </rPh>
    <rPh sb="433" eb="434">
      <t>ノゾ</t>
    </rPh>
    <rPh sb="442" eb="444">
      <t>ネンド</t>
    </rPh>
    <rPh sb="447" eb="450">
      <t>シヨウリョウ</t>
    </rPh>
    <rPh sb="450" eb="452">
      <t>タンカ</t>
    </rPh>
    <rPh sb="453" eb="456">
      <t>ゲスイドウ</t>
    </rPh>
    <rPh sb="456" eb="459">
      <t>シヨウリョウ</t>
    </rPh>
    <rPh sb="459" eb="461">
      <t>シュウニュウ</t>
    </rPh>
    <rPh sb="462" eb="464">
      <t>ネンカン</t>
    </rPh>
    <rPh sb="464" eb="466">
      <t>ユウシュウ</t>
    </rPh>
    <rPh sb="466" eb="468">
      <t>スイリョウ</t>
    </rPh>
    <rPh sb="473" eb="474">
      <t>エン</t>
    </rPh>
    <rPh sb="478" eb="479">
      <t>ア</t>
    </rPh>
    <rPh sb="481" eb="482">
      <t>トキ</t>
    </rPh>
    <rPh sb="483" eb="485">
      <t>カイシュウ</t>
    </rPh>
    <rPh sb="488" eb="489">
      <t>ブン</t>
    </rPh>
    <rPh sb="490" eb="492">
      <t>オスイ</t>
    </rPh>
    <rPh sb="492" eb="494">
      <t>ショリ</t>
    </rPh>
    <rPh sb="494" eb="495">
      <t>ヒ</t>
    </rPh>
    <rPh sb="496" eb="497">
      <t>フク</t>
    </rPh>
    <rPh sb="504" eb="506">
      <t>ケッカ</t>
    </rPh>
    <rPh sb="507" eb="509">
      <t>オスイ</t>
    </rPh>
    <rPh sb="509" eb="511">
      <t>ショリ</t>
    </rPh>
    <rPh sb="511" eb="512">
      <t>ヒ</t>
    </rPh>
    <rPh sb="513" eb="515">
      <t>ゾウカ</t>
    </rPh>
    <rPh sb="520" eb="522">
      <t>スウチ</t>
    </rPh>
    <rPh sb="523" eb="525">
      <t>ジョウショウ</t>
    </rPh>
    <rPh sb="531" eb="533">
      <t>シセツ</t>
    </rPh>
    <rPh sb="533" eb="536">
      <t>リヨウリツ</t>
    </rPh>
    <rPh sb="558" eb="559">
      <t>カズ</t>
    </rPh>
    <rPh sb="570" eb="573">
      <t>スイセンカ</t>
    </rPh>
    <rPh sb="573" eb="574">
      <t>リツ</t>
    </rPh>
    <rPh sb="577" eb="579">
      <t>マイトシ</t>
    </rPh>
    <rPh sb="579" eb="581">
      <t>キョウヨウ</t>
    </rPh>
    <rPh sb="581" eb="583">
      <t>カイシ</t>
    </rPh>
    <rPh sb="583" eb="585">
      <t>クイキ</t>
    </rPh>
    <rPh sb="586" eb="588">
      <t>ゾウカ</t>
    </rPh>
    <rPh sb="590" eb="593">
      <t>ゲスイドウ</t>
    </rPh>
    <rPh sb="594" eb="596">
      <t>セツゾク</t>
    </rPh>
    <rPh sb="597" eb="599">
      <t>ジョジョ</t>
    </rPh>
    <rPh sb="600" eb="601">
      <t>スス</t>
    </rPh>
    <rPh sb="611" eb="612">
      <t>ネン</t>
    </rPh>
    <rPh sb="613" eb="615">
      <t>ビゲン</t>
    </rPh>
    <rPh sb="615" eb="617">
      <t>ケイコウ</t>
    </rPh>
    <rPh sb="621" eb="623">
      <t>コンゴ</t>
    </rPh>
    <rPh sb="624" eb="626">
      <t>ザイセイ</t>
    </rPh>
    <rPh sb="626" eb="628">
      <t>コウゾウ</t>
    </rPh>
    <rPh sb="629" eb="631">
      <t>ヘンカ</t>
    </rPh>
    <rPh sb="632" eb="633">
      <t>ウ</t>
    </rPh>
    <rPh sb="635" eb="637">
      <t>イッパン</t>
    </rPh>
    <rPh sb="637" eb="639">
      <t>カイケイ</t>
    </rPh>
    <rPh sb="642" eb="643">
      <t>ク</t>
    </rPh>
    <rPh sb="643" eb="644">
      <t>イ</t>
    </rPh>
    <rPh sb="646" eb="647">
      <t>キビ</t>
    </rPh>
    <rPh sb="657" eb="659">
      <t>ソウテイ</t>
    </rPh>
    <rPh sb="666" eb="668">
      <t>ケイエイ</t>
    </rPh>
    <rPh sb="669" eb="671">
      <t>キバン</t>
    </rPh>
    <rPh sb="676" eb="679">
      <t>シヨウリョウ</t>
    </rPh>
    <rPh sb="679" eb="681">
      <t>シュウニュウ</t>
    </rPh>
    <rPh sb="685" eb="688">
      <t>スイセンカ</t>
    </rPh>
    <rPh sb="688" eb="689">
      <t>リツ</t>
    </rPh>
    <rPh sb="690" eb="692">
      <t>コウジョウ</t>
    </rPh>
    <rPh sb="693" eb="694">
      <t>ツト</t>
    </rPh>
    <rPh sb="698" eb="700">
      <t>ヒツヨウ</t>
    </rPh>
    <phoneticPr fontId="17"/>
  </si>
  <si>
    <t xml:space="preserve">　「未普及解消アクションプラン」により、下水道整備を着実に進めており、供用開始区域の拡大とともに使用料収入の増加が見込まれている。一方で、税制等の変更による財政構造の変化により一般会計からの繰入れが厳しくなっていくことが想定される。そのため、収入の根幹となる使用料の確保が最重要であり、今後も未接続者の接続促進に重点的に取組む必要がある。
　また、アセットマネジメントの本格運用により、管渠等の更新時期の平準化を図り、財政収支とのバランスのとれた、最も効率的・効果的な更新を実施していく。
　以上を踏まえ、平成29年度から10年間を対象とした、下水道事業経営戦略を策定している。経営比較分析等により効果を評価し、適宜、見直しを図りながら取組を着実に実行していく。また、アセットマネジメントを導入する平成32年度以降に経営戦略の見直しを実施する予定である。
</t>
    <rPh sb="2" eb="5">
      <t>ミフキュウ</t>
    </rPh>
    <rPh sb="5" eb="7">
      <t>カイショウ</t>
    </rPh>
    <rPh sb="20" eb="23">
      <t>ゲスイドウ</t>
    </rPh>
    <rPh sb="23" eb="25">
      <t>セイビ</t>
    </rPh>
    <rPh sb="26" eb="28">
      <t>チャクジツ</t>
    </rPh>
    <rPh sb="29" eb="30">
      <t>スス</t>
    </rPh>
    <rPh sb="35" eb="37">
      <t>キョウヨウ</t>
    </rPh>
    <rPh sb="37" eb="39">
      <t>カイシ</t>
    </rPh>
    <rPh sb="39" eb="41">
      <t>クイキ</t>
    </rPh>
    <rPh sb="42" eb="44">
      <t>カクダイ</t>
    </rPh>
    <rPh sb="48" eb="51">
      <t>シヨウリョウ</t>
    </rPh>
    <rPh sb="51" eb="53">
      <t>シュウニュウ</t>
    </rPh>
    <rPh sb="54" eb="56">
      <t>ゾウカ</t>
    </rPh>
    <rPh sb="57" eb="59">
      <t>ミコ</t>
    </rPh>
    <rPh sb="65" eb="67">
      <t>イッポウ</t>
    </rPh>
    <rPh sb="69" eb="71">
      <t>ゼイセイ</t>
    </rPh>
    <rPh sb="71" eb="72">
      <t>トウ</t>
    </rPh>
    <rPh sb="73" eb="75">
      <t>ヘンコウ</t>
    </rPh>
    <rPh sb="78" eb="80">
      <t>ザイセイ</t>
    </rPh>
    <rPh sb="80" eb="82">
      <t>コウゾウ</t>
    </rPh>
    <rPh sb="83" eb="85">
      <t>ヘンカ</t>
    </rPh>
    <rPh sb="88" eb="90">
      <t>イッパン</t>
    </rPh>
    <rPh sb="90" eb="92">
      <t>カイケイ</t>
    </rPh>
    <rPh sb="95" eb="97">
      <t>クリイレ</t>
    </rPh>
    <rPh sb="99" eb="100">
      <t>キビ</t>
    </rPh>
    <rPh sb="110" eb="112">
      <t>ソウテイ</t>
    </rPh>
    <rPh sb="121" eb="123">
      <t>シュウニュウ</t>
    </rPh>
    <rPh sb="124" eb="126">
      <t>コンカン</t>
    </rPh>
    <rPh sb="129" eb="132">
      <t>シヨウリョウ</t>
    </rPh>
    <rPh sb="133" eb="135">
      <t>カクホ</t>
    </rPh>
    <rPh sb="136" eb="137">
      <t>サイ</t>
    </rPh>
    <rPh sb="137" eb="139">
      <t>ジュウヨウ</t>
    </rPh>
    <rPh sb="143" eb="145">
      <t>コンゴ</t>
    </rPh>
    <rPh sb="146" eb="149">
      <t>ミセツゾク</t>
    </rPh>
    <rPh sb="149" eb="150">
      <t>シャ</t>
    </rPh>
    <rPh sb="151" eb="153">
      <t>セツゾク</t>
    </rPh>
    <rPh sb="153" eb="155">
      <t>ソクシン</t>
    </rPh>
    <rPh sb="156" eb="159">
      <t>ジュウテンテキ</t>
    </rPh>
    <rPh sb="160" eb="162">
      <t>トリクミ</t>
    </rPh>
    <rPh sb="163" eb="165">
      <t>ヒツヨウ</t>
    </rPh>
    <rPh sb="193" eb="195">
      <t>カンキョ</t>
    </rPh>
    <rPh sb="195" eb="196">
      <t>トウ</t>
    </rPh>
    <rPh sb="234" eb="236">
      <t>コウシン</t>
    </rPh>
    <rPh sb="237" eb="239">
      <t>ジッシ</t>
    </rPh>
    <rPh sb="345" eb="347">
      <t>ドウニュウ</t>
    </rPh>
    <rPh sb="349" eb="351">
      <t>ヘイセイ</t>
    </rPh>
    <rPh sb="353" eb="355">
      <t>ネンド</t>
    </rPh>
    <rPh sb="355" eb="357">
      <t>イコウ</t>
    </rPh>
    <rPh sb="358" eb="360">
      <t>ケイエイ</t>
    </rPh>
    <rPh sb="360" eb="362">
      <t>センリャク</t>
    </rPh>
    <rPh sb="363" eb="365">
      <t>ミナオ</t>
    </rPh>
    <rPh sb="367" eb="369">
      <t>ジッシ</t>
    </rPh>
    <rPh sb="371" eb="373">
      <t>ヨテイ</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</si>
</sst>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0" fontId="16" fillId="0" borderId="0">
      <alignment vertical="center"/>
    </xf>
    <xf numFmtId="0" fontId="1"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6" fillId="0" borderId="0">
      <alignment vertical="center"/>
    </xf>
    <xf numFmtId="0" fontId="1" fillId="0" borderId="0">
      <alignment vertical="center"/>
    </xf>
    <xf numFmtId="0" fontId="18" fillId="0" borderId="0"/>
    <xf numFmtId="0" fontId="15" fillId="0" borderId="0"/>
    <xf numFmtId="0" fontId="19" fillId="0" borderId="0">
      <alignment vertical="center"/>
    </xf>
    <xf numFmtId="0" fontId="13" fillId="0" borderId="0">
      <alignment vertical="center"/>
    </xf>
    <xf numFmtId="0" fontId="18" fillId="0" borderId="0">
      <alignment vertical="center"/>
    </xf>
    <xf numFmtId="0" fontId="18" fillId="0" borderId="0"/>
    <xf numFmtId="0" fontId="16" fillId="0" borderId="0">
      <alignment vertical="center"/>
    </xf>
    <xf numFmtId="0" fontId="15"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22" fillId="0" borderId="6" xfId="3" applyFont="1" applyBorder="1" applyAlignment="1" applyProtection="1">
      <alignment horizontal="left" vertical="top" wrapText="1"/>
      <protection locked="0"/>
    </xf>
    <xf numFmtId="0" fontId="22" fillId="0" borderId="0" xfId="3" applyFont="1" applyBorder="1" applyAlignment="1" applyProtection="1">
      <alignment horizontal="left" vertical="top" wrapText="1"/>
      <protection locked="0"/>
    </xf>
    <xf numFmtId="0" fontId="22" fillId="0" borderId="7" xfId="3" applyFont="1" applyBorder="1" applyAlignment="1" applyProtection="1">
      <alignment horizontal="left" vertical="top" wrapText="1"/>
      <protection locked="0"/>
    </xf>
    <xf numFmtId="0" fontId="22" fillId="0" borderId="8" xfId="3" applyFont="1" applyBorder="1" applyAlignment="1" applyProtection="1">
      <alignment horizontal="left" vertical="top" wrapText="1"/>
      <protection locked="0"/>
    </xf>
    <xf numFmtId="0" fontId="22" fillId="0" borderId="1" xfId="3" applyFont="1" applyBorder="1" applyAlignment="1" applyProtection="1">
      <alignment horizontal="left" vertical="top" wrapText="1"/>
      <protection locked="0"/>
    </xf>
    <xf numFmtId="0" fontId="22" fillId="0" borderId="9" xfId="3" applyFont="1" applyBorder="1" applyAlignment="1" applyProtection="1">
      <alignment horizontal="left" vertical="top" wrapText="1"/>
      <protection locked="0"/>
    </xf>
    <xf numFmtId="0" fontId="5" fillId="0" borderId="6"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7" xfId="3" applyFont="1" applyBorder="1" applyAlignment="1" applyProtection="1">
      <alignment horizontal="left" vertical="top" wrapText="1"/>
      <protection locked="0"/>
    </xf>
    <xf numFmtId="0" fontId="5" fillId="0" borderId="8"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5" fillId="0" borderId="9" xfId="3"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0.37</c:v>
                </c:pt>
                <c:pt idx="1">
                  <c:v>0.16</c:v>
                </c:pt>
                <c:pt idx="2">
                  <c:v>0.19</c:v>
                </c:pt>
                <c:pt idx="3">
                  <c:v>0.08</c:v>
                </c:pt>
                <c:pt idx="4">
                  <c:v>0.21</c:v>
                </c:pt>
              </c:numCache>
            </c:numRef>
          </c:val>
          <c:extLst xmlns:c16r2="http://schemas.microsoft.com/office/drawing/2015/06/chart">
            <c:ext xmlns:c16="http://schemas.microsoft.com/office/drawing/2014/chart" uri="{C3380CC4-5D6E-409C-BE32-E72D297353CC}">
              <c16:uniqueId val="{00000000-BE6F-4C89-90DC-1F626A998F09}"/>
            </c:ext>
          </c:extLst>
        </c:ser>
        <c:dLbls>
          <c:showLegendKey val="0"/>
          <c:showVal val="0"/>
          <c:showCatName val="0"/>
          <c:showSerName val="0"/>
          <c:showPercent val="0"/>
          <c:showBubbleSize val="0"/>
        </c:dLbls>
        <c:gapWidth val="150"/>
        <c:axId val="38853248"/>
        <c:axId val="3885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7.0000000000000007E-2</c:v>
                </c:pt>
                <c:pt idx="2">
                  <c:v>0.23</c:v>
                </c:pt>
                <c:pt idx="3">
                  <c:v>0.06</c:v>
                </c:pt>
                <c:pt idx="4">
                  <c:v>0.12</c:v>
                </c:pt>
              </c:numCache>
            </c:numRef>
          </c:val>
          <c:smooth val="0"/>
          <c:extLst xmlns:c16r2="http://schemas.microsoft.com/office/drawing/2015/06/chart">
            <c:ext xmlns:c16="http://schemas.microsoft.com/office/drawing/2014/chart" uri="{C3380CC4-5D6E-409C-BE32-E72D297353CC}">
              <c16:uniqueId val="{00000001-BE6F-4C89-90DC-1F626A998F09}"/>
            </c:ext>
          </c:extLst>
        </c:ser>
        <c:dLbls>
          <c:showLegendKey val="0"/>
          <c:showVal val="0"/>
          <c:showCatName val="0"/>
          <c:showSerName val="0"/>
          <c:showPercent val="0"/>
          <c:showBubbleSize val="0"/>
        </c:dLbls>
        <c:marker val="1"/>
        <c:smooth val="0"/>
        <c:axId val="38853248"/>
        <c:axId val="38855424"/>
      </c:lineChart>
      <c:dateAx>
        <c:axId val="38853248"/>
        <c:scaling>
          <c:orientation val="minMax"/>
        </c:scaling>
        <c:delete val="1"/>
        <c:axPos val="b"/>
        <c:numFmt formatCode="ge" sourceLinked="1"/>
        <c:majorTickMark val="none"/>
        <c:minorTickMark val="none"/>
        <c:tickLblPos val="none"/>
        <c:crossAx val="38855424"/>
        <c:crosses val="autoZero"/>
        <c:auto val="1"/>
        <c:lblOffset val="100"/>
        <c:baseTimeUnit val="years"/>
      </c:dateAx>
      <c:valAx>
        <c:axId val="388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0AE-4CED-8A54-436938BBF051}"/>
            </c:ext>
          </c:extLst>
        </c:ser>
        <c:dLbls>
          <c:showLegendKey val="0"/>
          <c:showVal val="0"/>
          <c:showCatName val="0"/>
          <c:showSerName val="0"/>
          <c:showPercent val="0"/>
          <c:showBubbleSize val="0"/>
        </c:dLbls>
        <c:gapWidth val="150"/>
        <c:axId val="135452928"/>
        <c:axId val="13545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0AE-4CED-8A54-436938BBF051}"/>
            </c:ext>
          </c:extLst>
        </c:ser>
        <c:dLbls>
          <c:showLegendKey val="0"/>
          <c:showVal val="0"/>
          <c:showCatName val="0"/>
          <c:showSerName val="0"/>
          <c:showPercent val="0"/>
          <c:showBubbleSize val="0"/>
        </c:dLbls>
        <c:marker val="1"/>
        <c:smooth val="0"/>
        <c:axId val="135452928"/>
        <c:axId val="135455104"/>
      </c:lineChart>
      <c:dateAx>
        <c:axId val="135452928"/>
        <c:scaling>
          <c:orientation val="minMax"/>
        </c:scaling>
        <c:delete val="1"/>
        <c:axPos val="b"/>
        <c:numFmt formatCode="ge" sourceLinked="1"/>
        <c:majorTickMark val="none"/>
        <c:minorTickMark val="none"/>
        <c:tickLblPos val="none"/>
        <c:crossAx val="135455104"/>
        <c:crosses val="autoZero"/>
        <c:auto val="1"/>
        <c:lblOffset val="100"/>
        <c:baseTimeUnit val="years"/>
      </c:dateAx>
      <c:valAx>
        <c:axId val="13545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92.02</c:v>
                </c:pt>
                <c:pt idx="1">
                  <c:v>92.36</c:v>
                </c:pt>
                <c:pt idx="2">
                  <c:v>92.28</c:v>
                </c:pt>
                <c:pt idx="3">
                  <c:v>91.88</c:v>
                </c:pt>
                <c:pt idx="4">
                  <c:v>90.96</c:v>
                </c:pt>
              </c:numCache>
            </c:numRef>
          </c:val>
          <c:extLst xmlns:c16r2="http://schemas.microsoft.com/office/drawing/2015/06/chart">
            <c:ext xmlns:c16="http://schemas.microsoft.com/office/drawing/2014/chart" uri="{C3380CC4-5D6E-409C-BE32-E72D297353CC}">
              <c16:uniqueId val="{00000000-772B-4061-ACD1-3E448D143FE7}"/>
            </c:ext>
          </c:extLst>
        </c:ser>
        <c:dLbls>
          <c:showLegendKey val="0"/>
          <c:showVal val="0"/>
          <c:showCatName val="0"/>
          <c:showSerName val="0"/>
          <c:showPercent val="0"/>
          <c:showBubbleSize val="0"/>
        </c:dLbls>
        <c:gapWidth val="150"/>
        <c:axId val="135494272"/>
        <c:axId val="13550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86.44</c:v>
                </c:pt>
                <c:pt idx="1">
                  <c:v>87.79</c:v>
                </c:pt>
                <c:pt idx="2">
                  <c:v>88.43</c:v>
                </c:pt>
                <c:pt idx="3">
                  <c:v>88.75</c:v>
                </c:pt>
                <c:pt idx="4">
                  <c:v>88.14</c:v>
                </c:pt>
              </c:numCache>
            </c:numRef>
          </c:val>
          <c:smooth val="0"/>
          <c:extLst xmlns:c16r2="http://schemas.microsoft.com/office/drawing/2015/06/chart">
            <c:ext xmlns:c16="http://schemas.microsoft.com/office/drawing/2014/chart" uri="{C3380CC4-5D6E-409C-BE32-E72D297353CC}">
              <c16:uniqueId val="{00000001-772B-4061-ACD1-3E448D143FE7}"/>
            </c:ext>
          </c:extLst>
        </c:ser>
        <c:dLbls>
          <c:showLegendKey val="0"/>
          <c:showVal val="0"/>
          <c:showCatName val="0"/>
          <c:showSerName val="0"/>
          <c:showPercent val="0"/>
          <c:showBubbleSize val="0"/>
        </c:dLbls>
        <c:marker val="1"/>
        <c:smooth val="0"/>
        <c:axId val="135494272"/>
        <c:axId val="135500544"/>
      </c:lineChart>
      <c:dateAx>
        <c:axId val="135494272"/>
        <c:scaling>
          <c:orientation val="minMax"/>
        </c:scaling>
        <c:delete val="1"/>
        <c:axPos val="b"/>
        <c:numFmt formatCode="ge" sourceLinked="1"/>
        <c:majorTickMark val="none"/>
        <c:minorTickMark val="none"/>
        <c:tickLblPos val="none"/>
        <c:crossAx val="135500544"/>
        <c:crosses val="autoZero"/>
        <c:auto val="1"/>
        <c:lblOffset val="100"/>
        <c:baseTimeUnit val="years"/>
      </c:dateAx>
      <c:valAx>
        <c:axId val="1355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107.55</c:v>
                </c:pt>
                <c:pt idx="1">
                  <c:v>105.77</c:v>
                </c:pt>
                <c:pt idx="2">
                  <c:v>103.85</c:v>
                </c:pt>
                <c:pt idx="3">
                  <c:v>105.04</c:v>
                </c:pt>
                <c:pt idx="4">
                  <c:v>105.47</c:v>
                </c:pt>
              </c:numCache>
            </c:numRef>
          </c:val>
          <c:extLst xmlns:c16r2="http://schemas.microsoft.com/office/drawing/2015/06/chart">
            <c:ext xmlns:c16="http://schemas.microsoft.com/office/drawing/2014/chart" uri="{C3380CC4-5D6E-409C-BE32-E72D297353CC}">
              <c16:uniqueId val="{00000000-02FE-4576-AFC6-0B40C49ACDC8}"/>
            </c:ext>
          </c:extLst>
        </c:ser>
        <c:dLbls>
          <c:showLegendKey val="0"/>
          <c:showVal val="0"/>
          <c:showCatName val="0"/>
          <c:showSerName val="0"/>
          <c:showPercent val="0"/>
          <c:showBubbleSize val="0"/>
        </c:dLbls>
        <c:gapWidth val="150"/>
        <c:axId val="49990656"/>
        <c:axId val="4999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103.62</c:v>
                </c:pt>
                <c:pt idx="1">
                  <c:v>107.34</c:v>
                </c:pt>
                <c:pt idx="2">
                  <c:v>105.45</c:v>
                </c:pt>
                <c:pt idx="3">
                  <c:v>105.41</c:v>
                </c:pt>
                <c:pt idx="4">
                  <c:v>104.82</c:v>
                </c:pt>
              </c:numCache>
            </c:numRef>
          </c:val>
          <c:smooth val="0"/>
          <c:extLst xmlns:c16r2="http://schemas.microsoft.com/office/drawing/2015/06/chart">
            <c:ext xmlns:c16="http://schemas.microsoft.com/office/drawing/2014/chart" uri="{C3380CC4-5D6E-409C-BE32-E72D297353CC}">
              <c16:uniqueId val="{00000001-02FE-4576-AFC6-0B40C49ACDC8}"/>
            </c:ext>
          </c:extLst>
        </c:ser>
        <c:dLbls>
          <c:showLegendKey val="0"/>
          <c:showVal val="0"/>
          <c:showCatName val="0"/>
          <c:showSerName val="0"/>
          <c:showPercent val="0"/>
          <c:showBubbleSize val="0"/>
        </c:dLbls>
        <c:marker val="1"/>
        <c:smooth val="0"/>
        <c:axId val="49990656"/>
        <c:axId val="49992832"/>
      </c:lineChart>
      <c:dateAx>
        <c:axId val="49990656"/>
        <c:scaling>
          <c:orientation val="minMax"/>
        </c:scaling>
        <c:delete val="1"/>
        <c:axPos val="b"/>
        <c:numFmt formatCode="ge" sourceLinked="1"/>
        <c:majorTickMark val="none"/>
        <c:minorTickMark val="none"/>
        <c:tickLblPos val="none"/>
        <c:crossAx val="49992832"/>
        <c:crosses val="autoZero"/>
        <c:auto val="1"/>
        <c:lblOffset val="100"/>
        <c:baseTimeUnit val="years"/>
      </c:dateAx>
      <c:valAx>
        <c:axId val="499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4.9800000000000004</c:v>
                </c:pt>
                <c:pt idx="1">
                  <c:v>10.51</c:v>
                </c:pt>
                <c:pt idx="2">
                  <c:v>12.93</c:v>
                </c:pt>
                <c:pt idx="3">
                  <c:v>15.39</c:v>
                </c:pt>
                <c:pt idx="4">
                  <c:v>17.7</c:v>
                </c:pt>
              </c:numCache>
            </c:numRef>
          </c:val>
          <c:extLst xmlns:c16r2="http://schemas.microsoft.com/office/drawing/2015/06/chart">
            <c:ext xmlns:c16="http://schemas.microsoft.com/office/drawing/2014/chart" uri="{C3380CC4-5D6E-409C-BE32-E72D297353CC}">
              <c16:uniqueId val="{00000000-FD0D-4253-8814-91EF6EE7F885}"/>
            </c:ext>
          </c:extLst>
        </c:ser>
        <c:dLbls>
          <c:showLegendKey val="0"/>
          <c:showVal val="0"/>
          <c:showCatName val="0"/>
          <c:showSerName val="0"/>
          <c:showPercent val="0"/>
          <c:showBubbleSize val="0"/>
        </c:dLbls>
        <c:gapWidth val="150"/>
        <c:axId val="50023808"/>
        <c:axId val="5003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4.42</c:v>
                </c:pt>
                <c:pt idx="1">
                  <c:v>9.4499999999999993</c:v>
                </c:pt>
                <c:pt idx="2">
                  <c:v>11.76</c:v>
                </c:pt>
                <c:pt idx="3">
                  <c:v>11.95</c:v>
                </c:pt>
                <c:pt idx="4">
                  <c:v>12.19</c:v>
                </c:pt>
              </c:numCache>
            </c:numRef>
          </c:val>
          <c:smooth val="0"/>
          <c:extLst xmlns:c16r2="http://schemas.microsoft.com/office/drawing/2015/06/chart">
            <c:ext xmlns:c16="http://schemas.microsoft.com/office/drawing/2014/chart" uri="{C3380CC4-5D6E-409C-BE32-E72D297353CC}">
              <c16:uniqueId val="{00000001-FD0D-4253-8814-91EF6EE7F885}"/>
            </c:ext>
          </c:extLst>
        </c:ser>
        <c:dLbls>
          <c:showLegendKey val="0"/>
          <c:showVal val="0"/>
          <c:showCatName val="0"/>
          <c:showSerName val="0"/>
          <c:showPercent val="0"/>
          <c:showBubbleSize val="0"/>
        </c:dLbls>
        <c:marker val="1"/>
        <c:smooth val="0"/>
        <c:axId val="50023808"/>
        <c:axId val="50030080"/>
      </c:lineChart>
      <c:dateAx>
        <c:axId val="50023808"/>
        <c:scaling>
          <c:orientation val="minMax"/>
        </c:scaling>
        <c:delete val="1"/>
        <c:axPos val="b"/>
        <c:numFmt formatCode="ge" sourceLinked="1"/>
        <c:majorTickMark val="none"/>
        <c:minorTickMark val="none"/>
        <c:tickLblPos val="none"/>
        <c:crossAx val="50030080"/>
        <c:crosses val="autoZero"/>
        <c:auto val="1"/>
        <c:lblOffset val="100"/>
        <c:baseTimeUnit val="years"/>
      </c:dateAx>
      <c:valAx>
        <c:axId val="500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0.11</c:v>
                </c:pt>
                <c:pt idx="1">
                  <c:v>0.1</c:v>
                </c:pt>
                <c:pt idx="2">
                  <c:v>0.17</c:v>
                </c:pt>
                <c:pt idx="3">
                  <c:v>0.18</c:v>
                </c:pt>
                <c:pt idx="4">
                  <c:v>0.35</c:v>
                </c:pt>
              </c:numCache>
            </c:numRef>
          </c:val>
          <c:extLst xmlns:c16r2="http://schemas.microsoft.com/office/drawing/2015/06/chart">
            <c:ext xmlns:c16="http://schemas.microsoft.com/office/drawing/2014/chart" uri="{C3380CC4-5D6E-409C-BE32-E72D297353CC}">
              <c16:uniqueId val="{00000000-8F66-48DC-9515-B68BB86AC2A1}"/>
            </c:ext>
          </c:extLst>
        </c:ser>
        <c:dLbls>
          <c:showLegendKey val="0"/>
          <c:showVal val="0"/>
          <c:showCatName val="0"/>
          <c:showSerName val="0"/>
          <c:showPercent val="0"/>
          <c:showBubbleSize val="0"/>
        </c:dLbls>
        <c:gapWidth val="150"/>
        <c:axId val="135213056"/>
        <c:axId val="13521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7.0000000000000007E-2</c:v>
                </c:pt>
                <c:pt idx="1">
                  <c:v>7.0000000000000007E-2</c:v>
                </c:pt>
                <c:pt idx="2">
                  <c:v>0.12</c:v>
                </c:pt>
                <c:pt idx="3">
                  <c:v>0.09</c:v>
                </c:pt>
                <c:pt idx="4">
                  <c:v>1.01</c:v>
                </c:pt>
              </c:numCache>
            </c:numRef>
          </c:val>
          <c:smooth val="0"/>
          <c:extLst xmlns:c16r2="http://schemas.microsoft.com/office/drawing/2015/06/chart">
            <c:ext xmlns:c16="http://schemas.microsoft.com/office/drawing/2014/chart" uri="{C3380CC4-5D6E-409C-BE32-E72D297353CC}">
              <c16:uniqueId val="{00000001-8F66-48DC-9515-B68BB86AC2A1}"/>
            </c:ext>
          </c:extLst>
        </c:ser>
        <c:dLbls>
          <c:showLegendKey val="0"/>
          <c:showVal val="0"/>
          <c:showCatName val="0"/>
          <c:showSerName val="0"/>
          <c:showPercent val="0"/>
          <c:showBubbleSize val="0"/>
        </c:dLbls>
        <c:marker val="1"/>
        <c:smooth val="0"/>
        <c:axId val="135213056"/>
        <c:axId val="135214976"/>
      </c:lineChart>
      <c:dateAx>
        <c:axId val="135213056"/>
        <c:scaling>
          <c:orientation val="minMax"/>
        </c:scaling>
        <c:delete val="1"/>
        <c:axPos val="b"/>
        <c:numFmt formatCode="ge" sourceLinked="1"/>
        <c:majorTickMark val="none"/>
        <c:minorTickMark val="none"/>
        <c:tickLblPos val="none"/>
        <c:crossAx val="135214976"/>
        <c:crosses val="autoZero"/>
        <c:auto val="1"/>
        <c:lblOffset val="100"/>
        <c:baseTimeUnit val="years"/>
      </c:dateAx>
      <c:valAx>
        <c:axId val="1352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70-4135-A6AD-EF527272A0F5}"/>
            </c:ext>
          </c:extLst>
        </c:ser>
        <c:dLbls>
          <c:showLegendKey val="0"/>
          <c:showVal val="0"/>
          <c:showCatName val="0"/>
          <c:showSerName val="0"/>
          <c:showPercent val="0"/>
          <c:showBubbleSize val="0"/>
        </c:dLbls>
        <c:gapWidth val="150"/>
        <c:axId val="135250688"/>
        <c:axId val="13525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3.61</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A70-4135-A6AD-EF527272A0F5}"/>
            </c:ext>
          </c:extLst>
        </c:ser>
        <c:dLbls>
          <c:showLegendKey val="0"/>
          <c:showVal val="0"/>
          <c:showCatName val="0"/>
          <c:showSerName val="0"/>
          <c:showPercent val="0"/>
          <c:showBubbleSize val="0"/>
        </c:dLbls>
        <c:marker val="1"/>
        <c:smooth val="0"/>
        <c:axId val="135250688"/>
        <c:axId val="135252608"/>
      </c:lineChart>
      <c:dateAx>
        <c:axId val="135250688"/>
        <c:scaling>
          <c:orientation val="minMax"/>
        </c:scaling>
        <c:delete val="1"/>
        <c:axPos val="b"/>
        <c:numFmt formatCode="ge" sourceLinked="1"/>
        <c:majorTickMark val="none"/>
        <c:minorTickMark val="none"/>
        <c:tickLblPos val="none"/>
        <c:crossAx val="135252608"/>
        <c:crosses val="autoZero"/>
        <c:auto val="1"/>
        <c:lblOffset val="100"/>
        <c:baseTimeUnit val="years"/>
      </c:dateAx>
      <c:valAx>
        <c:axId val="1352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349.12</c:v>
                </c:pt>
                <c:pt idx="1">
                  <c:v>99.47</c:v>
                </c:pt>
                <c:pt idx="2">
                  <c:v>98.99</c:v>
                </c:pt>
                <c:pt idx="3">
                  <c:v>108.59</c:v>
                </c:pt>
                <c:pt idx="4">
                  <c:v>116.29</c:v>
                </c:pt>
              </c:numCache>
            </c:numRef>
          </c:val>
          <c:extLst xmlns:c16r2="http://schemas.microsoft.com/office/drawing/2015/06/chart">
            <c:ext xmlns:c16="http://schemas.microsoft.com/office/drawing/2014/chart" uri="{C3380CC4-5D6E-409C-BE32-E72D297353CC}">
              <c16:uniqueId val="{00000000-8958-4B8E-A9F6-799CD13E10A0}"/>
            </c:ext>
          </c:extLst>
        </c:ser>
        <c:dLbls>
          <c:showLegendKey val="0"/>
          <c:showVal val="0"/>
          <c:showCatName val="0"/>
          <c:showSerName val="0"/>
          <c:showPercent val="0"/>
          <c:showBubbleSize val="0"/>
        </c:dLbls>
        <c:gapWidth val="150"/>
        <c:axId val="135292032"/>
        <c:axId val="13529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258.91000000000003</c:v>
                </c:pt>
                <c:pt idx="1">
                  <c:v>71.91</c:v>
                </c:pt>
                <c:pt idx="2">
                  <c:v>75.12</c:v>
                </c:pt>
                <c:pt idx="3">
                  <c:v>65.47</c:v>
                </c:pt>
                <c:pt idx="4">
                  <c:v>64.959999999999994</c:v>
                </c:pt>
              </c:numCache>
            </c:numRef>
          </c:val>
          <c:smooth val="0"/>
          <c:extLst xmlns:c16r2="http://schemas.microsoft.com/office/drawing/2015/06/chart">
            <c:ext xmlns:c16="http://schemas.microsoft.com/office/drawing/2014/chart" uri="{C3380CC4-5D6E-409C-BE32-E72D297353CC}">
              <c16:uniqueId val="{00000001-8958-4B8E-A9F6-799CD13E10A0}"/>
            </c:ext>
          </c:extLst>
        </c:ser>
        <c:dLbls>
          <c:showLegendKey val="0"/>
          <c:showVal val="0"/>
          <c:showCatName val="0"/>
          <c:showSerName val="0"/>
          <c:showPercent val="0"/>
          <c:showBubbleSize val="0"/>
        </c:dLbls>
        <c:marker val="1"/>
        <c:smooth val="0"/>
        <c:axId val="135292032"/>
        <c:axId val="135293952"/>
      </c:lineChart>
      <c:dateAx>
        <c:axId val="135292032"/>
        <c:scaling>
          <c:orientation val="minMax"/>
        </c:scaling>
        <c:delete val="1"/>
        <c:axPos val="b"/>
        <c:numFmt formatCode="ge" sourceLinked="1"/>
        <c:majorTickMark val="none"/>
        <c:minorTickMark val="none"/>
        <c:tickLblPos val="none"/>
        <c:crossAx val="135293952"/>
        <c:crosses val="autoZero"/>
        <c:auto val="1"/>
        <c:lblOffset val="100"/>
        <c:baseTimeUnit val="years"/>
      </c:dateAx>
      <c:valAx>
        <c:axId val="1352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1261.0899999999999</c:v>
                </c:pt>
                <c:pt idx="1">
                  <c:v>1208.9000000000001</c:v>
                </c:pt>
                <c:pt idx="2">
                  <c:v>1147.44</c:v>
                </c:pt>
                <c:pt idx="3">
                  <c:v>1064.1300000000001</c:v>
                </c:pt>
                <c:pt idx="4">
                  <c:v>1020.17</c:v>
                </c:pt>
              </c:numCache>
            </c:numRef>
          </c:val>
          <c:extLst xmlns:c16r2="http://schemas.microsoft.com/office/drawing/2015/06/chart">
            <c:ext xmlns:c16="http://schemas.microsoft.com/office/drawing/2014/chart" uri="{C3380CC4-5D6E-409C-BE32-E72D297353CC}">
              <c16:uniqueId val="{00000000-37F2-4256-9647-CC5CFE3759F5}"/>
            </c:ext>
          </c:extLst>
        </c:ser>
        <c:dLbls>
          <c:showLegendKey val="0"/>
          <c:showVal val="0"/>
          <c:showCatName val="0"/>
          <c:showSerName val="0"/>
          <c:showPercent val="0"/>
          <c:showBubbleSize val="0"/>
        </c:dLbls>
        <c:gapWidth val="150"/>
        <c:axId val="135669248"/>
        <c:axId val="13567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1040.8900000000001</c:v>
                </c:pt>
                <c:pt idx="1">
                  <c:v>929.81</c:v>
                </c:pt>
                <c:pt idx="2">
                  <c:v>856.82</c:v>
                </c:pt>
                <c:pt idx="3">
                  <c:v>835.39</c:v>
                </c:pt>
                <c:pt idx="4">
                  <c:v>925.1</c:v>
                </c:pt>
              </c:numCache>
            </c:numRef>
          </c:val>
          <c:smooth val="0"/>
          <c:extLst xmlns:c16r2="http://schemas.microsoft.com/office/drawing/2015/06/chart">
            <c:ext xmlns:c16="http://schemas.microsoft.com/office/drawing/2014/chart" uri="{C3380CC4-5D6E-409C-BE32-E72D297353CC}">
              <c16:uniqueId val="{00000001-37F2-4256-9647-CC5CFE3759F5}"/>
            </c:ext>
          </c:extLst>
        </c:ser>
        <c:dLbls>
          <c:showLegendKey val="0"/>
          <c:showVal val="0"/>
          <c:showCatName val="0"/>
          <c:showSerName val="0"/>
          <c:showPercent val="0"/>
          <c:showBubbleSize val="0"/>
        </c:dLbls>
        <c:marker val="1"/>
        <c:smooth val="0"/>
        <c:axId val="135669248"/>
        <c:axId val="135671168"/>
      </c:lineChart>
      <c:dateAx>
        <c:axId val="135669248"/>
        <c:scaling>
          <c:orientation val="minMax"/>
        </c:scaling>
        <c:delete val="1"/>
        <c:axPos val="b"/>
        <c:numFmt formatCode="ge" sourceLinked="1"/>
        <c:majorTickMark val="none"/>
        <c:minorTickMark val="none"/>
        <c:tickLblPos val="none"/>
        <c:crossAx val="135671168"/>
        <c:crosses val="autoZero"/>
        <c:auto val="1"/>
        <c:lblOffset val="100"/>
        <c:baseTimeUnit val="years"/>
      </c:dateAx>
      <c:valAx>
        <c:axId val="1356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6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100.01</c:v>
                </c:pt>
                <c:pt idx="1">
                  <c:v>100.01</c:v>
                </c:pt>
                <c:pt idx="2">
                  <c:v>80.930000000000007</c:v>
                </c:pt>
                <c:pt idx="3">
                  <c:v>81.22</c:v>
                </c:pt>
                <c:pt idx="4">
                  <c:v>81.31</c:v>
                </c:pt>
              </c:numCache>
            </c:numRef>
          </c:val>
          <c:extLst xmlns:c16r2="http://schemas.microsoft.com/office/drawing/2015/06/chart">
            <c:ext xmlns:c16="http://schemas.microsoft.com/office/drawing/2014/chart" uri="{C3380CC4-5D6E-409C-BE32-E72D297353CC}">
              <c16:uniqueId val="{00000000-DB88-479E-AE4B-33D1E0FE14A2}"/>
            </c:ext>
          </c:extLst>
        </c:ser>
        <c:dLbls>
          <c:showLegendKey val="0"/>
          <c:showVal val="0"/>
          <c:showCatName val="0"/>
          <c:showSerName val="0"/>
          <c:showPercent val="0"/>
          <c:showBubbleSize val="0"/>
        </c:dLbls>
        <c:gapWidth val="150"/>
        <c:axId val="135698304"/>
        <c:axId val="13570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78.38</c:v>
                </c:pt>
                <c:pt idx="1">
                  <c:v>78.44</c:v>
                </c:pt>
                <c:pt idx="2">
                  <c:v>74.17</c:v>
                </c:pt>
                <c:pt idx="3">
                  <c:v>76.3</c:v>
                </c:pt>
                <c:pt idx="4">
                  <c:v>80.36</c:v>
                </c:pt>
              </c:numCache>
            </c:numRef>
          </c:val>
          <c:smooth val="0"/>
          <c:extLst xmlns:c16r2="http://schemas.microsoft.com/office/drawing/2015/06/chart">
            <c:ext xmlns:c16="http://schemas.microsoft.com/office/drawing/2014/chart" uri="{C3380CC4-5D6E-409C-BE32-E72D297353CC}">
              <c16:uniqueId val="{00000001-DB88-479E-AE4B-33D1E0FE14A2}"/>
            </c:ext>
          </c:extLst>
        </c:ser>
        <c:dLbls>
          <c:showLegendKey val="0"/>
          <c:showVal val="0"/>
          <c:showCatName val="0"/>
          <c:showSerName val="0"/>
          <c:showPercent val="0"/>
          <c:showBubbleSize val="0"/>
        </c:dLbls>
        <c:marker val="1"/>
        <c:smooth val="0"/>
        <c:axId val="135698304"/>
        <c:axId val="135708672"/>
      </c:lineChart>
      <c:dateAx>
        <c:axId val="135698304"/>
        <c:scaling>
          <c:orientation val="minMax"/>
        </c:scaling>
        <c:delete val="1"/>
        <c:axPos val="b"/>
        <c:numFmt formatCode="ge" sourceLinked="1"/>
        <c:majorTickMark val="none"/>
        <c:minorTickMark val="none"/>
        <c:tickLblPos val="none"/>
        <c:crossAx val="135708672"/>
        <c:crosses val="autoZero"/>
        <c:auto val="1"/>
        <c:lblOffset val="100"/>
        <c:baseTimeUnit val="years"/>
      </c:dateAx>
      <c:valAx>
        <c:axId val="1357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6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121.3</c:v>
                </c:pt>
                <c:pt idx="1">
                  <c:v>121.17</c:v>
                </c:pt>
                <c:pt idx="2">
                  <c:v>149.99</c:v>
                </c:pt>
                <c:pt idx="3">
                  <c:v>150</c:v>
                </c:pt>
                <c:pt idx="4">
                  <c:v>149.93</c:v>
                </c:pt>
              </c:numCache>
            </c:numRef>
          </c:val>
          <c:extLst xmlns:c16r2="http://schemas.microsoft.com/office/drawing/2015/06/chart">
            <c:ext xmlns:c16="http://schemas.microsoft.com/office/drawing/2014/chart" uri="{C3380CC4-5D6E-409C-BE32-E72D297353CC}">
              <c16:uniqueId val="{00000000-DA8A-4755-ABD6-B0ECC4B8C29D}"/>
            </c:ext>
          </c:extLst>
        </c:ser>
        <c:dLbls>
          <c:showLegendKey val="0"/>
          <c:showVal val="0"/>
          <c:showCatName val="0"/>
          <c:showSerName val="0"/>
          <c:showPercent val="0"/>
          <c:showBubbleSize val="0"/>
        </c:dLbls>
        <c:gapWidth val="150"/>
        <c:axId val="135403392"/>
        <c:axId val="13541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144.15</c:v>
                </c:pt>
                <c:pt idx="1">
                  <c:v>151.31</c:v>
                </c:pt>
                <c:pt idx="2">
                  <c:v>159.33000000000001</c:v>
                </c:pt>
                <c:pt idx="3">
                  <c:v>152.38</c:v>
                </c:pt>
                <c:pt idx="4">
                  <c:v>145.83000000000001</c:v>
                </c:pt>
              </c:numCache>
            </c:numRef>
          </c:val>
          <c:smooth val="0"/>
          <c:extLst xmlns:c16r2="http://schemas.microsoft.com/office/drawing/2015/06/chart">
            <c:ext xmlns:c16="http://schemas.microsoft.com/office/drawing/2014/chart" uri="{C3380CC4-5D6E-409C-BE32-E72D297353CC}">
              <c16:uniqueId val="{00000001-DA8A-4755-ABD6-B0ECC4B8C29D}"/>
            </c:ext>
          </c:extLst>
        </c:ser>
        <c:dLbls>
          <c:showLegendKey val="0"/>
          <c:showVal val="0"/>
          <c:showCatName val="0"/>
          <c:showSerName val="0"/>
          <c:showPercent val="0"/>
          <c:showBubbleSize val="0"/>
        </c:dLbls>
        <c:marker val="1"/>
        <c:smooth val="0"/>
        <c:axId val="135403392"/>
        <c:axId val="135417856"/>
      </c:lineChart>
      <c:dateAx>
        <c:axId val="135403392"/>
        <c:scaling>
          <c:orientation val="minMax"/>
        </c:scaling>
        <c:delete val="1"/>
        <c:axPos val="b"/>
        <c:numFmt formatCode="ge" sourceLinked="1"/>
        <c:majorTickMark val="none"/>
        <c:minorTickMark val="none"/>
        <c:tickLblPos val="none"/>
        <c:crossAx val="135417856"/>
        <c:crosses val="autoZero"/>
        <c:auto val="1"/>
        <c:lblOffset val="100"/>
        <c:baseTimeUnit val="years"/>
      </c:dateAx>
      <c:valAx>
        <c:axId val="13541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愛知県　豊田市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Ac2</v>
      </c>
      <c r="X8" s="48"/>
      <c r="Y8" s="48"/>
      <c r="Z8" s="48"/>
      <c r="AA8" s="48"/>
      <c r="AB8" s="48"/>
      <c r="AC8" s="48"/>
      <c r="AD8" s="49" t="str">
        <f>データ!$M$6</f>
        <v>自治体職員</v>
      </c>
      <c r="AE8" s="49"/>
      <c r="AF8" s="49"/>
      <c r="AG8" s="49"/>
      <c r="AH8" s="49"/>
      <c r="AI8" s="49"/>
      <c r="AJ8" s="49"/>
      <c r="AK8" s="3"/>
      <c r="AL8" s="50">
        <f>データ!S6</f>
        <v>425172</v>
      </c>
      <c r="AM8" s="50"/>
      <c r="AN8" s="50"/>
      <c r="AO8" s="50"/>
      <c r="AP8" s="50"/>
      <c r="AQ8" s="50"/>
      <c r="AR8" s="50"/>
      <c r="AS8" s="50"/>
      <c r="AT8" s="45">
        <f>データ!T6</f>
        <v>918.32</v>
      </c>
      <c r="AU8" s="45"/>
      <c r="AV8" s="45"/>
      <c r="AW8" s="45"/>
      <c r="AX8" s="45"/>
      <c r="AY8" s="45"/>
      <c r="AZ8" s="45"/>
      <c r="BA8" s="45"/>
      <c r="BB8" s="45">
        <f>データ!U6</f>
        <v>462.99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f>データ!O6</f>
        <v>72.5</v>
      </c>
      <c r="J10" s="45"/>
      <c r="K10" s="45"/>
      <c r="L10" s="45"/>
      <c r="M10" s="45"/>
      <c r="N10" s="45"/>
      <c r="O10" s="45"/>
      <c r="P10" s="45">
        <f>データ!P6</f>
        <v>69.3</v>
      </c>
      <c r="Q10" s="45"/>
      <c r="R10" s="45"/>
      <c r="S10" s="45"/>
      <c r="T10" s="45"/>
      <c r="U10" s="45"/>
      <c r="V10" s="45"/>
      <c r="W10" s="45">
        <f>データ!Q6</f>
        <v>93.86</v>
      </c>
      <c r="X10" s="45"/>
      <c r="Y10" s="45"/>
      <c r="Z10" s="45"/>
      <c r="AA10" s="45"/>
      <c r="AB10" s="45"/>
      <c r="AC10" s="45"/>
      <c r="AD10" s="50">
        <f>データ!R6</f>
        <v>1944</v>
      </c>
      <c r="AE10" s="50"/>
      <c r="AF10" s="50"/>
      <c r="AG10" s="50"/>
      <c r="AH10" s="50"/>
      <c r="AI10" s="50"/>
      <c r="AJ10" s="50"/>
      <c r="AK10" s="2"/>
      <c r="AL10" s="50">
        <f>データ!V6</f>
        <v>294199</v>
      </c>
      <c r="AM10" s="50"/>
      <c r="AN10" s="50"/>
      <c r="AO10" s="50"/>
      <c r="AP10" s="50"/>
      <c r="AQ10" s="50"/>
      <c r="AR10" s="50"/>
      <c r="AS10" s="50"/>
      <c r="AT10" s="45">
        <f>データ!W6</f>
        <v>47.01</v>
      </c>
      <c r="AU10" s="45"/>
      <c r="AV10" s="45"/>
      <c r="AW10" s="45"/>
      <c r="AX10" s="45"/>
      <c r="AY10" s="45"/>
      <c r="AZ10" s="45"/>
      <c r="BA10" s="45"/>
      <c r="BB10" s="45">
        <f>データ!X6</f>
        <v>6258.22</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121</v>
      </c>
      <c r="BM16" s="71"/>
      <c r="BN16" s="71"/>
      <c r="BO16" s="71"/>
      <c r="BP16" s="71"/>
      <c r="BQ16" s="71"/>
      <c r="BR16" s="71"/>
      <c r="BS16" s="71"/>
      <c r="BT16" s="71"/>
      <c r="BU16" s="71"/>
      <c r="BV16" s="71"/>
      <c r="BW16" s="71"/>
      <c r="BX16" s="71"/>
      <c r="BY16" s="71"/>
      <c r="BZ16" s="72"/>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c r="A34" s="2"/>
      <c r="B34" s="16"/>
      <c r="C34" s="69" t="s">
        <v>27</v>
      </c>
      <c r="D34" s="69"/>
      <c r="E34" s="69"/>
      <c r="F34" s="69"/>
      <c r="G34" s="69"/>
      <c r="H34" s="69"/>
      <c r="I34" s="69"/>
      <c r="J34" s="69"/>
      <c r="K34" s="69"/>
      <c r="L34" s="69"/>
      <c r="M34" s="69"/>
      <c r="N34" s="69"/>
      <c r="O34" s="69"/>
      <c r="P34" s="69"/>
      <c r="Q34" s="19"/>
      <c r="R34" s="69" t="s">
        <v>28</v>
      </c>
      <c r="S34" s="69"/>
      <c r="T34" s="69"/>
      <c r="U34" s="69"/>
      <c r="V34" s="69"/>
      <c r="W34" s="69"/>
      <c r="X34" s="69"/>
      <c r="Y34" s="69"/>
      <c r="Z34" s="69"/>
      <c r="AA34" s="69"/>
      <c r="AB34" s="69"/>
      <c r="AC34" s="69"/>
      <c r="AD34" s="69"/>
      <c r="AE34" s="69"/>
      <c r="AF34" s="19"/>
      <c r="AG34" s="69" t="s">
        <v>29</v>
      </c>
      <c r="AH34" s="69"/>
      <c r="AI34" s="69"/>
      <c r="AJ34" s="69"/>
      <c r="AK34" s="69"/>
      <c r="AL34" s="69"/>
      <c r="AM34" s="69"/>
      <c r="AN34" s="69"/>
      <c r="AO34" s="69"/>
      <c r="AP34" s="69"/>
      <c r="AQ34" s="69"/>
      <c r="AR34" s="69"/>
      <c r="AS34" s="69"/>
      <c r="AT34" s="69"/>
      <c r="AU34" s="19"/>
      <c r="AV34" s="69" t="s">
        <v>30</v>
      </c>
      <c r="AW34" s="69"/>
      <c r="AX34" s="69"/>
      <c r="AY34" s="69"/>
      <c r="AZ34" s="69"/>
      <c r="BA34" s="69"/>
      <c r="BB34" s="69"/>
      <c r="BC34" s="69"/>
      <c r="BD34" s="69"/>
      <c r="BE34" s="69"/>
      <c r="BF34" s="69"/>
      <c r="BG34" s="69"/>
      <c r="BH34" s="69"/>
      <c r="BI34" s="69"/>
      <c r="BJ34" s="18"/>
      <c r="BK34" s="2"/>
      <c r="BL34" s="70"/>
      <c r="BM34" s="71"/>
      <c r="BN34" s="71"/>
      <c r="BO34" s="71"/>
      <c r="BP34" s="71"/>
      <c r="BQ34" s="71"/>
      <c r="BR34" s="71"/>
      <c r="BS34" s="71"/>
      <c r="BT34" s="71"/>
      <c r="BU34" s="71"/>
      <c r="BV34" s="71"/>
      <c r="BW34" s="71"/>
      <c r="BX34" s="71"/>
      <c r="BY34" s="71"/>
      <c r="BZ34" s="72"/>
    </row>
    <row r="35" spans="1:78" ht="13.5" customHeight="1">
      <c r="A35" s="2"/>
      <c r="B35" s="16"/>
      <c r="C35" s="69"/>
      <c r="D35" s="69"/>
      <c r="E35" s="69"/>
      <c r="F35" s="69"/>
      <c r="G35" s="69"/>
      <c r="H35" s="69"/>
      <c r="I35" s="69"/>
      <c r="J35" s="69"/>
      <c r="K35" s="69"/>
      <c r="L35" s="69"/>
      <c r="M35" s="69"/>
      <c r="N35" s="69"/>
      <c r="O35" s="69"/>
      <c r="P35" s="69"/>
      <c r="Q35" s="19"/>
      <c r="R35" s="69"/>
      <c r="S35" s="69"/>
      <c r="T35" s="69"/>
      <c r="U35" s="69"/>
      <c r="V35" s="69"/>
      <c r="W35" s="69"/>
      <c r="X35" s="69"/>
      <c r="Y35" s="69"/>
      <c r="Z35" s="69"/>
      <c r="AA35" s="69"/>
      <c r="AB35" s="69"/>
      <c r="AC35" s="69"/>
      <c r="AD35" s="69"/>
      <c r="AE35" s="69"/>
      <c r="AF35" s="19"/>
      <c r="AG35" s="69"/>
      <c r="AH35" s="69"/>
      <c r="AI35" s="69"/>
      <c r="AJ35" s="69"/>
      <c r="AK35" s="69"/>
      <c r="AL35" s="69"/>
      <c r="AM35" s="69"/>
      <c r="AN35" s="69"/>
      <c r="AO35" s="69"/>
      <c r="AP35" s="69"/>
      <c r="AQ35" s="69"/>
      <c r="AR35" s="69"/>
      <c r="AS35" s="69"/>
      <c r="AT35" s="69"/>
      <c r="AU35" s="19"/>
      <c r="AV35" s="69"/>
      <c r="AW35" s="69"/>
      <c r="AX35" s="69"/>
      <c r="AY35" s="69"/>
      <c r="AZ35" s="69"/>
      <c r="BA35" s="69"/>
      <c r="BB35" s="69"/>
      <c r="BC35" s="69"/>
      <c r="BD35" s="69"/>
      <c r="BE35" s="69"/>
      <c r="BF35" s="69"/>
      <c r="BG35" s="69"/>
      <c r="BH35" s="69"/>
      <c r="BI35" s="69"/>
      <c r="BJ35" s="18"/>
      <c r="BK35" s="2"/>
      <c r="BL35" s="70"/>
      <c r="BM35" s="71"/>
      <c r="BN35" s="71"/>
      <c r="BO35" s="71"/>
      <c r="BP35" s="71"/>
      <c r="BQ35" s="71"/>
      <c r="BR35" s="71"/>
      <c r="BS35" s="71"/>
      <c r="BT35" s="71"/>
      <c r="BU35" s="71"/>
      <c r="BV35" s="71"/>
      <c r="BW35" s="71"/>
      <c r="BX35" s="71"/>
      <c r="BY35" s="71"/>
      <c r="BZ35" s="72"/>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120</v>
      </c>
      <c r="BM47" s="77"/>
      <c r="BN47" s="77"/>
      <c r="BO47" s="77"/>
      <c r="BP47" s="77"/>
      <c r="BQ47" s="77"/>
      <c r="BR47" s="77"/>
      <c r="BS47" s="77"/>
      <c r="BT47" s="77"/>
      <c r="BU47" s="77"/>
      <c r="BV47" s="77"/>
      <c r="BW47" s="77"/>
      <c r="BX47" s="77"/>
      <c r="BY47" s="77"/>
      <c r="BZ47" s="7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c r="A56" s="2"/>
      <c r="B56" s="16"/>
      <c r="C56" s="69" t="s">
        <v>32</v>
      </c>
      <c r="D56" s="69"/>
      <c r="E56" s="69"/>
      <c r="F56" s="69"/>
      <c r="G56" s="69"/>
      <c r="H56" s="69"/>
      <c r="I56" s="69"/>
      <c r="J56" s="69"/>
      <c r="K56" s="69"/>
      <c r="L56" s="69"/>
      <c r="M56" s="69"/>
      <c r="N56" s="69"/>
      <c r="O56" s="69"/>
      <c r="P56" s="69"/>
      <c r="Q56" s="19"/>
      <c r="R56" s="69" t="s">
        <v>33</v>
      </c>
      <c r="S56" s="69"/>
      <c r="T56" s="69"/>
      <c r="U56" s="69"/>
      <c r="V56" s="69"/>
      <c r="W56" s="69"/>
      <c r="X56" s="69"/>
      <c r="Y56" s="69"/>
      <c r="Z56" s="69"/>
      <c r="AA56" s="69"/>
      <c r="AB56" s="69"/>
      <c r="AC56" s="69"/>
      <c r="AD56" s="69"/>
      <c r="AE56" s="69"/>
      <c r="AF56" s="19"/>
      <c r="AG56" s="69" t="s">
        <v>34</v>
      </c>
      <c r="AH56" s="69"/>
      <c r="AI56" s="69"/>
      <c r="AJ56" s="69"/>
      <c r="AK56" s="69"/>
      <c r="AL56" s="69"/>
      <c r="AM56" s="69"/>
      <c r="AN56" s="69"/>
      <c r="AO56" s="69"/>
      <c r="AP56" s="69"/>
      <c r="AQ56" s="69"/>
      <c r="AR56" s="69"/>
      <c r="AS56" s="69"/>
      <c r="AT56" s="69"/>
      <c r="AU56" s="19"/>
      <c r="AV56" s="69" t="s">
        <v>35</v>
      </c>
      <c r="AW56" s="69"/>
      <c r="AX56" s="69"/>
      <c r="AY56" s="69"/>
      <c r="AZ56" s="69"/>
      <c r="BA56" s="69"/>
      <c r="BB56" s="69"/>
      <c r="BC56" s="69"/>
      <c r="BD56" s="69"/>
      <c r="BE56" s="69"/>
      <c r="BF56" s="69"/>
      <c r="BG56" s="69"/>
      <c r="BH56" s="69"/>
      <c r="BI56" s="69"/>
      <c r="BJ56" s="18"/>
      <c r="BK56" s="2"/>
      <c r="BL56" s="76"/>
      <c r="BM56" s="77"/>
      <c r="BN56" s="77"/>
      <c r="BO56" s="77"/>
      <c r="BP56" s="77"/>
      <c r="BQ56" s="77"/>
      <c r="BR56" s="77"/>
      <c r="BS56" s="77"/>
      <c r="BT56" s="77"/>
      <c r="BU56" s="77"/>
      <c r="BV56" s="77"/>
      <c r="BW56" s="77"/>
      <c r="BX56" s="77"/>
      <c r="BY56" s="77"/>
      <c r="BZ56" s="78"/>
    </row>
    <row r="57" spans="1:78" ht="13.5" customHeight="1">
      <c r="A57" s="2"/>
      <c r="B57" s="16"/>
      <c r="C57" s="69"/>
      <c r="D57" s="69"/>
      <c r="E57" s="69"/>
      <c r="F57" s="69"/>
      <c r="G57" s="69"/>
      <c r="H57" s="69"/>
      <c r="I57" s="69"/>
      <c r="J57" s="69"/>
      <c r="K57" s="69"/>
      <c r="L57" s="69"/>
      <c r="M57" s="69"/>
      <c r="N57" s="69"/>
      <c r="O57" s="69"/>
      <c r="P57" s="69"/>
      <c r="Q57" s="19"/>
      <c r="R57" s="69"/>
      <c r="S57" s="69"/>
      <c r="T57" s="69"/>
      <c r="U57" s="69"/>
      <c r="V57" s="69"/>
      <c r="W57" s="69"/>
      <c r="X57" s="69"/>
      <c r="Y57" s="69"/>
      <c r="Z57" s="69"/>
      <c r="AA57" s="69"/>
      <c r="AB57" s="69"/>
      <c r="AC57" s="69"/>
      <c r="AD57" s="69"/>
      <c r="AE57" s="69"/>
      <c r="AF57" s="19"/>
      <c r="AG57" s="69"/>
      <c r="AH57" s="69"/>
      <c r="AI57" s="69"/>
      <c r="AJ57" s="69"/>
      <c r="AK57" s="69"/>
      <c r="AL57" s="69"/>
      <c r="AM57" s="69"/>
      <c r="AN57" s="69"/>
      <c r="AO57" s="69"/>
      <c r="AP57" s="69"/>
      <c r="AQ57" s="69"/>
      <c r="AR57" s="69"/>
      <c r="AS57" s="69"/>
      <c r="AT57" s="69"/>
      <c r="AU57" s="19"/>
      <c r="AV57" s="69"/>
      <c r="AW57" s="69"/>
      <c r="AX57" s="69"/>
      <c r="AY57" s="69"/>
      <c r="AZ57" s="69"/>
      <c r="BA57" s="69"/>
      <c r="BB57" s="69"/>
      <c r="BC57" s="69"/>
      <c r="BD57" s="69"/>
      <c r="BE57" s="69"/>
      <c r="BF57" s="69"/>
      <c r="BG57" s="69"/>
      <c r="BH57" s="69"/>
      <c r="BI57" s="69"/>
      <c r="BJ57" s="18"/>
      <c r="BK57" s="2"/>
      <c r="BL57" s="76"/>
      <c r="BM57" s="77"/>
      <c r="BN57" s="77"/>
      <c r="BO57" s="77"/>
      <c r="BP57" s="77"/>
      <c r="BQ57" s="77"/>
      <c r="BR57" s="77"/>
      <c r="BS57" s="77"/>
      <c r="BT57" s="77"/>
      <c r="BU57" s="77"/>
      <c r="BV57" s="77"/>
      <c r="BW57" s="77"/>
      <c r="BX57" s="77"/>
      <c r="BY57" s="77"/>
      <c r="BZ57" s="7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0" t="s">
        <v>122</v>
      </c>
      <c r="BM66" s="71"/>
      <c r="BN66" s="71"/>
      <c r="BO66" s="71"/>
      <c r="BP66" s="71"/>
      <c r="BQ66" s="71"/>
      <c r="BR66" s="71"/>
      <c r="BS66" s="71"/>
      <c r="BT66" s="71"/>
      <c r="BU66" s="71"/>
      <c r="BV66" s="71"/>
      <c r="BW66" s="71"/>
      <c r="BX66" s="71"/>
      <c r="BY66" s="71"/>
      <c r="BZ66" s="72"/>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0"/>
      <c r="BM67" s="71"/>
      <c r="BN67" s="71"/>
      <c r="BO67" s="71"/>
      <c r="BP67" s="71"/>
      <c r="BQ67" s="71"/>
      <c r="BR67" s="71"/>
      <c r="BS67" s="71"/>
      <c r="BT67" s="71"/>
      <c r="BU67" s="71"/>
      <c r="BV67" s="71"/>
      <c r="BW67" s="71"/>
      <c r="BX67" s="71"/>
      <c r="BY67" s="71"/>
      <c r="BZ67" s="72"/>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0"/>
      <c r="BM68" s="71"/>
      <c r="BN68" s="71"/>
      <c r="BO68" s="71"/>
      <c r="BP68" s="71"/>
      <c r="BQ68" s="71"/>
      <c r="BR68" s="71"/>
      <c r="BS68" s="71"/>
      <c r="BT68" s="71"/>
      <c r="BU68" s="71"/>
      <c r="BV68" s="71"/>
      <c r="BW68" s="71"/>
      <c r="BX68" s="71"/>
      <c r="BY68" s="71"/>
      <c r="BZ68" s="72"/>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0"/>
      <c r="BM69" s="71"/>
      <c r="BN69" s="71"/>
      <c r="BO69" s="71"/>
      <c r="BP69" s="71"/>
      <c r="BQ69" s="71"/>
      <c r="BR69" s="71"/>
      <c r="BS69" s="71"/>
      <c r="BT69" s="71"/>
      <c r="BU69" s="71"/>
      <c r="BV69" s="71"/>
      <c r="BW69" s="71"/>
      <c r="BX69" s="71"/>
      <c r="BY69" s="71"/>
      <c r="BZ69" s="72"/>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0"/>
      <c r="BM70" s="71"/>
      <c r="BN70" s="71"/>
      <c r="BO70" s="71"/>
      <c r="BP70" s="71"/>
      <c r="BQ70" s="71"/>
      <c r="BR70" s="71"/>
      <c r="BS70" s="71"/>
      <c r="BT70" s="71"/>
      <c r="BU70" s="71"/>
      <c r="BV70" s="71"/>
      <c r="BW70" s="71"/>
      <c r="BX70" s="71"/>
      <c r="BY70" s="71"/>
      <c r="BZ70" s="72"/>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0"/>
      <c r="BM71" s="71"/>
      <c r="BN71" s="71"/>
      <c r="BO71" s="71"/>
      <c r="BP71" s="71"/>
      <c r="BQ71" s="71"/>
      <c r="BR71" s="71"/>
      <c r="BS71" s="71"/>
      <c r="BT71" s="71"/>
      <c r="BU71" s="71"/>
      <c r="BV71" s="71"/>
      <c r="BW71" s="71"/>
      <c r="BX71" s="71"/>
      <c r="BY71" s="71"/>
      <c r="BZ71" s="72"/>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0"/>
      <c r="BM72" s="71"/>
      <c r="BN72" s="71"/>
      <c r="BO72" s="71"/>
      <c r="BP72" s="71"/>
      <c r="BQ72" s="71"/>
      <c r="BR72" s="71"/>
      <c r="BS72" s="71"/>
      <c r="BT72" s="71"/>
      <c r="BU72" s="71"/>
      <c r="BV72" s="71"/>
      <c r="BW72" s="71"/>
      <c r="BX72" s="71"/>
      <c r="BY72" s="71"/>
      <c r="BZ72" s="72"/>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0"/>
      <c r="BM73" s="71"/>
      <c r="BN73" s="71"/>
      <c r="BO73" s="71"/>
      <c r="BP73" s="71"/>
      <c r="BQ73" s="71"/>
      <c r="BR73" s="71"/>
      <c r="BS73" s="71"/>
      <c r="BT73" s="71"/>
      <c r="BU73" s="71"/>
      <c r="BV73" s="71"/>
      <c r="BW73" s="71"/>
      <c r="BX73" s="71"/>
      <c r="BY73" s="71"/>
      <c r="BZ73" s="72"/>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0"/>
      <c r="BM74" s="71"/>
      <c r="BN74" s="71"/>
      <c r="BO74" s="71"/>
      <c r="BP74" s="71"/>
      <c r="BQ74" s="71"/>
      <c r="BR74" s="71"/>
      <c r="BS74" s="71"/>
      <c r="BT74" s="71"/>
      <c r="BU74" s="71"/>
      <c r="BV74" s="71"/>
      <c r="BW74" s="71"/>
      <c r="BX74" s="71"/>
      <c r="BY74" s="71"/>
      <c r="BZ74" s="72"/>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0"/>
      <c r="BM75" s="71"/>
      <c r="BN75" s="71"/>
      <c r="BO75" s="71"/>
      <c r="BP75" s="71"/>
      <c r="BQ75" s="71"/>
      <c r="BR75" s="71"/>
      <c r="BS75" s="71"/>
      <c r="BT75" s="71"/>
      <c r="BU75" s="71"/>
      <c r="BV75" s="71"/>
      <c r="BW75" s="71"/>
      <c r="BX75" s="71"/>
      <c r="BY75" s="71"/>
      <c r="BZ75" s="72"/>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0"/>
      <c r="BM76" s="71"/>
      <c r="BN76" s="71"/>
      <c r="BO76" s="71"/>
      <c r="BP76" s="71"/>
      <c r="BQ76" s="71"/>
      <c r="BR76" s="71"/>
      <c r="BS76" s="71"/>
      <c r="BT76" s="71"/>
      <c r="BU76" s="71"/>
      <c r="BV76" s="71"/>
      <c r="BW76" s="71"/>
      <c r="BX76" s="71"/>
      <c r="BY76" s="71"/>
      <c r="BZ76" s="72"/>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0"/>
      <c r="BM77" s="71"/>
      <c r="BN77" s="71"/>
      <c r="BO77" s="71"/>
      <c r="BP77" s="71"/>
      <c r="BQ77" s="71"/>
      <c r="BR77" s="71"/>
      <c r="BS77" s="71"/>
      <c r="BT77" s="71"/>
      <c r="BU77" s="71"/>
      <c r="BV77" s="71"/>
      <c r="BW77" s="71"/>
      <c r="BX77" s="71"/>
      <c r="BY77" s="71"/>
      <c r="BZ77" s="72"/>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0"/>
      <c r="BM78" s="71"/>
      <c r="BN78" s="71"/>
      <c r="BO78" s="71"/>
      <c r="BP78" s="71"/>
      <c r="BQ78" s="71"/>
      <c r="BR78" s="71"/>
      <c r="BS78" s="71"/>
      <c r="BT78" s="71"/>
      <c r="BU78" s="71"/>
      <c r="BV78" s="71"/>
      <c r="BW78" s="71"/>
      <c r="BX78" s="71"/>
      <c r="BY78" s="71"/>
      <c r="BZ78" s="72"/>
    </row>
    <row r="79" spans="1:78" ht="13.5" customHeight="1">
      <c r="A79" s="2"/>
      <c r="B79" s="16"/>
      <c r="C79" s="69" t="s">
        <v>38</v>
      </c>
      <c r="D79" s="69"/>
      <c r="E79" s="69"/>
      <c r="F79" s="69"/>
      <c r="G79" s="69"/>
      <c r="H79" s="69"/>
      <c r="I79" s="69"/>
      <c r="J79" s="69"/>
      <c r="K79" s="69"/>
      <c r="L79" s="69"/>
      <c r="M79" s="69"/>
      <c r="N79" s="69"/>
      <c r="O79" s="69"/>
      <c r="P79" s="69"/>
      <c r="Q79" s="69"/>
      <c r="R79" s="69"/>
      <c r="S79" s="69"/>
      <c r="T79" s="69"/>
      <c r="U79" s="19"/>
      <c r="V79" s="19"/>
      <c r="W79" s="69" t="s">
        <v>39</v>
      </c>
      <c r="X79" s="69"/>
      <c r="Y79" s="69"/>
      <c r="Z79" s="69"/>
      <c r="AA79" s="69"/>
      <c r="AB79" s="69"/>
      <c r="AC79" s="69"/>
      <c r="AD79" s="69"/>
      <c r="AE79" s="69"/>
      <c r="AF79" s="69"/>
      <c r="AG79" s="69"/>
      <c r="AH79" s="69"/>
      <c r="AI79" s="69"/>
      <c r="AJ79" s="69"/>
      <c r="AK79" s="69"/>
      <c r="AL79" s="69"/>
      <c r="AM79" s="69"/>
      <c r="AN79" s="69"/>
      <c r="AO79" s="19"/>
      <c r="AP79" s="19"/>
      <c r="AQ79" s="69" t="s">
        <v>40</v>
      </c>
      <c r="AR79" s="69"/>
      <c r="AS79" s="69"/>
      <c r="AT79" s="69"/>
      <c r="AU79" s="69"/>
      <c r="AV79" s="69"/>
      <c r="AW79" s="69"/>
      <c r="AX79" s="69"/>
      <c r="AY79" s="69"/>
      <c r="AZ79" s="69"/>
      <c r="BA79" s="69"/>
      <c r="BB79" s="69"/>
      <c r="BC79" s="69"/>
      <c r="BD79" s="69"/>
      <c r="BE79" s="69"/>
      <c r="BF79" s="69"/>
      <c r="BG79" s="69"/>
      <c r="BH79" s="69"/>
      <c r="BI79" s="17"/>
      <c r="BJ79" s="18"/>
      <c r="BK79" s="2"/>
      <c r="BL79" s="70"/>
      <c r="BM79" s="71"/>
      <c r="BN79" s="71"/>
      <c r="BO79" s="71"/>
      <c r="BP79" s="71"/>
      <c r="BQ79" s="71"/>
      <c r="BR79" s="71"/>
      <c r="BS79" s="71"/>
      <c r="BT79" s="71"/>
      <c r="BU79" s="71"/>
      <c r="BV79" s="71"/>
      <c r="BW79" s="71"/>
      <c r="BX79" s="71"/>
      <c r="BY79" s="71"/>
      <c r="BZ79" s="72"/>
    </row>
    <row r="80" spans="1:78" ht="13.5" customHeight="1">
      <c r="A80" s="2"/>
      <c r="B80" s="16"/>
      <c r="C80" s="69"/>
      <c r="D80" s="69"/>
      <c r="E80" s="69"/>
      <c r="F80" s="69"/>
      <c r="G80" s="69"/>
      <c r="H80" s="69"/>
      <c r="I80" s="69"/>
      <c r="J80" s="69"/>
      <c r="K80" s="69"/>
      <c r="L80" s="69"/>
      <c r="M80" s="69"/>
      <c r="N80" s="69"/>
      <c r="O80" s="69"/>
      <c r="P80" s="69"/>
      <c r="Q80" s="69"/>
      <c r="R80" s="69"/>
      <c r="S80" s="69"/>
      <c r="T80" s="69"/>
      <c r="U80" s="19"/>
      <c r="V80" s="19"/>
      <c r="W80" s="69"/>
      <c r="X80" s="69"/>
      <c r="Y80" s="69"/>
      <c r="Z80" s="69"/>
      <c r="AA80" s="69"/>
      <c r="AB80" s="69"/>
      <c r="AC80" s="69"/>
      <c r="AD80" s="69"/>
      <c r="AE80" s="69"/>
      <c r="AF80" s="69"/>
      <c r="AG80" s="69"/>
      <c r="AH80" s="69"/>
      <c r="AI80" s="69"/>
      <c r="AJ80" s="69"/>
      <c r="AK80" s="69"/>
      <c r="AL80" s="69"/>
      <c r="AM80" s="69"/>
      <c r="AN80" s="69"/>
      <c r="AO80" s="19"/>
      <c r="AP80" s="19"/>
      <c r="AQ80" s="69"/>
      <c r="AR80" s="69"/>
      <c r="AS80" s="69"/>
      <c r="AT80" s="69"/>
      <c r="AU80" s="69"/>
      <c r="AV80" s="69"/>
      <c r="AW80" s="69"/>
      <c r="AX80" s="69"/>
      <c r="AY80" s="69"/>
      <c r="AZ80" s="69"/>
      <c r="BA80" s="69"/>
      <c r="BB80" s="69"/>
      <c r="BC80" s="69"/>
      <c r="BD80" s="69"/>
      <c r="BE80" s="69"/>
      <c r="BF80" s="69"/>
      <c r="BG80" s="69"/>
      <c r="BH80" s="69"/>
      <c r="BI80" s="17"/>
      <c r="BJ80" s="18"/>
      <c r="BK80" s="2"/>
      <c r="BL80" s="70"/>
      <c r="BM80" s="71"/>
      <c r="BN80" s="71"/>
      <c r="BO80" s="71"/>
      <c r="BP80" s="71"/>
      <c r="BQ80" s="71"/>
      <c r="BR80" s="71"/>
      <c r="BS80" s="71"/>
      <c r="BT80" s="71"/>
      <c r="BU80" s="71"/>
      <c r="BV80" s="71"/>
      <c r="BW80" s="71"/>
      <c r="BX80" s="71"/>
      <c r="BY80" s="71"/>
      <c r="BZ80" s="72"/>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0"/>
      <c r="BM81" s="71"/>
      <c r="BN81" s="71"/>
      <c r="BO81" s="71"/>
      <c r="BP81" s="71"/>
      <c r="BQ81" s="71"/>
      <c r="BR81" s="71"/>
      <c r="BS81" s="71"/>
      <c r="BT81" s="71"/>
      <c r="BU81" s="71"/>
      <c r="BV81" s="71"/>
      <c r="BW81" s="71"/>
      <c r="BX81" s="71"/>
      <c r="BY81" s="71"/>
      <c r="BZ81" s="72"/>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3"/>
      <c r="BM82" s="74"/>
      <c r="BN82" s="74"/>
      <c r="BO82" s="74"/>
      <c r="BP82" s="74"/>
      <c r="BQ82" s="74"/>
      <c r="BR82" s="74"/>
      <c r="BS82" s="74"/>
      <c r="BT82" s="74"/>
      <c r="BU82" s="74"/>
      <c r="BV82" s="74"/>
      <c r="BW82" s="74"/>
      <c r="BX82" s="74"/>
      <c r="BY82" s="74"/>
      <c r="BZ82" s="75"/>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1YJ2dsCpGRndyM/hBGRmsjifj2fMk68n6kT23hqj2TjHcqnMxdQYtGerEFO3GkplbPo07TZ6rVHbri+u8rBVkA==" saltValue="4IUlezn7xX52q6wBpeX3lA==" spinCount="100000" sheet="1" objects="1" scenarios="1" formatCells="0" formatColumns="0" formatRows="0"/>
  <mergeCells count="57">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232114</v>
      </c>
      <c r="D6" s="33">
        <f t="shared" si="3"/>
        <v>46</v>
      </c>
      <c r="E6" s="33">
        <f t="shared" si="3"/>
        <v>17</v>
      </c>
      <c r="F6" s="33">
        <f t="shared" si="3"/>
        <v>1</v>
      </c>
      <c r="G6" s="33">
        <f t="shared" si="3"/>
        <v>0</v>
      </c>
      <c r="H6" s="33" t="str">
        <f t="shared" si="3"/>
        <v>愛知県　豊田市</v>
      </c>
      <c r="I6" s="33" t="str">
        <f t="shared" si="3"/>
        <v>法適用</v>
      </c>
      <c r="J6" s="33" t="str">
        <f t="shared" si="3"/>
        <v>下水道事業</v>
      </c>
      <c r="K6" s="33" t="str">
        <f t="shared" si="3"/>
        <v>公共下水道</v>
      </c>
      <c r="L6" s="33" t="str">
        <f t="shared" si="3"/>
        <v>Ac2</v>
      </c>
      <c r="M6" s="33" t="str">
        <f t="shared" si="3"/>
        <v>自治体職員</v>
      </c>
      <c r="N6" s="34" t="str">
        <f t="shared" si="3"/>
        <v>-</v>
      </c>
      <c r="O6" s="34">
        <f t="shared" si="3"/>
        <v>72.5</v>
      </c>
      <c r="P6" s="34">
        <f t="shared" si="3"/>
        <v>69.3</v>
      </c>
      <c r="Q6" s="34">
        <f t="shared" si="3"/>
        <v>93.86</v>
      </c>
      <c r="R6" s="34">
        <f t="shared" si="3"/>
        <v>1944</v>
      </c>
      <c r="S6" s="34">
        <f t="shared" si="3"/>
        <v>425172</v>
      </c>
      <c r="T6" s="34">
        <f t="shared" si="3"/>
        <v>918.32</v>
      </c>
      <c r="U6" s="34">
        <f t="shared" si="3"/>
        <v>462.99</v>
      </c>
      <c r="V6" s="34">
        <f t="shared" si="3"/>
        <v>294199</v>
      </c>
      <c r="W6" s="34">
        <f t="shared" si="3"/>
        <v>47.01</v>
      </c>
      <c r="X6" s="34">
        <f t="shared" si="3"/>
        <v>6258.22</v>
      </c>
      <c r="Y6" s="35">
        <f>IF(Y7="",NA(),Y7)</f>
        <v>107.55</v>
      </c>
      <c r="Z6" s="35">
        <f t="shared" ref="Z6:AH6" si="4">IF(Z7="",NA(),Z7)</f>
        <v>105.77</v>
      </c>
      <c r="AA6" s="35">
        <f t="shared" si="4"/>
        <v>103.85</v>
      </c>
      <c r="AB6" s="35">
        <f t="shared" si="4"/>
        <v>105.04</v>
      </c>
      <c r="AC6" s="35">
        <f t="shared" si="4"/>
        <v>105.47</v>
      </c>
      <c r="AD6" s="35">
        <f t="shared" si="4"/>
        <v>103.62</v>
      </c>
      <c r="AE6" s="35">
        <f t="shared" si="4"/>
        <v>107.34</v>
      </c>
      <c r="AF6" s="35">
        <f t="shared" si="4"/>
        <v>105.45</v>
      </c>
      <c r="AG6" s="35">
        <f t="shared" si="4"/>
        <v>105.41</v>
      </c>
      <c r="AH6" s="35">
        <f t="shared" si="4"/>
        <v>104.82</v>
      </c>
      <c r="AI6" s="34" t="str">
        <f>IF(AI7="","",IF(AI7="-","【-】","【"&amp;SUBSTITUTE(TEXT(AI7,"#,##0.00"),"-","△")&amp;"】"))</f>
        <v>【108.80】</v>
      </c>
      <c r="AJ6" s="34">
        <f>IF(AJ7="",NA(),AJ7)</f>
        <v>0</v>
      </c>
      <c r="AK6" s="34">
        <f t="shared" ref="AK6:AS6" si="5">IF(AK7="",NA(),AK7)</f>
        <v>0</v>
      </c>
      <c r="AL6" s="34">
        <f t="shared" si="5"/>
        <v>0</v>
      </c>
      <c r="AM6" s="34">
        <f t="shared" si="5"/>
        <v>0</v>
      </c>
      <c r="AN6" s="34">
        <f t="shared" si="5"/>
        <v>0</v>
      </c>
      <c r="AO6" s="35">
        <f t="shared" si="5"/>
        <v>3.61</v>
      </c>
      <c r="AP6" s="34">
        <f t="shared" si="5"/>
        <v>0</v>
      </c>
      <c r="AQ6" s="34">
        <f t="shared" si="5"/>
        <v>0</v>
      </c>
      <c r="AR6" s="34">
        <f t="shared" si="5"/>
        <v>0</v>
      </c>
      <c r="AS6" s="34">
        <f t="shared" si="5"/>
        <v>0</v>
      </c>
      <c r="AT6" s="34" t="str">
        <f>IF(AT7="","",IF(AT7="-","【-】","【"&amp;SUBSTITUTE(TEXT(AT7,"#,##0.00"),"-","△")&amp;"】"))</f>
        <v>【4.27】</v>
      </c>
      <c r="AU6" s="35">
        <f>IF(AU7="",NA(),AU7)</f>
        <v>349.12</v>
      </c>
      <c r="AV6" s="35">
        <f t="shared" ref="AV6:BD6" si="6">IF(AV7="",NA(),AV7)</f>
        <v>99.47</v>
      </c>
      <c r="AW6" s="35">
        <f t="shared" si="6"/>
        <v>98.99</v>
      </c>
      <c r="AX6" s="35">
        <f t="shared" si="6"/>
        <v>108.59</v>
      </c>
      <c r="AY6" s="35">
        <f t="shared" si="6"/>
        <v>116.29</v>
      </c>
      <c r="AZ6" s="35">
        <f t="shared" si="6"/>
        <v>258.91000000000003</v>
      </c>
      <c r="BA6" s="35">
        <f t="shared" si="6"/>
        <v>71.91</v>
      </c>
      <c r="BB6" s="35">
        <f t="shared" si="6"/>
        <v>75.12</v>
      </c>
      <c r="BC6" s="35">
        <f t="shared" si="6"/>
        <v>65.47</v>
      </c>
      <c r="BD6" s="35">
        <f t="shared" si="6"/>
        <v>64.959999999999994</v>
      </c>
      <c r="BE6" s="34" t="str">
        <f>IF(BE7="","",IF(BE7="-","【-】","【"&amp;SUBSTITUTE(TEXT(BE7,"#,##0.00"),"-","△")&amp;"】"))</f>
        <v>【66.41】</v>
      </c>
      <c r="BF6" s="35">
        <f>IF(BF7="",NA(),BF7)</f>
        <v>1261.0899999999999</v>
      </c>
      <c r="BG6" s="35">
        <f t="shared" ref="BG6:BO6" si="7">IF(BG7="",NA(),BG7)</f>
        <v>1208.9000000000001</v>
      </c>
      <c r="BH6" s="35">
        <f t="shared" si="7"/>
        <v>1147.44</v>
      </c>
      <c r="BI6" s="35">
        <f t="shared" si="7"/>
        <v>1064.1300000000001</v>
      </c>
      <c r="BJ6" s="35">
        <f t="shared" si="7"/>
        <v>1020.17</v>
      </c>
      <c r="BK6" s="35">
        <f t="shared" si="7"/>
        <v>1040.8900000000001</v>
      </c>
      <c r="BL6" s="35">
        <f t="shared" si="7"/>
        <v>929.81</v>
      </c>
      <c r="BM6" s="35">
        <f t="shared" si="7"/>
        <v>856.82</v>
      </c>
      <c r="BN6" s="35">
        <f t="shared" si="7"/>
        <v>835.39</v>
      </c>
      <c r="BO6" s="35">
        <f t="shared" si="7"/>
        <v>925.1</v>
      </c>
      <c r="BP6" s="34" t="str">
        <f>IF(BP7="","",IF(BP7="-","【-】","【"&amp;SUBSTITUTE(TEXT(BP7,"#,##0.00"),"-","△")&amp;"】"))</f>
        <v>【707.33】</v>
      </c>
      <c r="BQ6" s="35">
        <f>IF(BQ7="",NA(),BQ7)</f>
        <v>100.01</v>
      </c>
      <c r="BR6" s="35">
        <f t="shared" ref="BR6:BZ6" si="8">IF(BR7="",NA(),BR7)</f>
        <v>100.01</v>
      </c>
      <c r="BS6" s="35">
        <f t="shared" si="8"/>
        <v>80.930000000000007</v>
      </c>
      <c r="BT6" s="35">
        <f t="shared" si="8"/>
        <v>81.22</v>
      </c>
      <c r="BU6" s="35">
        <f t="shared" si="8"/>
        <v>81.31</v>
      </c>
      <c r="BV6" s="35">
        <f t="shared" si="8"/>
        <v>78.38</v>
      </c>
      <c r="BW6" s="35">
        <f t="shared" si="8"/>
        <v>78.44</v>
      </c>
      <c r="BX6" s="35">
        <f t="shared" si="8"/>
        <v>74.17</v>
      </c>
      <c r="BY6" s="35">
        <f t="shared" si="8"/>
        <v>76.3</v>
      </c>
      <c r="BZ6" s="35">
        <f t="shared" si="8"/>
        <v>80.36</v>
      </c>
      <c r="CA6" s="34" t="str">
        <f>IF(CA7="","",IF(CA7="-","【-】","【"&amp;SUBSTITUTE(TEXT(CA7,"#,##0.00"),"-","△")&amp;"】"))</f>
        <v>【101.26】</v>
      </c>
      <c r="CB6" s="35">
        <f>IF(CB7="",NA(),CB7)</f>
        <v>121.3</v>
      </c>
      <c r="CC6" s="35">
        <f t="shared" ref="CC6:CK6" si="9">IF(CC7="",NA(),CC7)</f>
        <v>121.17</v>
      </c>
      <c r="CD6" s="35">
        <f t="shared" si="9"/>
        <v>149.99</v>
      </c>
      <c r="CE6" s="35">
        <f t="shared" si="9"/>
        <v>150</v>
      </c>
      <c r="CF6" s="35">
        <f t="shared" si="9"/>
        <v>149.93</v>
      </c>
      <c r="CG6" s="35">
        <f t="shared" si="9"/>
        <v>144.15</v>
      </c>
      <c r="CH6" s="35">
        <f t="shared" si="9"/>
        <v>151.31</v>
      </c>
      <c r="CI6" s="35">
        <f t="shared" si="9"/>
        <v>159.33000000000001</v>
      </c>
      <c r="CJ6" s="35">
        <f t="shared" si="9"/>
        <v>152.38</v>
      </c>
      <c r="CK6" s="35">
        <f t="shared" si="9"/>
        <v>145.83000000000001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【60.13】</v>
      </c>
      <c r="CX6" s="35">
        <f>IF(CX7="",NA(),CX7)</f>
        <v>92.02</v>
      </c>
      <c r="CY6" s="35">
        <f t="shared" ref="CY6:DG6" si="11">IF(CY7="",NA(),CY7)</f>
        <v>92.36</v>
      </c>
      <c r="CZ6" s="35">
        <f t="shared" si="11"/>
        <v>92.28</v>
      </c>
      <c r="DA6" s="35">
        <f t="shared" si="11"/>
        <v>91.88</v>
      </c>
      <c r="DB6" s="35">
        <f t="shared" si="11"/>
        <v>90.96</v>
      </c>
      <c r="DC6" s="35">
        <f t="shared" si="11"/>
        <v>86.44</v>
      </c>
      <c r="DD6" s="35">
        <f t="shared" si="11"/>
        <v>87.79</v>
      </c>
      <c r="DE6" s="35">
        <f t="shared" si="11"/>
        <v>88.43</v>
      </c>
      <c r="DF6" s="35">
        <f t="shared" si="11"/>
        <v>88.75</v>
      </c>
      <c r="DG6" s="35">
        <f t="shared" si="11"/>
        <v>88.14</v>
      </c>
      <c r="DH6" s="34" t="str">
        <f>IF(DH7="","",IF(DH7="-","【-】","【"&amp;SUBSTITUTE(TEXT(DH7,"#,##0.00"),"-","△")&amp;"】"))</f>
        <v>【95.06】</v>
      </c>
      <c r="DI6" s="35">
        <f>IF(DI7="",NA(),DI7)</f>
        <v>4.9800000000000004</v>
      </c>
      <c r="DJ6" s="35">
        <f t="shared" ref="DJ6:DR6" si="12">IF(DJ7="",NA(),DJ7)</f>
        <v>10.51</v>
      </c>
      <c r="DK6" s="35">
        <f t="shared" si="12"/>
        <v>12.93</v>
      </c>
      <c r="DL6" s="35">
        <f t="shared" si="12"/>
        <v>15.39</v>
      </c>
      <c r="DM6" s="35">
        <f t="shared" si="12"/>
        <v>17.7</v>
      </c>
      <c r="DN6" s="35">
        <f t="shared" si="12"/>
        <v>4.42</v>
      </c>
      <c r="DO6" s="35">
        <f t="shared" si="12"/>
        <v>9.4499999999999993</v>
      </c>
      <c r="DP6" s="35">
        <f t="shared" si="12"/>
        <v>11.76</v>
      </c>
      <c r="DQ6" s="35">
        <f t="shared" si="12"/>
        <v>11.95</v>
      </c>
      <c r="DR6" s="35">
        <f t="shared" si="12"/>
        <v>12.19</v>
      </c>
      <c r="DS6" s="34" t="str">
        <f>IF(DS7="","",IF(DS7="-","【-】","【"&amp;SUBSTITUTE(TEXT(DS7,"#,##0.00"),"-","△")&amp;"】"))</f>
        <v>【38.13】</v>
      </c>
      <c r="DT6" s="35">
        <f>IF(DT7="",NA(),DT7)</f>
        <v>0.11</v>
      </c>
      <c r="DU6" s="35">
        <f t="shared" ref="DU6:EC6" si="13">IF(DU7="",NA(),DU7)</f>
        <v>0.1</v>
      </c>
      <c r="DV6" s="35">
        <f t="shared" si="13"/>
        <v>0.17</v>
      </c>
      <c r="DW6" s="35">
        <f t="shared" si="13"/>
        <v>0.18</v>
      </c>
      <c r="DX6" s="35">
        <f t="shared" si="13"/>
        <v>0.35</v>
      </c>
      <c r="DY6" s="35">
        <f t="shared" si="13"/>
        <v>7.0000000000000007E-2</v>
      </c>
      <c r="DZ6" s="35">
        <f t="shared" si="13"/>
        <v>7.0000000000000007E-2</v>
      </c>
      <c r="EA6" s="35">
        <f t="shared" si="13"/>
        <v>0.12</v>
      </c>
      <c r="EB6" s="35">
        <f t="shared" si="13"/>
        <v>0.09</v>
      </c>
      <c r="EC6" s="35">
        <f t="shared" si="13"/>
        <v>1.01</v>
      </c>
      <c r="ED6" s="34" t="str">
        <f>IF(ED7="","",IF(ED7="-","【-】","【"&amp;SUBSTITUTE(TEXT(ED7,"#,##0.00"),"-","△")&amp;"】"))</f>
        <v>【5.37】</v>
      </c>
      <c r="EE6" s="35">
        <f>IF(EE7="",NA(),EE7)</f>
        <v>0.37</v>
      </c>
      <c r="EF6" s="35">
        <f t="shared" ref="EF6:EN6" si="14">IF(EF7="",NA(),EF7)</f>
        <v>0.16</v>
      </c>
      <c r="EG6" s="35">
        <f t="shared" si="14"/>
        <v>0.19</v>
      </c>
      <c r="EH6" s="35">
        <f t="shared" si="14"/>
        <v>0.08</v>
      </c>
      <c r="EI6" s="35">
        <f t="shared" si="14"/>
        <v>0.21</v>
      </c>
      <c r="EJ6" s="35">
        <f t="shared" si="14"/>
        <v>0.13</v>
      </c>
      <c r="EK6" s="35">
        <f t="shared" si="14"/>
        <v>7.0000000000000007E-2</v>
      </c>
      <c r="EL6" s="35">
        <f t="shared" si="14"/>
        <v>0.23</v>
      </c>
      <c r="EM6" s="35">
        <f t="shared" si="14"/>
        <v>0.06</v>
      </c>
      <c r="EN6" s="35">
        <f t="shared" si="14"/>
        <v>0.12</v>
      </c>
      <c r="EO6" s="34" t="str">
        <f>IF(EO7="","",IF(EO7="-","【-】","【"&amp;SUBSTITUTE(TEXT(EO7,"#,##0.00"),"-","△")&amp;"】"))</f>
        <v>【0.23】</v>
      </c>
    </row>
    <row r="7" spans="1:148" s="36" customFormat="1">
      <c r="A7" s="28"/>
      <c r="B7" s="37">
        <v>2017</v>
      </c>
      <c r="C7" s="37">
        <v>232114</v>
      </c>
      <c r="D7" s="37">
        <v>46</v>
      </c>
      <c r="E7" s="37">
        <v>17</v>
      </c>
      <c r="F7" s="37">
        <v>1</v>
      </c>
      <c r="G7" s="37">
        <v>0</v>
      </c>
      <c r="H7" s="37" t="s">
        <v>108</v>
      </c>
      <c r="I7" s="37" t="s">
        <v>109</v>
      </c>
      <c r="J7" s="37" t="s">
        <v>110</v>
      </c>
      <c r="K7" s="37" t="s">
        <v>111</v>
      </c>
      <c r="L7" s="37" t="s">
        <v>112</v>
      </c>
      <c r="M7" s="37" t="s">
        <v>113</v>
      </c>
      <c r="N7" s="38" t="s">
        <v>114</v>
      </c>
      <c r="O7" s="38">
        <v>72.5</v>
      </c>
      <c r="P7" s="38">
        <v>69.3</v>
      </c>
      <c r="Q7" s="38">
        <v>93.86</v>
      </c>
      <c r="R7" s="38">
        <v>1944</v>
      </c>
      <c r="S7" s="38">
        <v>425172</v>
      </c>
      <c r="T7" s="38">
        <v>918.32</v>
      </c>
      <c r="U7" s="38">
        <v>462.99</v>
      </c>
      <c r="V7" s="38">
        <v>294199</v>
      </c>
      <c r="W7" s="38">
        <v>47.01</v>
      </c>
      <c r="X7" s="38">
        <v>6258.22</v>
      </c>
      <c r="Y7" s="38">
        <v>107.55</v>
      </c>
      <c r="Z7" s="38">
        <v>105.77</v>
      </c>
      <c r="AA7" s="38">
        <v>103.85</v>
      </c>
      <c r="AB7" s="38">
        <v>105.04</v>
      </c>
      <c r="AC7" s="38">
        <v>105.47</v>
      </c>
      <c r="AD7" s="38">
        <v>103.62</v>
      </c>
      <c r="AE7" s="38">
        <v>107.34</v>
      </c>
      <c r="AF7" s="38">
        <v>105.45</v>
      </c>
      <c r="AG7" s="38">
        <v>105.41</v>
      </c>
      <c r="AH7" s="38">
        <v>104.82</v>
      </c>
      <c r="AI7" s="38">
        <v>108.8</v>
      </c>
      <c r="AJ7" s="38">
        <v>0</v>
      </c>
      <c r="AK7" s="38">
        <v>0</v>
      </c>
      <c r="AL7" s="38">
        <v>0</v>
      </c>
      <c r="AM7" s="38">
        <v>0</v>
      </c>
      <c r="AN7" s="38">
        <v>0</v>
      </c>
      <c r="AO7" s="38">
        <v>3.61</v>
      </c>
      <c r="AP7" s="38">
        <v>0</v>
      </c>
      <c r="AQ7" s="38">
        <v>0</v>
      </c>
      <c r="AR7" s="38">
        <v>0</v>
      </c>
      <c r="AS7" s="38">
        <v>0</v>
      </c>
      <c r="AT7" s="38">
        <v>4.2699999999999996</v>
      </c>
      <c r="AU7" s="38">
        <v>349.12</v>
      </c>
      <c r="AV7" s="38">
        <v>99.47</v>
      </c>
      <c r="AW7" s="38">
        <v>98.99</v>
      </c>
      <c r="AX7" s="38">
        <v>108.59</v>
      </c>
      <c r="AY7" s="38">
        <v>116.29</v>
      </c>
      <c r="AZ7" s="38">
        <v>258.91000000000003</v>
      </c>
      <c r="BA7" s="38">
        <v>71.91</v>
      </c>
      <c r="BB7" s="38">
        <v>75.12</v>
      </c>
      <c r="BC7" s="38">
        <v>65.47</v>
      </c>
      <c r="BD7" s="38">
        <v>64.959999999999994</v>
      </c>
      <c r="BE7" s="38">
        <v>66.41</v>
      </c>
      <c r="BF7" s="38">
        <v>1261.0899999999999</v>
      </c>
      <c r="BG7" s="38">
        <v>1208.9000000000001</v>
      </c>
      <c r="BH7" s="38">
        <v>1147.44</v>
      </c>
      <c r="BI7" s="38">
        <v>1064.1300000000001</v>
      </c>
      <c r="BJ7" s="38">
        <v>1020.17</v>
      </c>
      <c r="BK7" s="38">
        <v>1040.8900000000001</v>
      </c>
      <c r="BL7" s="38">
        <v>929.81</v>
      </c>
      <c r="BM7" s="38">
        <v>856.82</v>
      </c>
      <c r="BN7" s="38">
        <v>835.39</v>
      </c>
      <c r="BO7" s="38">
        <v>925.1</v>
      </c>
      <c r="BP7" s="38">
        <v>707.33</v>
      </c>
      <c r="BQ7" s="38">
        <v>100.01</v>
      </c>
      <c r="BR7" s="38">
        <v>100.01</v>
      </c>
      <c r="BS7" s="38">
        <v>80.930000000000007</v>
      </c>
      <c r="BT7" s="38">
        <v>81.22</v>
      </c>
      <c r="BU7" s="38">
        <v>81.31</v>
      </c>
      <c r="BV7" s="38">
        <v>78.38</v>
      </c>
      <c r="BW7" s="38">
        <v>78.44</v>
      </c>
      <c r="BX7" s="38">
        <v>74.17</v>
      </c>
      <c r="BY7" s="38">
        <v>76.3</v>
      </c>
      <c r="BZ7" s="38">
        <v>80.36</v>
      </c>
      <c r="CA7" s="38">
        <v>101.26</v>
      </c>
      <c r="CB7" s="38">
        <v>121.3</v>
      </c>
      <c r="CC7" s="38">
        <v>121.17</v>
      </c>
      <c r="CD7" s="38">
        <v>149.99</v>
      </c>
      <c r="CE7" s="38">
        <v>150</v>
      </c>
      <c r="CF7" s="38">
        <v>149.93</v>
      </c>
      <c r="CG7" s="38">
        <v>144.15</v>
      </c>
      <c r="CH7" s="38">
        <v>151.31</v>
      </c>
      <c r="CI7" s="38">
        <v>159.33000000000001</v>
      </c>
      <c r="CJ7" s="38">
        <v>152.38</v>
      </c>
      <c r="CK7" s="38">
        <v>145.83000000000001</v>
      </c>
      <c r="CL7" s="38">
        <v>136.38999999999999</v>
      </c>
      <c r="CM7" s="38" t="s">
        <v>114</v>
      </c>
      <c r="CN7" s="38" t="s">
        <v>114</v>
      </c>
      <c r="CO7" s="38" t="s">
        <v>114</v>
      </c>
      <c r="CP7" s="38" t="s">
        <v>114</v>
      </c>
      <c r="CQ7" s="38" t="s">
        <v>114</v>
      </c>
      <c r="CR7" s="38" t="s">
        <v>114</v>
      </c>
      <c r="CS7" s="38" t="s">
        <v>114</v>
      </c>
      <c r="CT7" s="38" t="s">
        <v>114</v>
      </c>
      <c r="CU7" s="38" t="s">
        <v>114</v>
      </c>
      <c r="CV7" s="38" t="s">
        <v>114</v>
      </c>
      <c r="CW7" s="38">
        <v>60.13</v>
      </c>
      <c r="CX7" s="38">
        <v>92.02</v>
      </c>
      <c r="CY7" s="38">
        <v>92.36</v>
      </c>
      <c r="CZ7" s="38">
        <v>92.28</v>
      </c>
      <c r="DA7" s="38">
        <v>91.88</v>
      </c>
      <c r="DB7" s="38">
        <v>90.96</v>
      </c>
      <c r="DC7" s="38">
        <v>86.44</v>
      </c>
      <c r="DD7" s="38">
        <v>87.79</v>
      </c>
      <c r="DE7" s="38">
        <v>88.43</v>
      </c>
      <c r="DF7" s="38">
        <v>88.75</v>
      </c>
      <c r="DG7" s="38">
        <v>88.14</v>
      </c>
      <c r="DH7" s="38">
        <v>95.06</v>
      </c>
      <c r="DI7" s="38">
        <v>4.9800000000000004</v>
      </c>
      <c r="DJ7" s="38">
        <v>10.51</v>
      </c>
      <c r="DK7" s="38">
        <v>12.93</v>
      </c>
      <c r="DL7" s="38">
        <v>15.39</v>
      </c>
      <c r="DM7" s="38">
        <v>17.7</v>
      </c>
      <c r="DN7" s="38">
        <v>4.42</v>
      </c>
      <c r="DO7" s="38">
        <v>9.4499999999999993</v>
      </c>
      <c r="DP7" s="38">
        <v>11.76</v>
      </c>
      <c r="DQ7" s="38">
        <v>11.95</v>
      </c>
      <c r="DR7" s="38">
        <v>12.19</v>
      </c>
      <c r="DS7" s="38">
        <v>38.130000000000003</v>
      </c>
      <c r="DT7" s="38">
        <v>0.11</v>
      </c>
      <c r="DU7" s="38">
        <v>0.1</v>
      </c>
      <c r="DV7" s="38">
        <v>0.17</v>
      </c>
      <c r="DW7" s="38">
        <v>0.18</v>
      </c>
      <c r="DX7" s="38">
        <v>0.35</v>
      </c>
      <c r="DY7" s="38">
        <v>7.0000000000000007E-2</v>
      </c>
      <c r="DZ7" s="38">
        <v>7.0000000000000007E-2</v>
      </c>
      <c r="EA7" s="38">
        <v>0.12</v>
      </c>
      <c r="EB7" s="38">
        <v>0.09</v>
      </c>
      <c r="EC7" s="38">
        <v>1.01</v>
      </c>
      <c r="ED7" s="38">
        <v>5.37</v>
      </c>
      <c r="EE7" s="38">
        <v>0.37</v>
      </c>
      <c r="EF7" s="38">
        <v>0.16</v>
      </c>
      <c r="EG7" s="38">
        <v>0.19</v>
      </c>
      <c r="EH7" s="38">
        <v>0.08</v>
      </c>
      <c r="EI7" s="38">
        <v>0.21</v>
      </c>
      <c r="EJ7" s="38">
        <v>0.13</v>
      </c>
      <c r="EK7" s="38">
        <v>7.0000000000000007E-2</v>
      </c>
      <c r="EL7" s="38">
        <v>0.23</v>
      </c>
      <c r="EM7" s="38">
        <v>0.06</v>
      </c>
      <c r="EN7" s="38">
        <v>0.12</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2019-02-04T05:36:56Z</cp:lastPrinted>
  <dcterms:created xsi:type="dcterms:W3CDTF">2018-12-03T08:49:26Z</dcterms:created>
  <dcterms:modified xsi:type="dcterms:W3CDTF">2019-02-12T01:55:15Z</dcterms:modified>
</cp:coreProperties>
</file>