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zaisei\財政課専用\3財政係\2 その他業務\5-01 庶務関係\002 庁外諸件（照会・回答を除く）\H30年度（照会・回答もここに入れました）\310115【経営比較分析】公営企業に係る経営比較分析表（平成29年度決算）の分析等について（照会）\07提出\"/>
    </mc:Choice>
  </mc:AlternateContent>
  <workbookProtection workbookAlgorithmName="SHA-512" workbookHashValue="PZib/OtmrHBtfhiCSk/nNxRlzqEsjIrskp4BVoHjK2BZXEBH7aElThAqGGGBKUWp5g15TYIGexo7CwqB8/dqxQ==" workbookSaltValue="2sDsyleA+PPaskpqvYsrJw==" workbookSpinCount="100000" lockStructure="1"/>
  <bookViews>
    <workbookView xWindow="0" yWindow="0" windowWidth="20490" windowHeight="753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I10" i="4"/>
  <c r="AL8" i="4"/>
  <c r="P8" i="4"/>
  <c r="C10" i="5" l="1"/>
  <c r="D10" i="5"/>
  <c r="E10" i="5"/>
  <c r="B10" i="5"/>
</calcChain>
</file>

<file path=xl/sharedStrings.xml><?xml version="1.0" encoding="utf-8"?>
<sst xmlns="http://schemas.openxmlformats.org/spreadsheetml/2006/main" count="245" uniqueCount="126">
  <si>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</si>
  <si>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</si>
  <si>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</si>
  <si>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</si>
  <si>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</si>
  <si>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</si>
  <si>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</si>
  <si>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</si>
  <si>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</si>
  <si>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</si>
  <si>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</si>
  <si>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</si>
  <si>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</si>
  <si>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</si>
  <si>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</si>
  <si>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</si>
  <si>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</si>
  <si>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</si>
  <si>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</si>
  <si>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</si>
  <si>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</si>
  <si>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</si>
  <si>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</si>
  <si>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</si>
  <si>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</si>
  <si>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</si>
  <si>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</si>
  <si>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</si>
  <si>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</si>
  <si>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</si>
  <si>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</si>
  <si>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</si>
  <si>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</si>
  <si>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</si>
  <si>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</si>
  <si>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</si>
  <si>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</si>
  <si>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</si>
  <si>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</si>
  <si>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</si>
  <si>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</si>
  <si>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</si>
  <si>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</si>
  <si>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</si>
  <si>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</si>
  <si>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</si>
  <si>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</si>
  <si>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</si>
  <si>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</si>
  <si>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</si>
  <si>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</si>
  <si>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</si>
  <si>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</si>
  <si>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</si>
  <si>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</si>
  <si>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</si>
  <si>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</si>
  <si>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</si>
  <si>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</si>
  <si>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</si>
  <si>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</si>
  <si>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</si>
  <si>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</si>
  <si>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</si>
  <si>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</si>
  <si>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</si>
  <si>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</si>
  <si>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</si>
  <si>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</si>
  <si>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</si>
  <si>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</si>
  <si>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</si>
  <si>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</si>
  <si>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</si>
  <si>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</si>
  <si>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</si>
  <si>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</si>
  <si>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</si>
  <si>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</si>
  <si>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</si>
  <si>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</si>
  <si>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</si>
  <si>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</si>
  <si>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</si>
  <si>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</si>
  <si>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</si>
  <si>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</si>
  <si>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</si>
  <si>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</si>
  <si>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</si>
  <si>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</si>
  <si>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</si>
  <si>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</si>
  <si>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</si>
  <si>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</si>
  <si>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</si>
  <si>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</si>
  <si>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</si>
  <si>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</si>
  <si>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</si>
  <si>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</si>
  <si>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</si>
  <si>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</si>
  <si>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</si>
  <si>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</si>
  <si>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</si>
  <si>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</si>
  <si>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</si>
  <si>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</si>
  <si>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</si>
  <si>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小牧市</t>
  </si>
  <si>
    <t>法非適用</t>
  </si>
  <si>
    <t>下水道事業</t>
  </si>
  <si>
    <t>特定環境保全公共下水道</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</si>
  <si>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</si>
  <si>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</si>
  <si>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</si>
  <si>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</si>
  <si>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</si>
  <si>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</si>
  <si>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</si>
  <si>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</si>
  <si>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</si>
  <si>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本市の特定環境保全公共下水道は事業着手が平成12年であり、耐用年数の50年が経過していないため、管渠の更新は開始していない。</t>
    <rPh sb="0" eb="1">
      <t>ホン</t>
    </rPh>
    <rPh sb="1" eb="2">
      <t>シ</t>
    </rPh>
    <rPh sb="3" eb="5">
      <t>トクテイ</t>
    </rPh>
    <rPh sb="5" eb="7">
      <t>カンキョウ</t>
    </rPh>
    <rPh sb="7" eb="9">
      <t>ホゼン</t>
    </rPh>
    <rPh sb="9" eb="11">
      <t>コウキョウ</t>
    </rPh>
    <rPh sb="11" eb="13">
      <t>ゲスイ</t>
    </rPh>
    <rPh sb="13" eb="14">
      <t>ドウ</t>
    </rPh>
    <rPh sb="15" eb="17">
      <t>ジギョウ</t>
    </rPh>
    <rPh sb="17" eb="19">
      <t>チャクシュ</t>
    </rPh>
    <rPh sb="20" eb="22">
      <t>ヘイセイ</t>
    </rPh>
    <rPh sb="24" eb="25">
      <t>ネン</t>
    </rPh>
    <rPh sb="29" eb="31">
      <t>タイヨウ</t>
    </rPh>
    <rPh sb="31" eb="33">
      <t>ネンスウ</t>
    </rPh>
    <rPh sb="36" eb="37">
      <t>ネン</t>
    </rPh>
    <rPh sb="38" eb="40">
      <t>ケイカ</t>
    </rPh>
    <rPh sb="48" eb="49">
      <t>カン</t>
    </rPh>
    <rPh sb="49" eb="50">
      <t>キョ</t>
    </rPh>
    <rPh sb="51" eb="53">
      <t>コウシン</t>
    </rPh>
    <rPh sb="54" eb="56">
      <t>カイシ</t>
    </rPh>
    <phoneticPr fontId="4"/>
  </si>
  <si>
    <t>特定環境保全公共下水道は対象地域が限られており、使用料体系は公共下水道にあわせている。⑤引き続き経費回収率の向上や経費の削減によって経営改善を図る必要がある。　　　　　　　　　　　　　　また、本市の特定環境保全公共下水道事業は地方公営企業非適用で運営しているが、計画的な経営基盤の強化と健全で安定的な事業運営を目指して平成31年度からの法適用を予定しており、平成32年度までに経営戦略を策定予定である。法適用後に下水道事業全体で経営状況が明確化されることによって、経営改善に努めたい。</t>
    <rPh sb="0" eb="2">
      <t>トクテイ</t>
    </rPh>
    <rPh sb="2" eb="4">
      <t>カンキョウ</t>
    </rPh>
    <rPh sb="4" eb="6">
      <t>ホゼン</t>
    </rPh>
    <rPh sb="6" eb="8">
      <t>コウキョウ</t>
    </rPh>
    <rPh sb="8" eb="10">
      <t>ゲスイ</t>
    </rPh>
    <rPh sb="10" eb="11">
      <t>ドウ</t>
    </rPh>
    <rPh sb="12" eb="14">
      <t>タイショウ</t>
    </rPh>
    <rPh sb="14" eb="16">
      <t>チイキ</t>
    </rPh>
    <rPh sb="17" eb="18">
      <t>カギ</t>
    </rPh>
    <rPh sb="24" eb="26">
      <t>シヨウ</t>
    </rPh>
    <rPh sb="26" eb="27">
      <t>リョウ</t>
    </rPh>
    <rPh sb="27" eb="29">
      <t>タイケイ</t>
    </rPh>
    <rPh sb="30" eb="32">
      <t>コウキョウ</t>
    </rPh>
    <rPh sb="32" eb="34">
      <t>ゲスイ</t>
    </rPh>
    <rPh sb="34" eb="35">
      <t>ドウ</t>
    </rPh>
    <rPh sb="44" eb="45">
      <t>ヒ</t>
    </rPh>
    <rPh sb="46" eb="47">
      <t>ツヅ</t>
    </rPh>
    <rPh sb="48" eb="50">
      <t>ケイヒ</t>
    </rPh>
    <rPh sb="50" eb="52">
      <t>カイシュウ</t>
    </rPh>
    <rPh sb="52" eb="53">
      <t>リツ</t>
    </rPh>
    <rPh sb="54" eb="56">
      <t>コウジョウ</t>
    </rPh>
    <rPh sb="57" eb="59">
      <t>ケイヒ</t>
    </rPh>
    <rPh sb="60" eb="62">
      <t>サクゲン</t>
    </rPh>
    <rPh sb="66" eb="68">
      <t>ケイエイ</t>
    </rPh>
    <rPh sb="68" eb="70">
      <t>カイゼン</t>
    </rPh>
    <rPh sb="71" eb="72">
      <t>ハカ</t>
    </rPh>
    <rPh sb="73" eb="75">
      <t>ヒツヨウ</t>
    </rPh>
    <rPh sb="99" eb="101">
      <t>トクテイ</t>
    </rPh>
    <rPh sb="101" eb="103">
      <t>カンキョウ</t>
    </rPh>
    <rPh sb="103" eb="105">
      <t>ホゼン</t>
    </rPh>
    <rPh sb="105" eb="107">
      <t>コウキョウ</t>
    </rPh>
    <rPh sb="107" eb="109">
      <t>ゲスイ</t>
    </rPh>
    <rPh sb="109" eb="110">
      <t>ドウ</t>
    </rPh>
    <rPh sb="110" eb="112">
      <t>ジギョウ</t>
    </rPh>
    <rPh sb="113" eb="115">
      <t>チホウ</t>
    </rPh>
    <rPh sb="115" eb="117">
      <t>コウエイ</t>
    </rPh>
    <rPh sb="117" eb="119">
      <t>キギョウ</t>
    </rPh>
    <rPh sb="119" eb="120">
      <t>ヒ</t>
    </rPh>
    <rPh sb="120" eb="121">
      <t>テキ</t>
    </rPh>
    <rPh sb="121" eb="122">
      <t>ヨウ</t>
    </rPh>
    <rPh sb="123" eb="125">
      <t>ウンエイ</t>
    </rPh>
    <rPh sb="131" eb="133">
      <t>ケイカク</t>
    </rPh>
    <rPh sb="133" eb="134">
      <t>テキ</t>
    </rPh>
    <rPh sb="135" eb="137">
      <t>ケイエイ</t>
    </rPh>
    <rPh sb="137" eb="139">
      <t>キバン</t>
    </rPh>
    <rPh sb="140" eb="142">
      <t>キョウカ</t>
    </rPh>
    <rPh sb="143" eb="145">
      <t>ケンゼン</t>
    </rPh>
    <rPh sb="146" eb="148">
      <t>アンテイ</t>
    </rPh>
    <rPh sb="148" eb="149">
      <t>テキ</t>
    </rPh>
    <rPh sb="150" eb="152">
      <t>ジギョウ</t>
    </rPh>
    <rPh sb="152" eb="154">
      <t>ウンエイ</t>
    </rPh>
    <rPh sb="155" eb="157">
      <t>メザ</t>
    </rPh>
    <rPh sb="159" eb="161">
      <t>ヘイセイ</t>
    </rPh>
    <rPh sb="163" eb="165">
      <t>ネンド</t>
    </rPh>
    <rPh sb="168" eb="169">
      <t>ホウ</t>
    </rPh>
    <rPh sb="169" eb="171">
      <t>テキヨウ</t>
    </rPh>
    <rPh sb="172" eb="174">
      <t>ヨテイ</t>
    </rPh>
    <rPh sb="179" eb="181">
      <t>ヘイセイ</t>
    </rPh>
    <rPh sb="183" eb="185">
      <t>ネンド</t>
    </rPh>
    <rPh sb="188" eb="190">
      <t>ケイエイ</t>
    </rPh>
    <rPh sb="190" eb="192">
      <t>センリャク</t>
    </rPh>
    <rPh sb="193" eb="195">
      <t>サクテイ</t>
    </rPh>
    <rPh sb="195" eb="197">
      <t>ヨテイ</t>
    </rPh>
    <phoneticPr fontId="4"/>
  </si>
  <si>
    <t>①収益的収支比率は前年度を上回っている。これは基準内繰入金が増となったことにより、営業外収益が増加したことが主な要因である。
⑤経費回収率は前年度を下回っており、⑥汚水処理原価は前年度を上回った。これらは供用開始区域の拡大により、受益者負担金納期前納付報奨金が増となり、汚水処理費が増額となったことが主な要因である。
④企業債残高対事業規模比率は新たな企業債の借入が少なく企業債の償還が進んだため、前年度と比べ大きく下回った。
⑧水洗化率は前年度を下回っている。これは供用開始区域の拡大により処理区域内人口が増加したことが主な要因である。
特定環境保全公共下水道は対象地域が限られており、使用料体系は公共下水道にあわせているため、単体で経費を賄うことは難しいが、より一層の下水道接続のＰＲ活動等の普及促進が求められる。　　　　　　　　　　　　　　　　　　　　　　　　　　　　　</t>
    <rPh sb="1" eb="3">
      <t>シュウエキ</t>
    </rPh>
    <rPh sb="3" eb="4">
      <t>テキ</t>
    </rPh>
    <rPh sb="4" eb="6">
      <t>シュウシ</t>
    </rPh>
    <rPh sb="6" eb="8">
      <t>ヒリツ</t>
    </rPh>
    <rPh sb="9" eb="11">
      <t>ゼンネン</t>
    </rPh>
    <rPh sb="11" eb="12">
      <t>ド</t>
    </rPh>
    <rPh sb="13" eb="15">
      <t>ウワマワ</t>
    </rPh>
    <rPh sb="23" eb="25">
      <t>キジュン</t>
    </rPh>
    <rPh sb="25" eb="26">
      <t>ナイ</t>
    </rPh>
    <rPh sb="26" eb="28">
      <t>クリイレ</t>
    </rPh>
    <rPh sb="28" eb="29">
      <t>キン</t>
    </rPh>
    <rPh sb="41" eb="44">
      <t>エイギョウガイ</t>
    </rPh>
    <rPh sb="44" eb="46">
      <t>シュウエキ</t>
    </rPh>
    <rPh sb="47" eb="49">
      <t>ゾウカ</t>
    </rPh>
    <rPh sb="54" eb="55">
      <t>オモ</t>
    </rPh>
    <rPh sb="56" eb="58">
      <t>ヨウイン</t>
    </rPh>
    <rPh sb="64" eb="66">
      <t>ケイヒ</t>
    </rPh>
    <rPh sb="66" eb="68">
      <t>カイシュウ</t>
    </rPh>
    <rPh sb="68" eb="69">
      <t>リツ</t>
    </rPh>
    <rPh sb="70" eb="73">
      <t>ゼンネンド</t>
    </rPh>
    <rPh sb="74" eb="76">
      <t>シタマワ</t>
    </rPh>
    <rPh sb="82" eb="84">
      <t>オスイ</t>
    </rPh>
    <rPh sb="84" eb="86">
      <t>ショリ</t>
    </rPh>
    <rPh sb="89" eb="92">
      <t>ゼンネンド</t>
    </rPh>
    <rPh sb="93" eb="95">
      <t>ウワマワ</t>
    </rPh>
    <rPh sb="102" eb="104">
      <t>キョウヨウ</t>
    </rPh>
    <rPh sb="104" eb="106">
      <t>カイシ</t>
    </rPh>
    <rPh sb="106" eb="108">
      <t>クイキ</t>
    </rPh>
    <rPh sb="109" eb="111">
      <t>カクダイ</t>
    </rPh>
    <rPh sb="115" eb="118">
      <t>ジュエキシャ</t>
    </rPh>
    <rPh sb="118" eb="121">
      <t>フタンキン</t>
    </rPh>
    <rPh sb="121" eb="123">
      <t>ノウキ</t>
    </rPh>
    <rPh sb="123" eb="124">
      <t>マエ</t>
    </rPh>
    <rPh sb="124" eb="126">
      <t>ノウフ</t>
    </rPh>
    <rPh sb="128" eb="129">
      <t>キン</t>
    </rPh>
    <rPh sb="130" eb="131">
      <t>ゾウ</t>
    </rPh>
    <rPh sb="135" eb="137">
      <t>オスイ</t>
    </rPh>
    <rPh sb="137" eb="139">
      <t>ショリ</t>
    </rPh>
    <rPh sb="139" eb="140">
      <t>ヒ</t>
    </rPh>
    <rPh sb="141" eb="143">
      <t>ゾウガク</t>
    </rPh>
    <rPh sb="150" eb="151">
      <t>オモ</t>
    </rPh>
    <rPh sb="152" eb="154">
      <t>ヨウイン</t>
    </rPh>
    <rPh sb="215" eb="218">
      <t>スイセンカ</t>
    </rPh>
    <rPh sb="218" eb="219">
      <t>リツ</t>
    </rPh>
    <rPh sb="220" eb="223">
      <t>ゼンエンド</t>
    </rPh>
    <rPh sb="224" eb="226">
      <t>シタマワ</t>
    </rPh>
    <rPh sb="234" eb="236">
      <t>キョウヨウ</t>
    </rPh>
    <rPh sb="236" eb="238">
      <t>カイシ</t>
    </rPh>
    <rPh sb="238" eb="240">
      <t>クイキ</t>
    </rPh>
    <rPh sb="241" eb="243">
      <t>カクダイ</t>
    </rPh>
    <rPh sb="246" eb="248">
      <t>ショリ</t>
    </rPh>
    <rPh sb="248" eb="250">
      <t>クイキ</t>
    </rPh>
    <rPh sb="250" eb="251">
      <t>ナイ</t>
    </rPh>
    <rPh sb="251" eb="253">
      <t>ジンコウ</t>
    </rPh>
    <rPh sb="254" eb="256">
      <t>ゾウカ</t>
    </rPh>
    <rPh sb="261" eb="262">
      <t>オモ</t>
    </rPh>
    <rPh sb="263" eb="265">
      <t>ヨウイン</t>
    </rPh>
    <rPh sb="333" eb="335">
      <t>イッソウ</t>
    </rPh>
    <rPh sb="336" eb="338">
      <t>ゲスイ</t>
    </rPh>
    <rPh sb="338" eb="339">
      <t>ドウ</t>
    </rPh>
    <rPh sb="339" eb="341">
      <t>セツゾク</t>
    </rPh>
    <rPh sb="344" eb="346">
      <t>カツドウ</t>
    </rPh>
    <rPh sb="346" eb="347">
      <t>トウ</t>
    </rPh>
    <rPh sb="348" eb="350">
      <t>フキュウ</t>
    </rPh>
    <rPh sb="350" eb="352">
      <t>ソクシン</t>
    </rPh>
    <rPh sb="353" eb="354">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</si>
</sst>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D2-4929-B9B6-1617C0552BF9}"/>
            </c:ext>
          </c:extLst>
        </c:ser>
        <c:dLbls>
          <c:showLegendKey val="0"/>
          <c:showVal val="0"/>
          <c:showCatName val="0"/>
          <c:showSerName val="0"/>
          <c:showPercent val="0"/>
          <c:showBubbleSize val="0"/>
        </c:dLbls>
        <c:gapWidth val="150"/>
        <c:axId val="41773312"/>
        <c:axId val="41787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0.08</c:v>
                </c:pt>
                <c:pt idx="2">
                  <c:v>0.26</c:v>
                </c:pt>
                <c:pt idx="3">
                  <c:v>0.13</c:v>
                </c:pt>
                <c:pt idx="4">
                  <c:v>0.13</c:v>
                </c:pt>
              </c:numCache>
            </c:numRef>
          </c:val>
          <c:smooth val="0"/>
          <c:extLst>
            <c:ext xmlns:c16="http://schemas.microsoft.com/office/drawing/2014/chart" uri="{C3380CC4-5D6E-409C-BE32-E72D297353CC}">
              <c16:uniqueId val="{00000001-A7D2-4929-B9B6-1617C0552BF9}"/>
            </c:ext>
          </c:extLst>
        </c:ser>
        <c:dLbls>
          <c:showLegendKey val="0"/>
          <c:showVal val="0"/>
          <c:showCatName val="0"/>
          <c:showSerName val="0"/>
          <c:showPercent val="0"/>
          <c:showBubbleSize val="0"/>
        </c:dLbls>
        <c:marker val="1"/>
        <c:smooth val="0"/>
        <c:axId val="41773312"/>
        <c:axId val="41787776"/>
      </c:lineChart>
      <c:dateAx>
        <c:axId val="41773312"/>
        <c:scaling>
          <c:orientation val="minMax"/>
        </c:scaling>
        <c:delete val="1"/>
        <c:axPos val="b"/>
        <c:numFmt formatCode="ge" sourceLinked="1"/>
        <c:majorTickMark val="none"/>
        <c:minorTickMark val="none"/>
        <c:tickLblPos val="none"/>
        <c:crossAx val="41787776"/>
        <c:crosses val="autoZero"/>
        <c:auto val="1"/>
        <c:lblOffset val="100"/>
        <c:baseTimeUnit val="years"/>
      </c:dateAx>
      <c:valAx>
        <c:axId val="41787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77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AC0-4AC7-BF3E-5638806DDA1C}"/>
            </c:ext>
          </c:extLst>
        </c:ser>
        <c:dLbls>
          <c:showLegendKey val="0"/>
          <c:showVal val="0"/>
          <c:showCatName val="0"/>
          <c:showSerName val="0"/>
          <c:showPercent val="0"/>
          <c:showBubbleSize val="0"/>
        </c:dLbls>
        <c:gapWidth val="150"/>
        <c:axId val="42010496"/>
        <c:axId val="42016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36.200000000000003</c:v>
                </c:pt>
                <c:pt idx="1">
                  <c:v>34.74</c:v>
                </c:pt>
                <c:pt idx="2">
                  <c:v>36.65</c:v>
                </c:pt>
                <c:pt idx="3">
                  <c:v>37.72</c:v>
                </c:pt>
                <c:pt idx="4">
                  <c:v>37.08</c:v>
                </c:pt>
              </c:numCache>
            </c:numRef>
          </c:val>
          <c:smooth val="0"/>
          <c:extLst>
            <c:ext xmlns:c16="http://schemas.microsoft.com/office/drawing/2014/chart" uri="{C3380CC4-5D6E-409C-BE32-E72D297353CC}">
              <c16:uniqueId val="{00000001-8AC0-4AC7-BF3E-5638806DDA1C}"/>
            </c:ext>
          </c:extLst>
        </c:ser>
        <c:dLbls>
          <c:showLegendKey val="0"/>
          <c:showVal val="0"/>
          <c:showCatName val="0"/>
          <c:showSerName val="0"/>
          <c:showPercent val="0"/>
          <c:showBubbleSize val="0"/>
        </c:dLbls>
        <c:marker val="1"/>
        <c:smooth val="0"/>
        <c:axId val="42010496"/>
        <c:axId val="42016768"/>
      </c:lineChart>
      <c:dateAx>
        <c:axId val="42010496"/>
        <c:scaling>
          <c:orientation val="minMax"/>
        </c:scaling>
        <c:delete val="1"/>
        <c:axPos val="b"/>
        <c:numFmt formatCode="ge" sourceLinked="1"/>
        <c:majorTickMark val="none"/>
        <c:minorTickMark val="none"/>
        <c:tickLblPos val="none"/>
        <c:crossAx val="42016768"/>
        <c:crosses val="autoZero"/>
        <c:auto val="1"/>
        <c:lblOffset val="100"/>
        <c:baseTimeUnit val="years"/>
      </c:dateAx>
      <c:valAx>
        <c:axId val="42016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010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68.72</c:v>
                </c:pt>
                <c:pt idx="1">
                  <c:v>70.61</c:v>
                </c:pt>
                <c:pt idx="2">
                  <c:v>71.27</c:v>
                </c:pt>
                <c:pt idx="3">
                  <c:v>73.95</c:v>
                </c:pt>
                <c:pt idx="4">
                  <c:v>61.66</c:v>
                </c:pt>
              </c:numCache>
            </c:numRef>
          </c:val>
          <c:extLst>
            <c:ext xmlns:c16="http://schemas.microsoft.com/office/drawing/2014/chart" uri="{C3380CC4-5D6E-409C-BE32-E72D297353CC}">
              <c16:uniqueId val="{00000000-A3A1-4180-894D-D4355329EF28}"/>
            </c:ext>
          </c:extLst>
        </c:ser>
        <c:dLbls>
          <c:showLegendKey val="0"/>
          <c:showVal val="0"/>
          <c:showCatName val="0"/>
          <c:showSerName val="0"/>
          <c:showPercent val="0"/>
          <c:showBubbleSize val="0"/>
        </c:dLbls>
        <c:gapWidth val="150"/>
        <c:axId val="42052608"/>
        <c:axId val="42054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71.069999999999993</c:v>
                </c:pt>
                <c:pt idx="1">
                  <c:v>70.14</c:v>
                </c:pt>
                <c:pt idx="2">
                  <c:v>68.83</c:v>
                </c:pt>
                <c:pt idx="3">
                  <c:v>68.459999999999994</c:v>
                </c:pt>
                <c:pt idx="4">
                  <c:v>67.22</c:v>
                </c:pt>
              </c:numCache>
            </c:numRef>
          </c:val>
          <c:smooth val="0"/>
          <c:extLst>
            <c:ext xmlns:c16="http://schemas.microsoft.com/office/drawing/2014/chart" uri="{C3380CC4-5D6E-409C-BE32-E72D297353CC}">
              <c16:uniqueId val="{00000001-A3A1-4180-894D-D4355329EF28}"/>
            </c:ext>
          </c:extLst>
        </c:ser>
        <c:dLbls>
          <c:showLegendKey val="0"/>
          <c:showVal val="0"/>
          <c:showCatName val="0"/>
          <c:showSerName val="0"/>
          <c:showPercent val="0"/>
          <c:showBubbleSize val="0"/>
        </c:dLbls>
        <c:marker val="1"/>
        <c:smooth val="0"/>
        <c:axId val="42052608"/>
        <c:axId val="42054784"/>
      </c:lineChart>
      <c:dateAx>
        <c:axId val="42052608"/>
        <c:scaling>
          <c:orientation val="minMax"/>
        </c:scaling>
        <c:delete val="1"/>
        <c:axPos val="b"/>
        <c:numFmt formatCode="ge" sourceLinked="1"/>
        <c:majorTickMark val="none"/>
        <c:minorTickMark val="none"/>
        <c:tickLblPos val="none"/>
        <c:crossAx val="42054784"/>
        <c:crosses val="autoZero"/>
        <c:auto val="1"/>
        <c:lblOffset val="100"/>
        <c:baseTimeUnit val="years"/>
      </c:dateAx>
      <c:valAx>
        <c:axId val="4205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05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59.24</c:v>
                </c:pt>
                <c:pt idx="1">
                  <c:v>58.83</c:v>
                </c:pt>
                <c:pt idx="2">
                  <c:v>87.32</c:v>
                </c:pt>
                <c:pt idx="3">
                  <c:v>83.31</c:v>
                </c:pt>
                <c:pt idx="4">
                  <c:v>89.09</c:v>
                </c:pt>
              </c:numCache>
            </c:numRef>
          </c:val>
          <c:extLst>
            <c:ext xmlns:c16="http://schemas.microsoft.com/office/drawing/2014/chart" uri="{C3380CC4-5D6E-409C-BE32-E72D297353CC}">
              <c16:uniqueId val="{00000000-F4C2-419E-A61F-0B9EF09F90F8}"/>
            </c:ext>
          </c:extLst>
        </c:ser>
        <c:dLbls>
          <c:showLegendKey val="0"/>
          <c:showVal val="0"/>
          <c:showCatName val="0"/>
          <c:showSerName val="0"/>
          <c:showPercent val="0"/>
          <c:showBubbleSize val="0"/>
        </c:dLbls>
        <c:gapWidth val="150"/>
        <c:axId val="41556608"/>
        <c:axId val="41562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4C2-419E-A61F-0B9EF09F90F8}"/>
            </c:ext>
          </c:extLst>
        </c:ser>
        <c:dLbls>
          <c:showLegendKey val="0"/>
          <c:showVal val="0"/>
          <c:showCatName val="0"/>
          <c:showSerName val="0"/>
          <c:showPercent val="0"/>
          <c:showBubbleSize val="0"/>
        </c:dLbls>
        <c:marker val="1"/>
        <c:smooth val="0"/>
        <c:axId val="41556608"/>
        <c:axId val="41562880"/>
      </c:lineChart>
      <c:dateAx>
        <c:axId val="41556608"/>
        <c:scaling>
          <c:orientation val="minMax"/>
        </c:scaling>
        <c:delete val="1"/>
        <c:axPos val="b"/>
        <c:numFmt formatCode="ge" sourceLinked="1"/>
        <c:majorTickMark val="none"/>
        <c:minorTickMark val="none"/>
        <c:tickLblPos val="none"/>
        <c:crossAx val="41562880"/>
        <c:crosses val="autoZero"/>
        <c:auto val="1"/>
        <c:lblOffset val="100"/>
        <c:baseTimeUnit val="years"/>
      </c:dateAx>
      <c:valAx>
        <c:axId val="4156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55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E47-42FF-9669-A7914D20F6B5}"/>
            </c:ext>
          </c:extLst>
        </c:ser>
        <c:dLbls>
          <c:showLegendKey val="0"/>
          <c:showVal val="0"/>
          <c:showCatName val="0"/>
          <c:showSerName val="0"/>
          <c:showPercent val="0"/>
          <c:showBubbleSize val="0"/>
        </c:dLbls>
        <c:gapWidth val="150"/>
        <c:axId val="41577472"/>
        <c:axId val="41600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E47-42FF-9669-A7914D20F6B5}"/>
            </c:ext>
          </c:extLst>
        </c:ser>
        <c:dLbls>
          <c:showLegendKey val="0"/>
          <c:showVal val="0"/>
          <c:showCatName val="0"/>
          <c:showSerName val="0"/>
          <c:showPercent val="0"/>
          <c:showBubbleSize val="0"/>
        </c:dLbls>
        <c:marker val="1"/>
        <c:smooth val="0"/>
        <c:axId val="41577472"/>
        <c:axId val="41600128"/>
      </c:lineChart>
      <c:dateAx>
        <c:axId val="41577472"/>
        <c:scaling>
          <c:orientation val="minMax"/>
        </c:scaling>
        <c:delete val="1"/>
        <c:axPos val="b"/>
        <c:numFmt formatCode="ge" sourceLinked="1"/>
        <c:majorTickMark val="none"/>
        <c:minorTickMark val="none"/>
        <c:tickLblPos val="none"/>
        <c:crossAx val="41600128"/>
        <c:crosses val="autoZero"/>
        <c:auto val="1"/>
        <c:lblOffset val="100"/>
        <c:baseTimeUnit val="years"/>
      </c:dateAx>
      <c:valAx>
        <c:axId val="4160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57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2DB-446A-9A17-D29A0EACDA16}"/>
            </c:ext>
          </c:extLst>
        </c:ser>
        <c:dLbls>
          <c:showLegendKey val="0"/>
          <c:showVal val="0"/>
          <c:showCatName val="0"/>
          <c:showSerName val="0"/>
          <c:showPercent val="0"/>
          <c:showBubbleSize val="0"/>
        </c:dLbls>
        <c:gapWidth val="150"/>
        <c:axId val="41635200"/>
        <c:axId val="41649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2DB-446A-9A17-D29A0EACDA16}"/>
            </c:ext>
          </c:extLst>
        </c:ser>
        <c:dLbls>
          <c:showLegendKey val="0"/>
          <c:showVal val="0"/>
          <c:showCatName val="0"/>
          <c:showSerName val="0"/>
          <c:showPercent val="0"/>
          <c:showBubbleSize val="0"/>
        </c:dLbls>
        <c:marker val="1"/>
        <c:smooth val="0"/>
        <c:axId val="41635200"/>
        <c:axId val="41649664"/>
      </c:lineChart>
      <c:dateAx>
        <c:axId val="41635200"/>
        <c:scaling>
          <c:orientation val="minMax"/>
        </c:scaling>
        <c:delete val="1"/>
        <c:axPos val="b"/>
        <c:numFmt formatCode="ge" sourceLinked="1"/>
        <c:majorTickMark val="none"/>
        <c:minorTickMark val="none"/>
        <c:tickLblPos val="none"/>
        <c:crossAx val="41649664"/>
        <c:crosses val="autoZero"/>
        <c:auto val="1"/>
        <c:lblOffset val="100"/>
        <c:baseTimeUnit val="years"/>
      </c:dateAx>
      <c:valAx>
        <c:axId val="41649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63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591-41C8-851D-6C946640BFF4}"/>
            </c:ext>
          </c:extLst>
        </c:ser>
        <c:dLbls>
          <c:showLegendKey val="0"/>
          <c:showVal val="0"/>
          <c:showCatName val="0"/>
          <c:showSerName val="0"/>
          <c:showPercent val="0"/>
          <c:showBubbleSize val="0"/>
        </c:dLbls>
        <c:gapWidth val="150"/>
        <c:axId val="84555648"/>
        <c:axId val="84561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91-41C8-851D-6C946640BFF4}"/>
            </c:ext>
          </c:extLst>
        </c:ser>
        <c:dLbls>
          <c:showLegendKey val="0"/>
          <c:showVal val="0"/>
          <c:showCatName val="0"/>
          <c:showSerName val="0"/>
          <c:showPercent val="0"/>
          <c:showBubbleSize val="0"/>
        </c:dLbls>
        <c:marker val="1"/>
        <c:smooth val="0"/>
        <c:axId val="84555648"/>
        <c:axId val="84561920"/>
      </c:lineChart>
      <c:dateAx>
        <c:axId val="84555648"/>
        <c:scaling>
          <c:orientation val="minMax"/>
        </c:scaling>
        <c:delete val="1"/>
        <c:axPos val="b"/>
        <c:numFmt formatCode="ge" sourceLinked="1"/>
        <c:majorTickMark val="none"/>
        <c:minorTickMark val="none"/>
        <c:tickLblPos val="none"/>
        <c:crossAx val="84561920"/>
        <c:crosses val="autoZero"/>
        <c:auto val="1"/>
        <c:lblOffset val="100"/>
        <c:baseTimeUnit val="years"/>
      </c:dateAx>
      <c:valAx>
        <c:axId val="84561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55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8AA-4547-AD75-467A2D4EDA97}"/>
            </c:ext>
          </c:extLst>
        </c:ser>
        <c:dLbls>
          <c:showLegendKey val="0"/>
          <c:showVal val="0"/>
          <c:showCatName val="0"/>
          <c:showSerName val="0"/>
          <c:showPercent val="0"/>
          <c:showBubbleSize val="0"/>
        </c:dLbls>
        <c:gapWidth val="150"/>
        <c:axId val="84597376"/>
        <c:axId val="8460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AA-4547-AD75-467A2D4EDA97}"/>
            </c:ext>
          </c:extLst>
        </c:ser>
        <c:dLbls>
          <c:showLegendKey val="0"/>
          <c:showVal val="0"/>
          <c:showCatName val="0"/>
          <c:showSerName val="0"/>
          <c:showPercent val="0"/>
          <c:showBubbleSize val="0"/>
        </c:dLbls>
        <c:marker val="1"/>
        <c:smooth val="0"/>
        <c:axId val="84597376"/>
        <c:axId val="84603648"/>
      </c:lineChart>
      <c:dateAx>
        <c:axId val="84597376"/>
        <c:scaling>
          <c:orientation val="minMax"/>
        </c:scaling>
        <c:delete val="1"/>
        <c:axPos val="b"/>
        <c:numFmt formatCode="ge" sourceLinked="1"/>
        <c:majorTickMark val="none"/>
        <c:minorTickMark val="none"/>
        <c:tickLblPos val="none"/>
        <c:crossAx val="84603648"/>
        <c:crosses val="autoZero"/>
        <c:auto val="1"/>
        <c:lblOffset val="100"/>
        <c:baseTimeUnit val="years"/>
      </c:dateAx>
      <c:valAx>
        <c:axId val="8460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9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3231.22</c:v>
                </c:pt>
                <c:pt idx="1">
                  <c:v>2838.53</c:v>
                </c:pt>
                <c:pt idx="2">
                  <c:v>1790.65</c:v>
                </c:pt>
                <c:pt idx="3">
                  <c:v>889.69</c:v>
                </c:pt>
                <c:pt idx="4">
                  <c:v>371.26</c:v>
                </c:pt>
              </c:numCache>
            </c:numRef>
          </c:val>
          <c:extLst>
            <c:ext xmlns:c16="http://schemas.microsoft.com/office/drawing/2014/chart" uri="{C3380CC4-5D6E-409C-BE32-E72D297353CC}">
              <c16:uniqueId val="{00000000-A830-4B7D-A480-E286196C7B33}"/>
            </c:ext>
          </c:extLst>
        </c:ser>
        <c:dLbls>
          <c:showLegendKey val="0"/>
          <c:showVal val="0"/>
          <c:showCatName val="0"/>
          <c:showSerName val="0"/>
          <c:showPercent val="0"/>
          <c:showBubbleSize val="0"/>
        </c:dLbls>
        <c:gapWidth val="150"/>
        <c:axId val="41835520"/>
        <c:axId val="41837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1554.05</c:v>
                </c:pt>
                <c:pt idx="1">
                  <c:v>1671.86</c:v>
                </c:pt>
                <c:pt idx="2">
                  <c:v>1673.47</c:v>
                </c:pt>
                <c:pt idx="3">
                  <c:v>1592.72</c:v>
                </c:pt>
                <c:pt idx="4">
                  <c:v>1223.96</c:v>
                </c:pt>
              </c:numCache>
            </c:numRef>
          </c:val>
          <c:smooth val="0"/>
          <c:extLst>
            <c:ext xmlns:c16="http://schemas.microsoft.com/office/drawing/2014/chart" uri="{C3380CC4-5D6E-409C-BE32-E72D297353CC}">
              <c16:uniqueId val="{00000001-A830-4B7D-A480-E286196C7B33}"/>
            </c:ext>
          </c:extLst>
        </c:ser>
        <c:dLbls>
          <c:showLegendKey val="0"/>
          <c:showVal val="0"/>
          <c:showCatName val="0"/>
          <c:showSerName val="0"/>
          <c:showPercent val="0"/>
          <c:showBubbleSize val="0"/>
        </c:dLbls>
        <c:marker val="1"/>
        <c:smooth val="0"/>
        <c:axId val="41835520"/>
        <c:axId val="41837696"/>
      </c:lineChart>
      <c:dateAx>
        <c:axId val="41835520"/>
        <c:scaling>
          <c:orientation val="minMax"/>
        </c:scaling>
        <c:delete val="1"/>
        <c:axPos val="b"/>
        <c:numFmt formatCode="ge" sourceLinked="1"/>
        <c:majorTickMark val="none"/>
        <c:minorTickMark val="none"/>
        <c:tickLblPos val="none"/>
        <c:crossAx val="41837696"/>
        <c:crosses val="autoZero"/>
        <c:auto val="1"/>
        <c:lblOffset val="100"/>
        <c:baseTimeUnit val="years"/>
      </c:dateAx>
      <c:valAx>
        <c:axId val="41837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3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39.479999999999997</c:v>
                </c:pt>
                <c:pt idx="1">
                  <c:v>41.54</c:v>
                </c:pt>
                <c:pt idx="2">
                  <c:v>69.69</c:v>
                </c:pt>
                <c:pt idx="3">
                  <c:v>67.64</c:v>
                </c:pt>
                <c:pt idx="4">
                  <c:v>62.66</c:v>
                </c:pt>
              </c:numCache>
            </c:numRef>
          </c:val>
          <c:extLst>
            <c:ext xmlns:c16="http://schemas.microsoft.com/office/drawing/2014/chart" uri="{C3380CC4-5D6E-409C-BE32-E72D297353CC}">
              <c16:uniqueId val="{00000000-39EE-4EDD-9B05-57324C2302A9}"/>
            </c:ext>
          </c:extLst>
        </c:ser>
        <c:dLbls>
          <c:showLegendKey val="0"/>
          <c:showVal val="0"/>
          <c:showCatName val="0"/>
          <c:showSerName val="0"/>
          <c:showPercent val="0"/>
          <c:showBubbleSize val="0"/>
        </c:dLbls>
        <c:gapWidth val="150"/>
        <c:axId val="41864576"/>
        <c:axId val="41887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53.01</c:v>
                </c:pt>
                <c:pt idx="1">
                  <c:v>50.54</c:v>
                </c:pt>
                <c:pt idx="2">
                  <c:v>49.22</c:v>
                </c:pt>
                <c:pt idx="3">
                  <c:v>53.7</c:v>
                </c:pt>
                <c:pt idx="4">
                  <c:v>61.54</c:v>
                </c:pt>
              </c:numCache>
            </c:numRef>
          </c:val>
          <c:smooth val="0"/>
          <c:extLst>
            <c:ext xmlns:c16="http://schemas.microsoft.com/office/drawing/2014/chart" uri="{C3380CC4-5D6E-409C-BE32-E72D297353CC}">
              <c16:uniqueId val="{00000001-39EE-4EDD-9B05-57324C2302A9}"/>
            </c:ext>
          </c:extLst>
        </c:ser>
        <c:dLbls>
          <c:showLegendKey val="0"/>
          <c:showVal val="0"/>
          <c:showCatName val="0"/>
          <c:showSerName val="0"/>
          <c:showPercent val="0"/>
          <c:showBubbleSize val="0"/>
        </c:dLbls>
        <c:marker val="1"/>
        <c:smooth val="0"/>
        <c:axId val="41864576"/>
        <c:axId val="41887232"/>
      </c:lineChart>
      <c:dateAx>
        <c:axId val="41864576"/>
        <c:scaling>
          <c:orientation val="minMax"/>
        </c:scaling>
        <c:delete val="1"/>
        <c:axPos val="b"/>
        <c:numFmt formatCode="ge" sourceLinked="1"/>
        <c:majorTickMark val="none"/>
        <c:minorTickMark val="none"/>
        <c:tickLblPos val="none"/>
        <c:crossAx val="41887232"/>
        <c:crosses val="autoZero"/>
        <c:auto val="1"/>
        <c:lblOffset val="100"/>
        <c:baseTimeUnit val="years"/>
      </c:dateAx>
      <c:valAx>
        <c:axId val="4188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6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242.6</c:v>
                </c:pt>
                <c:pt idx="1">
                  <c:v>216.93</c:v>
                </c:pt>
                <c:pt idx="2">
                  <c:v>150</c:v>
                </c:pt>
                <c:pt idx="3">
                  <c:v>150.02000000000001</c:v>
                </c:pt>
                <c:pt idx="4">
                  <c:v>159.9</c:v>
                </c:pt>
              </c:numCache>
            </c:numRef>
          </c:val>
          <c:extLst>
            <c:ext xmlns:c16="http://schemas.microsoft.com/office/drawing/2014/chart" uri="{C3380CC4-5D6E-409C-BE32-E72D297353CC}">
              <c16:uniqueId val="{00000000-4BD7-405F-B3CA-37DEF3F81A14}"/>
            </c:ext>
          </c:extLst>
        </c:ser>
        <c:dLbls>
          <c:showLegendKey val="0"/>
          <c:showVal val="0"/>
          <c:showCatName val="0"/>
          <c:showSerName val="0"/>
          <c:showPercent val="0"/>
          <c:showBubbleSize val="0"/>
        </c:dLbls>
        <c:gapWidth val="150"/>
        <c:axId val="41899520"/>
        <c:axId val="41901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299.39</c:v>
                </c:pt>
                <c:pt idx="1">
                  <c:v>320.36</c:v>
                </c:pt>
                <c:pt idx="2">
                  <c:v>332.02</c:v>
                </c:pt>
                <c:pt idx="3">
                  <c:v>300.35000000000002</c:v>
                </c:pt>
                <c:pt idx="4">
                  <c:v>267.86</c:v>
                </c:pt>
              </c:numCache>
            </c:numRef>
          </c:val>
          <c:smooth val="0"/>
          <c:extLst>
            <c:ext xmlns:c16="http://schemas.microsoft.com/office/drawing/2014/chart" uri="{C3380CC4-5D6E-409C-BE32-E72D297353CC}">
              <c16:uniqueId val="{00000001-4BD7-405F-B3CA-37DEF3F81A14}"/>
            </c:ext>
          </c:extLst>
        </c:ser>
        <c:dLbls>
          <c:showLegendKey val="0"/>
          <c:showVal val="0"/>
          <c:showCatName val="0"/>
          <c:showSerName val="0"/>
          <c:showPercent val="0"/>
          <c:showBubbleSize val="0"/>
        </c:dLbls>
        <c:marker val="1"/>
        <c:smooth val="0"/>
        <c:axId val="41899520"/>
        <c:axId val="41901440"/>
      </c:lineChart>
      <c:dateAx>
        <c:axId val="41899520"/>
        <c:scaling>
          <c:orientation val="minMax"/>
        </c:scaling>
        <c:delete val="1"/>
        <c:axPos val="b"/>
        <c:numFmt formatCode="ge" sourceLinked="1"/>
        <c:majorTickMark val="none"/>
        <c:minorTickMark val="none"/>
        <c:tickLblPos val="none"/>
        <c:crossAx val="41901440"/>
        <c:crosses val="autoZero"/>
        <c:auto val="1"/>
        <c:lblOffset val="100"/>
        <c:baseTimeUnit val="years"/>
      </c:dateAx>
      <c:valAx>
        <c:axId val="4190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9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愛知県　小牧市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8" t="s">
        <v>1</v>
      </c>
      <c r="C7" s="68"/>
      <c r="D7" s="68"/>
      <c r="E7" s="68"/>
      <c r="F7" s="68"/>
      <c r="G7" s="68"/>
      <c r="H7" s="68"/>
      <c r="I7" s="68" t="s">
        <v>2</v>
      </c>
      <c r="J7" s="68"/>
      <c r="K7" s="68"/>
      <c r="L7" s="68"/>
      <c r="M7" s="68"/>
      <c r="N7" s="68"/>
      <c r="O7" s="68"/>
      <c r="P7" s="68" t="s">
        <v>3</v>
      </c>
      <c r="Q7" s="68"/>
      <c r="R7" s="68"/>
      <c r="S7" s="68"/>
      <c r="T7" s="68"/>
      <c r="U7" s="68"/>
      <c r="V7" s="68"/>
      <c r="W7" s="68" t="s">
        <v>4</v>
      </c>
      <c r="X7" s="68"/>
      <c r="Y7" s="68"/>
      <c r="Z7" s="68"/>
      <c r="AA7" s="68"/>
      <c r="AB7" s="68"/>
      <c r="AC7" s="68"/>
      <c r="AD7" s="68" t="s">
        <v>5</v>
      </c>
      <c r="AE7" s="68"/>
      <c r="AF7" s="68"/>
      <c r="AG7" s="68"/>
      <c r="AH7" s="68"/>
      <c r="AI7" s="68"/>
      <c r="AJ7" s="68"/>
      <c r="AK7" s="3"/>
      <c r="AL7" s="68" t="s">
        <v>6</v>
      </c>
      <c r="AM7" s="68"/>
      <c r="AN7" s="68"/>
      <c r="AO7" s="68"/>
      <c r="AP7" s="68"/>
      <c r="AQ7" s="68"/>
      <c r="AR7" s="68"/>
      <c r="AS7" s="68"/>
      <c r="AT7" s="68" t="s">
        <v>7</v>
      </c>
      <c r="AU7" s="68"/>
      <c r="AV7" s="68"/>
      <c r="AW7" s="68"/>
      <c r="AX7" s="68"/>
      <c r="AY7" s="68"/>
      <c r="AZ7" s="68"/>
      <c r="BA7" s="68"/>
      <c r="BB7" s="68" t="s">
        <v>8</v>
      </c>
      <c r="BC7" s="68"/>
      <c r="BD7" s="68"/>
      <c r="BE7" s="68"/>
      <c r="BF7" s="68"/>
      <c r="BG7" s="68"/>
      <c r="BH7" s="68"/>
      <c r="BI7" s="68"/>
      <c r="BJ7" s="3"/>
      <c r="BK7" s="3"/>
      <c r="BL7" s="4" t="s">
        <v>9</v>
      </c>
      <c r="BM7" s="5"/>
      <c r="BN7" s="5"/>
      <c r="BO7" s="5"/>
      <c r="BP7" s="5"/>
      <c r="BQ7" s="5"/>
      <c r="BR7" s="5"/>
      <c r="BS7" s="5"/>
      <c r="BT7" s="5"/>
      <c r="BU7" s="5"/>
      <c r="BV7" s="5"/>
      <c r="BW7" s="5"/>
      <c r="BX7" s="5"/>
      <c r="BY7" s="6"/>
    </row>
    <row r="8" spans="1:78" ht="18.75" customHeight="1" x14ac:dyDescent="0.15">
      <c r="A8" s="2"/>
      <c r="B8" s="77" t="str">
        <f>データ!I6</f>
        <v>法非適用</v>
      </c>
      <c r="C8" s="77"/>
      <c r="D8" s="77"/>
      <c r="E8" s="77"/>
      <c r="F8" s="77"/>
      <c r="G8" s="77"/>
      <c r="H8" s="77"/>
      <c r="I8" s="77" t="str">
        <f>データ!J6</f>
        <v>下水道事業</v>
      </c>
      <c r="J8" s="77"/>
      <c r="K8" s="77"/>
      <c r="L8" s="77"/>
      <c r="M8" s="77"/>
      <c r="N8" s="77"/>
      <c r="O8" s="77"/>
      <c r="P8" s="77" t="str">
        <f>データ!K6</f>
        <v>特定環境保全公共下水道</v>
      </c>
      <c r="Q8" s="77"/>
      <c r="R8" s="77"/>
      <c r="S8" s="77"/>
      <c r="T8" s="77"/>
      <c r="U8" s="77"/>
      <c r="V8" s="77"/>
      <c r="W8" s="77" t="str">
        <f>データ!L6</f>
        <v>D3</v>
      </c>
      <c r="X8" s="77"/>
      <c r="Y8" s="77"/>
      <c r="Z8" s="77"/>
      <c r="AA8" s="77"/>
      <c r="AB8" s="77"/>
      <c r="AC8" s="77"/>
      <c r="AD8" s="78" t="str">
        <f>データ!$M$6</f>
        <v>非設置</v>
      </c>
      <c r="AE8" s="78"/>
      <c r="AF8" s="78"/>
      <c r="AG8" s="78"/>
      <c r="AH8" s="78"/>
      <c r="AI8" s="78"/>
      <c r="AJ8" s="78"/>
      <c r="AK8" s="3"/>
      <c r="AL8" s="72">
        <f>データ!S6</f>
        <v>153096</v>
      </c>
      <c r="AM8" s="72"/>
      <c r="AN8" s="72"/>
      <c r="AO8" s="72"/>
      <c r="AP8" s="72"/>
      <c r="AQ8" s="72"/>
      <c r="AR8" s="72"/>
      <c r="AS8" s="72"/>
      <c r="AT8" s="71">
        <f>データ!T6</f>
        <v>62.81</v>
      </c>
      <c r="AU8" s="71"/>
      <c r="AV8" s="71"/>
      <c r="AW8" s="71"/>
      <c r="AX8" s="71"/>
      <c r="AY8" s="71"/>
      <c r="AZ8" s="71"/>
      <c r="BA8" s="71"/>
      <c r="BB8" s="71">
        <f>データ!U6</f>
        <v>2437.4499999999998</v>
      </c>
      <c r="BC8" s="71"/>
      <c r="BD8" s="71"/>
      <c r="BE8" s="71"/>
      <c r="BF8" s="71"/>
      <c r="BG8" s="71"/>
      <c r="BH8" s="71"/>
      <c r="BI8" s="71"/>
      <c r="BJ8" s="3"/>
      <c r="BK8" s="3"/>
      <c r="BL8" s="75" t="s">
        <v>10</v>
      </c>
      <c r="BM8" s="76"/>
      <c r="BN8" s="7" t="s">
        <v>11</v>
      </c>
      <c r="BO8" s="8"/>
      <c r="BP8" s="8"/>
      <c r="BQ8" s="8"/>
      <c r="BR8" s="8"/>
      <c r="BS8" s="8"/>
      <c r="BT8" s="8"/>
      <c r="BU8" s="8"/>
      <c r="BV8" s="8"/>
      <c r="BW8" s="8"/>
      <c r="BX8" s="8"/>
      <c r="BY8" s="9"/>
    </row>
    <row r="9" spans="1:78" ht="18.75" customHeight="1" x14ac:dyDescent="0.15">
      <c r="A9" s="2"/>
      <c r="B9" s="68" t="s">
        <v>12</v>
      </c>
      <c r="C9" s="68"/>
      <c r="D9" s="68"/>
      <c r="E9" s="68"/>
      <c r="F9" s="68"/>
      <c r="G9" s="68"/>
      <c r="H9" s="68"/>
      <c r="I9" s="68" t="s">
        <v>13</v>
      </c>
      <c r="J9" s="68"/>
      <c r="K9" s="68"/>
      <c r="L9" s="68"/>
      <c r="M9" s="68"/>
      <c r="N9" s="68"/>
      <c r="O9" s="68"/>
      <c r="P9" s="68" t="s">
        <v>14</v>
      </c>
      <c r="Q9" s="68"/>
      <c r="R9" s="68"/>
      <c r="S9" s="68"/>
      <c r="T9" s="68"/>
      <c r="U9" s="68"/>
      <c r="V9" s="68"/>
      <c r="W9" s="68" t="s">
        <v>15</v>
      </c>
      <c r="X9" s="68"/>
      <c r="Y9" s="68"/>
      <c r="Z9" s="68"/>
      <c r="AA9" s="68"/>
      <c r="AB9" s="68"/>
      <c r="AC9" s="68"/>
      <c r="AD9" s="68" t="s">
        <v>16</v>
      </c>
      <c r="AE9" s="68"/>
      <c r="AF9" s="68"/>
      <c r="AG9" s="68"/>
      <c r="AH9" s="68"/>
      <c r="AI9" s="68"/>
      <c r="AJ9" s="68"/>
      <c r="AK9" s="3"/>
      <c r="AL9" s="68" t="s">
        <v>17</v>
      </c>
      <c r="AM9" s="68"/>
      <c r="AN9" s="68"/>
      <c r="AO9" s="68"/>
      <c r="AP9" s="68"/>
      <c r="AQ9" s="68"/>
      <c r="AR9" s="68"/>
      <c r="AS9" s="68"/>
      <c r="AT9" s="68" t="s">
        <v>18</v>
      </c>
      <c r="AU9" s="68"/>
      <c r="AV9" s="68"/>
      <c r="AW9" s="68"/>
      <c r="AX9" s="68"/>
      <c r="AY9" s="68"/>
      <c r="AZ9" s="68"/>
      <c r="BA9" s="68"/>
      <c r="BB9" s="68" t="s">
        <v>19</v>
      </c>
      <c r="BC9" s="68"/>
      <c r="BD9" s="68"/>
      <c r="BE9" s="68"/>
      <c r="BF9" s="68"/>
      <c r="BG9" s="68"/>
      <c r="BH9" s="68"/>
      <c r="BI9" s="68"/>
      <c r="BJ9" s="3"/>
      <c r="BK9" s="3"/>
      <c r="BL9" s="69" t="s">
        <v>20</v>
      </c>
      <c r="BM9" s="70"/>
      <c r="BN9" s="10" t="s">
        <v>21</v>
      </c>
      <c r="BO9" s="11"/>
      <c r="BP9" s="11"/>
      <c r="BQ9" s="11"/>
      <c r="BR9" s="11"/>
      <c r="BS9" s="11"/>
      <c r="BT9" s="11"/>
      <c r="BU9" s="11"/>
      <c r="BV9" s="11"/>
      <c r="BW9" s="11"/>
      <c r="BX9" s="11"/>
      <c r="BY9" s="12"/>
    </row>
    <row r="10" spans="1:78" ht="18.75" customHeight="1" x14ac:dyDescent="0.15">
      <c r="A10" s="2"/>
      <c r="B10" s="71" t="str">
        <f>データ!N6</f>
        <v>-</v>
      </c>
      <c r="C10" s="71"/>
      <c r="D10" s="71"/>
      <c r="E10" s="71"/>
      <c r="F10" s="71"/>
      <c r="G10" s="71"/>
      <c r="H10" s="71"/>
      <c r="I10" s="71" t="str">
        <f>データ!O6</f>
        <v>該当数値なし</v>
      </c>
      <c r="J10" s="71"/>
      <c r="K10" s="71"/>
      <c r="L10" s="71"/>
      <c r="M10" s="71"/>
      <c r="N10" s="71"/>
      <c r="O10" s="71"/>
      <c r="P10" s="71">
        <f>データ!P6</f>
        <v>0.94</v>
      </c>
      <c r="Q10" s="71"/>
      <c r="R10" s="71"/>
      <c r="S10" s="71"/>
      <c r="T10" s="71"/>
      <c r="U10" s="71"/>
      <c r="V10" s="71"/>
      <c r="W10" s="71">
        <f>データ!Q6</f>
        <v>79.239999999999995</v>
      </c>
      <c r="X10" s="71"/>
      <c r="Y10" s="71"/>
      <c r="Z10" s="71"/>
      <c r="AA10" s="71"/>
      <c r="AB10" s="71"/>
      <c r="AC10" s="71"/>
      <c r="AD10" s="72">
        <f>データ!R6</f>
        <v>1553</v>
      </c>
      <c r="AE10" s="72"/>
      <c r="AF10" s="72"/>
      <c r="AG10" s="72"/>
      <c r="AH10" s="72"/>
      <c r="AI10" s="72"/>
      <c r="AJ10" s="72"/>
      <c r="AK10" s="2"/>
      <c r="AL10" s="72">
        <f>データ!V6</f>
        <v>1437</v>
      </c>
      <c r="AM10" s="72"/>
      <c r="AN10" s="72"/>
      <c r="AO10" s="72"/>
      <c r="AP10" s="72"/>
      <c r="AQ10" s="72"/>
      <c r="AR10" s="72"/>
      <c r="AS10" s="72"/>
      <c r="AT10" s="71">
        <f>データ!W6</f>
        <v>0.37</v>
      </c>
      <c r="AU10" s="71"/>
      <c r="AV10" s="71"/>
      <c r="AW10" s="71"/>
      <c r="AX10" s="71"/>
      <c r="AY10" s="71"/>
      <c r="AZ10" s="71"/>
      <c r="BA10" s="71"/>
      <c r="BB10" s="71">
        <f>データ!X6</f>
        <v>3883.78</v>
      </c>
      <c r="BC10" s="71"/>
      <c r="BD10" s="71"/>
      <c r="BE10" s="71"/>
      <c r="BF10" s="71"/>
      <c r="BG10" s="71"/>
      <c r="BH10" s="71"/>
      <c r="BI10" s="71"/>
      <c r="BJ10" s="2"/>
      <c r="BK10" s="2"/>
      <c r="BL10" s="73" t="s">
        <v>22</v>
      </c>
      <c r="BM10" s="7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125</v>
      </c>
      <c r="BM16" s="63"/>
      <c r="BN16" s="63"/>
      <c r="BO16" s="63"/>
      <c r="BP16" s="63"/>
      <c r="BQ16" s="63"/>
      <c r="BR16" s="63"/>
      <c r="BS16" s="63"/>
      <c r="BT16" s="63"/>
      <c r="BU16" s="63"/>
      <c r="BV16" s="63"/>
      <c r="BW16" s="63"/>
      <c r="BX16" s="63"/>
      <c r="BY16" s="63"/>
      <c r="BZ16" s="6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62"/>
      <c r="BM34" s="63"/>
      <c r="BN34" s="63"/>
      <c r="BO34" s="63"/>
      <c r="BP34" s="63"/>
      <c r="BQ34" s="63"/>
      <c r="BR34" s="63"/>
      <c r="BS34" s="63"/>
      <c r="BT34" s="63"/>
      <c r="BU34" s="63"/>
      <c r="BV34" s="63"/>
      <c r="BW34" s="63"/>
      <c r="BX34" s="63"/>
      <c r="BY34" s="63"/>
      <c r="BZ34" s="64"/>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62"/>
      <c r="BM35" s="63"/>
      <c r="BN35" s="63"/>
      <c r="BO35" s="63"/>
      <c r="BP35" s="63"/>
      <c r="BQ35" s="63"/>
      <c r="BR35" s="63"/>
      <c r="BS35" s="63"/>
      <c r="BT35" s="63"/>
      <c r="BU35" s="63"/>
      <c r="BV35" s="63"/>
      <c r="BW35" s="63"/>
      <c r="BX35" s="63"/>
      <c r="BY35" s="63"/>
      <c r="BZ35" s="6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【1,225.44】</v>
      </c>
      <c r="I86" s="25" t="str">
        <f>データ!CA6</f>
        <v>【75.58】</v>
      </c>
      <c r="J86" s="25" t="str">
        <f>データ!CL6</f>
        <v>【215.23】</v>
      </c>
      <c r="K86" s="25" t="str">
        <f>データ!CW6</f>
        <v>【42.66】</v>
      </c>
      <c r="L86" s="25" t="str">
        <f>データ!DH6</f>
        <v>【82.67】</v>
      </c>
      <c r="M86" s="25" t="s">
        <v>57</v>
      </c>
      <c r="N86" s="25" t="s">
        <v>57</v>
      </c>
      <c r="O86" s="25" t="str">
        <f>データ!EO6</f>
        <v>【0.10】</v>
      </c>
    </row>
  </sheetData>
  <sheetProtection algorithmName="SHA-512" hashValue="2DqOJOkqD0YB++JMT7PvIarxHoEDly9h2yCdli9WiR5iAqpPKSmnC9Z5QtWjGb4lg8+0nC44rXR8UUyw8pQ8lg==" saltValue="jhrJNvUZUJJ/BEkE7kUUT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60</v>
      </c>
      <c r="B3" s="28" t="s">
        <v>61</v>
      </c>
      <c r="C3" s="28" t="s">
        <v>62</v>
      </c>
      <c r="D3" s="28" t="s">
        <v>63</v>
      </c>
      <c r="E3" s="28" t="s">
        <v>64</v>
      </c>
      <c r="F3" s="28" t="s">
        <v>65</v>
      </c>
      <c r="G3" s="28" t="s">
        <v>66</v>
      </c>
      <c r="H3" s="82" t="s">
        <v>67</v>
      </c>
      <c r="I3" s="83"/>
      <c r="J3" s="83"/>
      <c r="K3" s="83"/>
      <c r="L3" s="83"/>
      <c r="M3" s="83"/>
      <c r="N3" s="83"/>
      <c r="O3" s="83"/>
      <c r="P3" s="83"/>
      <c r="Q3" s="83"/>
      <c r="R3" s="83"/>
      <c r="S3" s="83"/>
      <c r="T3" s="83"/>
      <c r="U3" s="83"/>
      <c r="V3" s="83"/>
      <c r="W3" s="83"/>
      <c r="X3" s="84"/>
      <c r="Y3" s="88" t="s">
        <v>68</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36</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15">
      <c r="A4" s="27" t="s">
        <v>69</v>
      </c>
      <c r="B4" s="29"/>
      <c r="C4" s="29"/>
      <c r="D4" s="29"/>
      <c r="E4" s="29"/>
      <c r="F4" s="29"/>
      <c r="G4" s="29"/>
      <c r="H4" s="85"/>
      <c r="I4" s="86"/>
      <c r="J4" s="86"/>
      <c r="K4" s="86"/>
      <c r="L4" s="86"/>
      <c r="M4" s="86"/>
      <c r="N4" s="86"/>
      <c r="O4" s="86"/>
      <c r="P4" s="86"/>
      <c r="Q4" s="86"/>
      <c r="R4" s="86"/>
      <c r="S4" s="86"/>
      <c r="T4" s="86"/>
      <c r="U4" s="86"/>
      <c r="V4" s="86"/>
      <c r="W4" s="86"/>
      <c r="X4" s="87"/>
      <c r="Y4" s="81" t="s">
        <v>70</v>
      </c>
      <c r="Z4" s="81"/>
      <c r="AA4" s="81"/>
      <c r="AB4" s="81"/>
      <c r="AC4" s="81"/>
      <c r="AD4" s="81"/>
      <c r="AE4" s="81"/>
      <c r="AF4" s="81"/>
      <c r="AG4" s="81"/>
      <c r="AH4" s="81"/>
      <c r="AI4" s="81"/>
      <c r="AJ4" s="81" t="s">
        <v>71</v>
      </c>
      <c r="AK4" s="81"/>
      <c r="AL4" s="81"/>
      <c r="AM4" s="81"/>
      <c r="AN4" s="81"/>
      <c r="AO4" s="81"/>
      <c r="AP4" s="81"/>
      <c r="AQ4" s="81"/>
      <c r="AR4" s="81"/>
      <c r="AS4" s="81"/>
      <c r="AT4" s="81"/>
      <c r="AU4" s="81" t="s">
        <v>72</v>
      </c>
      <c r="AV4" s="81"/>
      <c r="AW4" s="81"/>
      <c r="AX4" s="81"/>
      <c r="AY4" s="81"/>
      <c r="AZ4" s="81"/>
      <c r="BA4" s="81"/>
      <c r="BB4" s="81"/>
      <c r="BC4" s="81"/>
      <c r="BD4" s="81"/>
      <c r="BE4" s="81"/>
      <c r="BF4" s="81" t="s">
        <v>73</v>
      </c>
      <c r="BG4" s="81"/>
      <c r="BH4" s="81"/>
      <c r="BI4" s="81"/>
      <c r="BJ4" s="81"/>
      <c r="BK4" s="81"/>
      <c r="BL4" s="81"/>
      <c r="BM4" s="81"/>
      <c r="BN4" s="81"/>
      <c r="BO4" s="81"/>
      <c r="BP4" s="81"/>
      <c r="BQ4" s="81" t="s">
        <v>74</v>
      </c>
      <c r="BR4" s="81"/>
      <c r="BS4" s="81"/>
      <c r="BT4" s="81"/>
      <c r="BU4" s="81"/>
      <c r="BV4" s="81"/>
      <c r="BW4" s="81"/>
      <c r="BX4" s="81"/>
      <c r="BY4" s="81"/>
      <c r="BZ4" s="81"/>
      <c r="CA4" s="81"/>
      <c r="CB4" s="81" t="s">
        <v>75</v>
      </c>
      <c r="CC4" s="81"/>
      <c r="CD4" s="81"/>
      <c r="CE4" s="81"/>
      <c r="CF4" s="81"/>
      <c r="CG4" s="81"/>
      <c r="CH4" s="81"/>
      <c r="CI4" s="81"/>
      <c r="CJ4" s="81"/>
      <c r="CK4" s="81"/>
      <c r="CL4" s="81"/>
      <c r="CM4" s="81" t="s">
        <v>76</v>
      </c>
      <c r="CN4" s="81"/>
      <c r="CO4" s="81"/>
      <c r="CP4" s="81"/>
      <c r="CQ4" s="81"/>
      <c r="CR4" s="81"/>
      <c r="CS4" s="81"/>
      <c r="CT4" s="81"/>
      <c r="CU4" s="81"/>
      <c r="CV4" s="81"/>
      <c r="CW4" s="81"/>
      <c r="CX4" s="81" t="s">
        <v>77</v>
      </c>
      <c r="CY4" s="81"/>
      <c r="CZ4" s="81"/>
      <c r="DA4" s="81"/>
      <c r="DB4" s="81"/>
      <c r="DC4" s="81"/>
      <c r="DD4" s="81"/>
      <c r="DE4" s="81"/>
      <c r="DF4" s="81"/>
      <c r="DG4" s="81"/>
      <c r="DH4" s="81"/>
      <c r="DI4" s="81" t="s">
        <v>78</v>
      </c>
      <c r="DJ4" s="81"/>
      <c r="DK4" s="81"/>
      <c r="DL4" s="81"/>
      <c r="DM4" s="81"/>
      <c r="DN4" s="81"/>
      <c r="DO4" s="81"/>
      <c r="DP4" s="81"/>
      <c r="DQ4" s="81"/>
      <c r="DR4" s="81"/>
      <c r="DS4" s="81"/>
      <c r="DT4" s="81" t="s">
        <v>79</v>
      </c>
      <c r="DU4" s="81"/>
      <c r="DV4" s="81"/>
      <c r="DW4" s="81"/>
      <c r="DX4" s="81"/>
      <c r="DY4" s="81"/>
      <c r="DZ4" s="81"/>
      <c r="EA4" s="81"/>
      <c r="EB4" s="81"/>
      <c r="EC4" s="81"/>
      <c r="ED4" s="81"/>
      <c r="EE4" s="81" t="s">
        <v>80</v>
      </c>
      <c r="EF4" s="81"/>
      <c r="EG4" s="81"/>
      <c r="EH4" s="81"/>
      <c r="EI4" s="81"/>
      <c r="EJ4" s="81"/>
      <c r="EK4" s="81"/>
      <c r="EL4" s="81"/>
      <c r="EM4" s="81"/>
      <c r="EN4" s="81"/>
      <c r="EO4" s="81"/>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232190</v>
      </c>
      <c r="D6" s="32">
        <f t="shared" si="3"/>
        <v>47</v>
      </c>
      <c r="E6" s="32">
        <f t="shared" si="3"/>
        <v>17</v>
      </c>
      <c r="F6" s="32">
        <f t="shared" si="3"/>
        <v>4</v>
      </c>
      <c r="G6" s="32">
        <f t="shared" si="3"/>
        <v>0</v>
      </c>
      <c r="H6" s="32" t="str">
        <f t="shared" si="3"/>
        <v>愛知県　小牧市</v>
      </c>
      <c r="I6" s="32" t="str">
        <f t="shared" si="3"/>
        <v>法非適用</v>
      </c>
      <c r="J6" s="32" t="str">
        <f t="shared" si="3"/>
        <v>下水道事業</v>
      </c>
      <c r="K6" s="32" t="str">
        <f t="shared" si="3"/>
        <v>特定環境保全公共下水道</v>
      </c>
      <c r="L6" s="32" t="str">
        <f t="shared" si="3"/>
        <v>D3</v>
      </c>
      <c r="M6" s="32" t="str">
        <f t="shared" si="3"/>
        <v>非設置</v>
      </c>
      <c r="N6" s="33" t="str">
        <f t="shared" si="3"/>
        <v>-</v>
      </c>
      <c r="O6" s="33" t="str">
        <f t="shared" si="3"/>
        <v>該当数値なし</v>
      </c>
      <c r="P6" s="33">
        <f t="shared" si="3"/>
        <v>0.94</v>
      </c>
      <c r="Q6" s="33">
        <f t="shared" si="3"/>
        <v>79.239999999999995</v>
      </c>
      <c r="R6" s="33">
        <f t="shared" si="3"/>
        <v>1553</v>
      </c>
      <c r="S6" s="33">
        <f t="shared" si="3"/>
        <v>153096</v>
      </c>
      <c r="T6" s="33">
        <f t="shared" si="3"/>
        <v>62.81</v>
      </c>
      <c r="U6" s="33">
        <f t="shared" si="3"/>
        <v>2437.4499999999998</v>
      </c>
      <c r="V6" s="33">
        <f t="shared" si="3"/>
        <v>1437</v>
      </c>
      <c r="W6" s="33">
        <f t="shared" si="3"/>
        <v>0.37</v>
      </c>
      <c r="X6" s="33">
        <f t="shared" si="3"/>
        <v>3883.78</v>
      </c>
      <c r="Y6" s="34">
        <f>IF(Y7="",NA(),Y7)</f>
        <v>59.24</v>
      </c>
      <c r="Z6" s="34">
        <f t="shared" ref="Z6:AH6" si="4">IF(Z7="",NA(),Z7)</f>
        <v>58.83</v>
      </c>
      <c r="AA6" s="34">
        <f t="shared" si="4"/>
        <v>87.32</v>
      </c>
      <c r="AB6" s="34">
        <f t="shared" si="4"/>
        <v>83.31</v>
      </c>
      <c r="AC6" s="34">
        <f t="shared" si="4"/>
        <v>89.09</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3231.22</v>
      </c>
      <c r="BG6" s="34">
        <f t="shared" ref="BG6:BO6" si="7">IF(BG7="",NA(),BG7)</f>
        <v>2838.53</v>
      </c>
      <c r="BH6" s="34">
        <f t="shared" si="7"/>
        <v>1790.65</v>
      </c>
      <c r="BI6" s="34">
        <f t="shared" si="7"/>
        <v>889.69</v>
      </c>
      <c r="BJ6" s="34">
        <f t="shared" si="7"/>
        <v>371.26</v>
      </c>
      <c r="BK6" s="34">
        <f t="shared" si="7"/>
        <v>1554.05</v>
      </c>
      <c r="BL6" s="34">
        <f t="shared" si="7"/>
        <v>1671.86</v>
      </c>
      <c r="BM6" s="34">
        <f t="shared" si="7"/>
        <v>1673.47</v>
      </c>
      <c r="BN6" s="34">
        <f t="shared" si="7"/>
        <v>1592.72</v>
      </c>
      <c r="BO6" s="34">
        <f t="shared" si="7"/>
        <v>1223.96</v>
      </c>
      <c r="BP6" s="33" t="str">
        <f>IF(BP7="","",IF(BP7="-","【-】","【"&amp;SUBSTITUTE(TEXT(BP7,"#,##0.00"),"-","△")&amp;"】"))</f>
        <v>【1,225.44】</v>
      </c>
      <c r="BQ6" s="34">
        <f>IF(BQ7="",NA(),BQ7)</f>
        <v>39.479999999999997</v>
      </c>
      <c r="BR6" s="34">
        <f t="shared" ref="BR6:BZ6" si="8">IF(BR7="",NA(),BR7)</f>
        <v>41.54</v>
      </c>
      <c r="BS6" s="34">
        <f t="shared" si="8"/>
        <v>69.69</v>
      </c>
      <c r="BT6" s="34">
        <f t="shared" si="8"/>
        <v>67.64</v>
      </c>
      <c r="BU6" s="34">
        <f t="shared" si="8"/>
        <v>62.66</v>
      </c>
      <c r="BV6" s="34">
        <f t="shared" si="8"/>
        <v>53.01</v>
      </c>
      <c r="BW6" s="34">
        <f t="shared" si="8"/>
        <v>50.54</v>
      </c>
      <c r="BX6" s="34">
        <f t="shared" si="8"/>
        <v>49.22</v>
      </c>
      <c r="BY6" s="34">
        <f t="shared" si="8"/>
        <v>53.7</v>
      </c>
      <c r="BZ6" s="34">
        <f t="shared" si="8"/>
        <v>61.54</v>
      </c>
      <c r="CA6" s="33" t="str">
        <f>IF(CA7="","",IF(CA7="-","【-】","【"&amp;SUBSTITUTE(TEXT(CA7,"#,##0.00"),"-","△")&amp;"】"))</f>
        <v>【75.58】</v>
      </c>
      <c r="CB6" s="34">
        <f>IF(CB7="",NA(),CB7)</f>
        <v>242.6</v>
      </c>
      <c r="CC6" s="34">
        <f t="shared" ref="CC6:CK6" si="9">IF(CC7="",NA(),CC7)</f>
        <v>216.93</v>
      </c>
      <c r="CD6" s="34">
        <f t="shared" si="9"/>
        <v>150</v>
      </c>
      <c r="CE6" s="34">
        <f t="shared" si="9"/>
        <v>150.02000000000001</v>
      </c>
      <c r="CF6" s="34">
        <f t="shared" si="9"/>
        <v>159.9</v>
      </c>
      <c r="CG6" s="34">
        <f t="shared" si="9"/>
        <v>299.39</v>
      </c>
      <c r="CH6" s="34">
        <f t="shared" si="9"/>
        <v>320.36</v>
      </c>
      <c r="CI6" s="34">
        <f t="shared" si="9"/>
        <v>332.02</v>
      </c>
      <c r="CJ6" s="34">
        <f t="shared" si="9"/>
        <v>300.35000000000002</v>
      </c>
      <c r="CK6" s="34">
        <f t="shared" si="9"/>
        <v>267.86</v>
      </c>
      <c r="CL6" s="33" t="str">
        <f>IF(CL7="","",IF(CL7="-","【-】","【"&amp;SUBSTITUTE(TEXT(CL7,"#,##0.00"),"-","△")&amp;"】"))</f>
        <v>【215.23】</v>
      </c>
      <c r="CM6" s="34" t="str">
        <f>IF(CM7="",NA(),CM7)</f>
        <v>-</v>
      </c>
      <c r="CN6" s="34" t="str">
        <f t="shared" ref="CN6:CV6" si="10">IF(CN7="",NA(),CN7)</f>
        <v>-</v>
      </c>
      <c r="CO6" s="34" t="str">
        <f t="shared" si="10"/>
        <v>-</v>
      </c>
      <c r="CP6" s="34" t="str">
        <f t="shared" si="10"/>
        <v>-</v>
      </c>
      <c r="CQ6" s="34" t="str">
        <f t="shared" si="10"/>
        <v>-</v>
      </c>
      <c r="CR6" s="34">
        <f t="shared" si="10"/>
        <v>36.200000000000003</v>
      </c>
      <c r="CS6" s="34">
        <f t="shared" si="10"/>
        <v>34.74</v>
      </c>
      <c r="CT6" s="34">
        <f t="shared" si="10"/>
        <v>36.65</v>
      </c>
      <c r="CU6" s="34">
        <f t="shared" si="10"/>
        <v>37.72</v>
      </c>
      <c r="CV6" s="34">
        <f t="shared" si="10"/>
        <v>37.08</v>
      </c>
      <c r="CW6" s="33" t="str">
        <f>IF(CW7="","",IF(CW7="-","【-】","【"&amp;SUBSTITUTE(TEXT(CW7,"#,##0.00"),"-","△")&amp;"】"))</f>
        <v>【42.66】</v>
      </c>
      <c r="CX6" s="34">
        <f>IF(CX7="",NA(),CX7)</f>
        <v>68.72</v>
      </c>
      <c r="CY6" s="34">
        <f t="shared" ref="CY6:DG6" si="11">IF(CY7="",NA(),CY7)</f>
        <v>70.61</v>
      </c>
      <c r="CZ6" s="34">
        <f t="shared" si="11"/>
        <v>71.27</v>
      </c>
      <c r="DA6" s="34">
        <f t="shared" si="11"/>
        <v>73.95</v>
      </c>
      <c r="DB6" s="34">
        <f t="shared" si="11"/>
        <v>61.66</v>
      </c>
      <c r="DC6" s="34">
        <f t="shared" si="11"/>
        <v>71.069999999999993</v>
      </c>
      <c r="DD6" s="34">
        <f t="shared" si="11"/>
        <v>70.14</v>
      </c>
      <c r="DE6" s="34">
        <f t="shared" si="11"/>
        <v>68.83</v>
      </c>
      <c r="DF6" s="34">
        <f t="shared" si="11"/>
        <v>68.459999999999994</v>
      </c>
      <c r="DG6" s="34">
        <f t="shared" si="11"/>
        <v>67.22</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0.08</v>
      </c>
      <c r="EL6" s="34">
        <f t="shared" si="14"/>
        <v>0.26</v>
      </c>
      <c r="EM6" s="34">
        <f t="shared" si="14"/>
        <v>0.13</v>
      </c>
      <c r="EN6" s="34">
        <f t="shared" si="14"/>
        <v>0.13</v>
      </c>
      <c r="EO6" s="33" t="str">
        <f>IF(EO7="","",IF(EO7="-","【-】","【"&amp;SUBSTITUTE(TEXT(EO7,"#,##0.00"),"-","△")&amp;"】"))</f>
        <v>【0.10】</v>
      </c>
    </row>
    <row r="7" spans="1:145" s="35" customFormat="1" x14ac:dyDescent="0.15">
      <c r="A7" s="27"/>
      <c r="B7" s="36">
        <v>2017</v>
      </c>
      <c r="C7" s="36">
        <v>232190</v>
      </c>
      <c r="D7" s="36">
        <v>47</v>
      </c>
      <c r="E7" s="36">
        <v>17</v>
      </c>
      <c r="F7" s="36">
        <v>4</v>
      </c>
      <c r="G7" s="36">
        <v>0</v>
      </c>
      <c r="H7" s="36" t="s">
        <v>110</v>
      </c>
      <c r="I7" s="36" t="s">
        <v>111</v>
      </c>
      <c r="J7" s="36" t="s">
        <v>112</v>
      </c>
      <c r="K7" s="36" t="s">
        <v>113</v>
      </c>
      <c r="L7" s="36" t="s">
        <v>114</v>
      </c>
      <c r="M7" s="36" t="s">
        <v>115</v>
      </c>
      <c r="N7" s="37" t="s">
        <v>116</v>
      </c>
      <c r="O7" s="37" t="s">
        <v>117</v>
      </c>
      <c r="P7" s="37">
        <v>0.94</v>
      </c>
      <c r="Q7" s="37">
        <v>79.239999999999995</v>
      </c>
      <c r="R7" s="37">
        <v>1553</v>
      </c>
      <c r="S7" s="37">
        <v>153096</v>
      </c>
      <c r="T7" s="37">
        <v>62.81</v>
      </c>
      <c r="U7" s="37">
        <v>2437.4499999999998</v>
      </c>
      <c r="V7" s="37">
        <v>1437</v>
      </c>
      <c r="W7" s="37">
        <v>0.37</v>
      </c>
      <c r="X7" s="37">
        <v>3883.78</v>
      </c>
      <c r="Y7" s="37">
        <v>59.24</v>
      </c>
      <c r="Z7" s="37">
        <v>58.83</v>
      </c>
      <c r="AA7" s="37">
        <v>87.32</v>
      </c>
      <c r="AB7" s="37">
        <v>83.31</v>
      </c>
      <c r="AC7" s="37">
        <v>89.09</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3231.22</v>
      </c>
      <c r="BG7" s="37">
        <v>2838.53</v>
      </c>
      <c r="BH7" s="37">
        <v>1790.65</v>
      </c>
      <c r="BI7" s="37">
        <v>889.69</v>
      </c>
      <c r="BJ7" s="37">
        <v>371.26</v>
      </c>
      <c r="BK7" s="37">
        <v>1554.05</v>
      </c>
      <c r="BL7" s="37">
        <v>1671.86</v>
      </c>
      <c r="BM7" s="37">
        <v>1673.47</v>
      </c>
      <c r="BN7" s="37">
        <v>1592.72</v>
      </c>
      <c r="BO7" s="37">
        <v>1223.96</v>
      </c>
      <c r="BP7" s="37">
        <v>1225.44</v>
      </c>
      <c r="BQ7" s="37">
        <v>39.479999999999997</v>
      </c>
      <c r="BR7" s="37">
        <v>41.54</v>
      </c>
      <c r="BS7" s="37">
        <v>69.69</v>
      </c>
      <c r="BT7" s="37">
        <v>67.64</v>
      </c>
      <c r="BU7" s="37">
        <v>62.66</v>
      </c>
      <c r="BV7" s="37">
        <v>53.01</v>
      </c>
      <c r="BW7" s="37">
        <v>50.54</v>
      </c>
      <c r="BX7" s="37">
        <v>49.22</v>
      </c>
      <c r="BY7" s="37">
        <v>53.7</v>
      </c>
      <c r="BZ7" s="37">
        <v>61.54</v>
      </c>
      <c r="CA7" s="37">
        <v>75.58</v>
      </c>
      <c r="CB7" s="37">
        <v>242.6</v>
      </c>
      <c r="CC7" s="37">
        <v>216.93</v>
      </c>
      <c r="CD7" s="37">
        <v>150</v>
      </c>
      <c r="CE7" s="37">
        <v>150.02000000000001</v>
      </c>
      <c r="CF7" s="37">
        <v>159.9</v>
      </c>
      <c r="CG7" s="37">
        <v>299.39</v>
      </c>
      <c r="CH7" s="37">
        <v>320.36</v>
      </c>
      <c r="CI7" s="37">
        <v>332.02</v>
      </c>
      <c r="CJ7" s="37">
        <v>300.35000000000002</v>
      </c>
      <c r="CK7" s="37">
        <v>267.86</v>
      </c>
      <c r="CL7" s="37">
        <v>215.23</v>
      </c>
      <c r="CM7" s="37" t="s">
        <v>116</v>
      </c>
      <c r="CN7" s="37" t="s">
        <v>116</v>
      </c>
      <c r="CO7" s="37" t="s">
        <v>116</v>
      </c>
      <c r="CP7" s="37" t="s">
        <v>116</v>
      </c>
      <c r="CQ7" s="37" t="s">
        <v>116</v>
      </c>
      <c r="CR7" s="37">
        <v>36.200000000000003</v>
      </c>
      <c r="CS7" s="37">
        <v>34.74</v>
      </c>
      <c r="CT7" s="37">
        <v>36.65</v>
      </c>
      <c r="CU7" s="37">
        <v>37.72</v>
      </c>
      <c r="CV7" s="37">
        <v>37.08</v>
      </c>
      <c r="CW7" s="37">
        <v>42.66</v>
      </c>
      <c r="CX7" s="37">
        <v>68.72</v>
      </c>
      <c r="CY7" s="37">
        <v>70.61</v>
      </c>
      <c r="CZ7" s="37">
        <v>71.27</v>
      </c>
      <c r="DA7" s="37">
        <v>73.95</v>
      </c>
      <c r="DB7" s="37">
        <v>61.66</v>
      </c>
      <c r="DC7" s="37">
        <v>71.069999999999993</v>
      </c>
      <c r="DD7" s="37">
        <v>70.14</v>
      </c>
      <c r="DE7" s="37">
        <v>68.83</v>
      </c>
      <c r="DF7" s="37">
        <v>68.459999999999994</v>
      </c>
      <c r="DG7" s="37">
        <v>67.22</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0.08</v>
      </c>
      <c r="EL7" s="37">
        <v>0.26</v>
      </c>
      <c r="EM7" s="37">
        <v>0.13</v>
      </c>
      <c r="EN7" s="37">
        <v>0.13</v>
      </c>
      <c r="EO7" s="37">
        <v>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小牧市役所</cp:lastModifiedBy>
  <cp:lastPrinted>2019-02-07T23:26:45Z</cp:lastPrinted>
  <dcterms:created xsi:type="dcterms:W3CDTF">2018-12-03T09:15:07Z</dcterms:created>
  <dcterms:modified xsi:type="dcterms:W3CDTF">2019-02-08T09:19:24Z</dcterms:modified>
</cp:coreProperties>
</file>