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276300\Desktop\"/>
    </mc:Choice>
  </mc:AlternateContent>
  <workbookProtection workbookAlgorithmName="SHA-512" workbookHashValue="nOEl4jaKgfEKP/cpen4TwfTWoc8O9WwdWtzs8b+h4xj030PkTY/fxu3JFMBZbv5ElmKQFITarplFEILKOs3ZKQ==" workbookSaltValue="J2zu7GEQlL1o75cQzqOyy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<sst xmlns="http://schemas.openxmlformats.org/spreadsheetml/2006/main" count="232" uniqueCount="120">
  <si>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</si>
  <si>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</si>
  <si>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</si>
  <si>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</si>
  <si>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</si>
  <si>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</si>
  <si>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</si>
  <si>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</si>
  <si>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</si>
  <si>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</si>
  <si>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</si>
  <si>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</si>
  <si>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</si>
  <si>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</si>
  <si>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</si>
  <si>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</si>
  <si>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</si>
  <si>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</si>
  <si>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</si>
  <si>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</si>
  <si>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</si>
  <si>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</si>
  <si>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</si>
  <si>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</si>
  <si>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</si>
  <si>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</si>
  <si>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</si>
  <si>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</si>
  <si>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</si>
  <si>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</si>
  <si>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</si>
  <si>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</si>
  <si>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</si>
  <si>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</si>
  <si>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</si>
  <si>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</si>
  <si>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</si>
  <si>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</si>
  <si>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</si>
  <si>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</si>
  <si>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</si>
  <si>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</si>
  <si>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</si>
  <si>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</si>
  <si>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</si>
  <si>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</si>
  <si>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</si>
  <si>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</si>
  <si>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</si>
  <si>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</si>
  <si>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</si>
  <si>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</si>
  <si>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</si>
  <si>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</si>
  <si>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</si>
  <si>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</si>
  <si>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</si>
  <si>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</si>
  <si>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</si>
  <si>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</si>
  <si>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</si>
  <si>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</si>
  <si>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</si>
  <si>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</si>
  <si>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</si>
  <si>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</si>
  <si>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</si>
  <si>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</si>
  <si>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</si>
  <si>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</si>
  <si>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</si>
  <si>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</si>
  <si>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</si>
  <si>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</si>
  <si>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</si>
  <si>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</si>
  <si>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</si>
  <si>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</si>
  <si>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</si>
  <si>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</si>
  <si>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</si>
  <si>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</si>
  <si>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</si>
  <si>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</si>
  <si>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</si>
  <si>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</si>
  <si>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</si>
  <si>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</si>
  <si>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</si>
  <si>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</si>
  <si>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</si>
  <si>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</si>
  <si>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</si>
  <si>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</si>
  <si>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</si>
  <si>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</si>
  <si>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</si>
  <si>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</si>
  <si>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</si>
  <si>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</si>
  <si>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</si>
  <si>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</si>
  <si>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</si>
  <si>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</si>
  <si>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</si>
  <si>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知立市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</si>
  <si>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</si>
  <si>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</si>
  <si>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</si>
  <si>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</si>
  <si>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</si>
  <si>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</si>
  <si>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</si>
  <si>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</si>
  <si>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</si>
  <si>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</si>
  <si>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</si>
  <si>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①有形固定資産減価償却率については、類似団体平均に比べて低い。これは、平成25年度に西町配水場が完成したことによる影響である。また、法定耐用年数を超えた管路延長の割合を表す②管路経年化率が年々高くなってきているので、今後は、③管路更新率が上昇していくように、管路更新にかかる費用を配分し配水の基幹となる重要給水施設配水管路の整備や老朽管の布設替を重点的におこなっていく計画となっている。
</t>
    </r>
    <r>
      <rPr>
        <sz val="11"/>
        <color rgb="FFFF0000"/>
        <rFont val="ＭＳ ゴシック"/>
        <family val="3"/>
        <charset val="128"/>
      </rPr>
      <t>　</t>
    </r>
    <rPh sb="2" eb="4">
      <t>ユウケイ</t>
    </rPh>
    <rPh sb="4" eb="6">
      <t>コテイ</t>
    </rPh>
    <rPh sb="6" eb="8">
      <t>シサン</t>
    </rPh>
    <rPh sb="8" eb="12">
      <t>ゲンカショウキャク</t>
    </rPh>
    <rPh sb="12" eb="13">
      <t>リツ</t>
    </rPh>
    <rPh sb="19" eb="23">
      <t>ルイジダンタイ</t>
    </rPh>
    <rPh sb="23" eb="25">
      <t>ヘイキン</t>
    </rPh>
    <rPh sb="26" eb="27">
      <t>クラ</t>
    </rPh>
    <rPh sb="29" eb="30">
      <t>ヒク</t>
    </rPh>
    <rPh sb="36" eb="38">
      <t>ヘイセイ</t>
    </rPh>
    <rPh sb="40" eb="42">
      <t>ネンド</t>
    </rPh>
    <rPh sb="43" eb="44">
      <t>ニシ</t>
    </rPh>
    <rPh sb="44" eb="45">
      <t>マチ</t>
    </rPh>
    <rPh sb="45" eb="48">
      <t>ハイスイバ</t>
    </rPh>
    <rPh sb="49" eb="51">
      <t>カンセイ</t>
    </rPh>
    <rPh sb="58" eb="60">
      <t>エイキョウ</t>
    </rPh>
    <rPh sb="67" eb="69">
      <t>ホウテイ</t>
    </rPh>
    <rPh sb="69" eb="71">
      <t>タイヨウ</t>
    </rPh>
    <rPh sb="71" eb="73">
      <t>ネンスウ</t>
    </rPh>
    <rPh sb="74" eb="75">
      <t>コ</t>
    </rPh>
    <rPh sb="77" eb="79">
      <t>カンロ</t>
    </rPh>
    <rPh sb="79" eb="81">
      <t>エンチョウ</t>
    </rPh>
    <rPh sb="82" eb="84">
      <t>ワリアイ</t>
    </rPh>
    <rPh sb="85" eb="86">
      <t>アラワ</t>
    </rPh>
    <rPh sb="88" eb="90">
      <t>カンロ</t>
    </rPh>
    <rPh sb="90" eb="92">
      <t>ケイネン</t>
    </rPh>
    <rPh sb="92" eb="93">
      <t>カ</t>
    </rPh>
    <rPh sb="93" eb="94">
      <t>リツ</t>
    </rPh>
    <rPh sb="95" eb="97">
      <t>ネンネン</t>
    </rPh>
    <rPh sb="97" eb="98">
      <t>タカ</t>
    </rPh>
    <rPh sb="109" eb="111">
      <t>コンゴ</t>
    </rPh>
    <rPh sb="114" eb="116">
      <t>カンロ</t>
    </rPh>
    <rPh sb="116" eb="118">
      <t>コウシン</t>
    </rPh>
    <rPh sb="118" eb="119">
      <t>リツ</t>
    </rPh>
    <rPh sb="120" eb="122">
      <t>ジョウショウ</t>
    </rPh>
    <rPh sb="130" eb="132">
      <t>カンロ</t>
    </rPh>
    <rPh sb="132" eb="134">
      <t>コウシン</t>
    </rPh>
    <rPh sb="138" eb="140">
      <t>ヒヨウ</t>
    </rPh>
    <rPh sb="141" eb="143">
      <t>ハイブン</t>
    </rPh>
    <rPh sb="144" eb="146">
      <t>ハイスイ</t>
    </rPh>
    <rPh sb="147" eb="149">
      <t>キカン</t>
    </rPh>
    <rPh sb="152" eb="154">
      <t>ジュウヨウ</t>
    </rPh>
    <rPh sb="154" eb="156">
      <t>キュウスイ</t>
    </rPh>
    <rPh sb="156" eb="158">
      <t>シセツ</t>
    </rPh>
    <rPh sb="158" eb="160">
      <t>ハイスイ</t>
    </rPh>
    <rPh sb="160" eb="162">
      <t>カンロ</t>
    </rPh>
    <rPh sb="163" eb="165">
      <t>セイビ</t>
    </rPh>
    <rPh sb="166" eb="168">
      <t>ロウキュウ</t>
    </rPh>
    <rPh sb="168" eb="169">
      <t>カン</t>
    </rPh>
    <rPh sb="170" eb="173">
      <t>フセツガ</t>
    </rPh>
    <rPh sb="174" eb="176">
      <t>ジュウテン</t>
    </rPh>
    <rPh sb="176" eb="177">
      <t>テキ</t>
    </rPh>
    <rPh sb="185" eb="187">
      <t>ケイカク</t>
    </rPh>
    <phoneticPr fontId="4"/>
  </si>
  <si>
    <t>　現在のところ健全な経営ができているが、高度経済成長期において集中的に投資が行われた施設・管路が、徐々に耐用年数を迎えており、施設・管路の老朽化に伴う更新投資が増大しています。さらに、人口減少社会の到来による料金収入の減少等も見込まれることから、将来の経営環境は厳しさを増すことが予想されます。そこで、あらためて、自らの経営等について的確な現状把握を行った上で、中長期的な視野に基づく計画的な経営に取り組み、安定的で継続的な水の供給というサービスを実現するために、将来の財政予測を踏まえた経営の基本となる「経営戦略」を平成29年度に策定しました。計画期間を10年と設定していますが、今後、知立市水道事業を取り巻く環境の変化を適時に反映するため、5年程度で見直しすることとします。</t>
    <rPh sb="1" eb="3">
      <t>ゲンザイ</t>
    </rPh>
    <rPh sb="7" eb="9">
      <t>ケンゼン</t>
    </rPh>
    <rPh sb="10" eb="12">
      <t>ケイエイ</t>
    </rPh>
    <rPh sb="20" eb="27">
      <t>コウドケイザイセイチョウキ</t>
    </rPh>
    <rPh sb="31" eb="34">
      <t>シュウチュウテキ</t>
    </rPh>
    <rPh sb="35" eb="37">
      <t>トウシ</t>
    </rPh>
    <rPh sb="38" eb="39">
      <t>オコナ</t>
    </rPh>
    <rPh sb="42" eb="44">
      <t>シセツ</t>
    </rPh>
    <rPh sb="45" eb="47">
      <t>カンロ</t>
    </rPh>
    <rPh sb="49" eb="51">
      <t>ジョジョ</t>
    </rPh>
    <rPh sb="52" eb="56">
      <t>タイヨウネンスウ</t>
    </rPh>
    <rPh sb="57" eb="58">
      <t>ムカ</t>
    </rPh>
    <rPh sb="63" eb="65">
      <t>シセツ</t>
    </rPh>
    <rPh sb="66" eb="68">
      <t>カンロ</t>
    </rPh>
    <rPh sb="69" eb="72">
      <t>ロウキュウカ</t>
    </rPh>
    <rPh sb="73" eb="74">
      <t>トモナ</t>
    </rPh>
    <rPh sb="75" eb="77">
      <t>コウシン</t>
    </rPh>
    <rPh sb="77" eb="79">
      <t>トウシ</t>
    </rPh>
    <rPh sb="80" eb="82">
      <t>ゾウダイ</t>
    </rPh>
    <rPh sb="92" eb="94">
      <t>ジンコウ</t>
    </rPh>
    <rPh sb="94" eb="96">
      <t>ゲンショウ</t>
    </rPh>
    <rPh sb="96" eb="98">
      <t>シャカイ</t>
    </rPh>
    <rPh sb="99" eb="101">
      <t>トウライ</t>
    </rPh>
    <rPh sb="104" eb="106">
      <t>リョウキン</t>
    </rPh>
    <rPh sb="106" eb="108">
      <t>シュウニュウ</t>
    </rPh>
    <rPh sb="109" eb="111">
      <t>ゲンショウ</t>
    </rPh>
    <rPh sb="111" eb="112">
      <t>トウ</t>
    </rPh>
    <rPh sb="113" eb="115">
      <t>ミコ</t>
    </rPh>
    <rPh sb="123" eb="125">
      <t>ショウライ</t>
    </rPh>
    <rPh sb="126" eb="128">
      <t>ケイエイ</t>
    </rPh>
    <rPh sb="128" eb="130">
      <t>カンキョウ</t>
    </rPh>
    <rPh sb="131" eb="132">
      <t>キビ</t>
    </rPh>
    <rPh sb="135" eb="136">
      <t>マ</t>
    </rPh>
    <rPh sb="140" eb="142">
      <t>ヨソウ</t>
    </rPh>
    <rPh sb="157" eb="158">
      <t>ミズカ</t>
    </rPh>
    <rPh sb="160" eb="162">
      <t>ケイエイ</t>
    </rPh>
    <rPh sb="162" eb="163">
      <t>トウ</t>
    </rPh>
    <rPh sb="167" eb="169">
      <t>テキカク</t>
    </rPh>
    <rPh sb="170" eb="172">
      <t>ゲンジョウ</t>
    </rPh>
    <rPh sb="172" eb="174">
      <t>ハアク</t>
    </rPh>
    <rPh sb="175" eb="176">
      <t>オコナ</t>
    </rPh>
    <rPh sb="178" eb="179">
      <t>ウエ</t>
    </rPh>
    <rPh sb="181" eb="184">
      <t>チュウチョウキ</t>
    </rPh>
    <rPh sb="184" eb="185">
      <t>テキ</t>
    </rPh>
    <rPh sb="186" eb="188">
      <t>シヤ</t>
    </rPh>
    <rPh sb="189" eb="190">
      <t>モト</t>
    </rPh>
    <rPh sb="192" eb="194">
      <t>ケイカク</t>
    </rPh>
    <rPh sb="194" eb="195">
      <t>テキ</t>
    </rPh>
    <rPh sb="196" eb="198">
      <t>ケイエイ</t>
    </rPh>
    <rPh sb="199" eb="200">
      <t>ト</t>
    </rPh>
    <rPh sb="201" eb="202">
      <t>ク</t>
    </rPh>
    <rPh sb="204" eb="206">
      <t>アンテイ</t>
    </rPh>
    <rPh sb="206" eb="207">
      <t>テキ</t>
    </rPh>
    <rPh sb="208" eb="211">
      <t>ケイゾクテキ</t>
    </rPh>
    <rPh sb="212" eb="213">
      <t>ミズ</t>
    </rPh>
    <rPh sb="214" eb="216">
      <t>キョウキュウ</t>
    </rPh>
    <rPh sb="224" eb="226">
      <t>ジツゲン</t>
    </rPh>
    <rPh sb="232" eb="234">
      <t>ショウライ</t>
    </rPh>
    <rPh sb="235" eb="237">
      <t>ザイセイ</t>
    </rPh>
    <rPh sb="237" eb="239">
      <t>ヨソク</t>
    </rPh>
    <rPh sb="240" eb="241">
      <t>フ</t>
    </rPh>
    <rPh sb="244" eb="246">
      <t>ケイエイ</t>
    </rPh>
    <rPh sb="247" eb="249">
      <t>キホン</t>
    </rPh>
    <rPh sb="253" eb="255">
      <t>ケイエイ</t>
    </rPh>
    <rPh sb="255" eb="257">
      <t>センリャク</t>
    </rPh>
    <rPh sb="259" eb="261">
      <t>ヘイセイ</t>
    </rPh>
    <rPh sb="263" eb="264">
      <t>ネン</t>
    </rPh>
    <rPh sb="264" eb="265">
      <t>ド</t>
    </rPh>
    <rPh sb="266" eb="268">
      <t>サクテイ</t>
    </rPh>
    <rPh sb="273" eb="275">
      <t>ケイカク</t>
    </rPh>
    <rPh sb="275" eb="277">
      <t>キカン</t>
    </rPh>
    <rPh sb="280" eb="281">
      <t>ネン</t>
    </rPh>
    <rPh sb="282" eb="284">
      <t>セッテイ</t>
    </rPh>
    <rPh sb="291" eb="293">
      <t>コンゴ</t>
    </rPh>
    <rPh sb="294" eb="297">
      <t>チリュウシ</t>
    </rPh>
    <rPh sb="297" eb="299">
      <t>スイドウ</t>
    </rPh>
    <rPh sb="299" eb="301">
      <t>ジギョウ</t>
    </rPh>
    <rPh sb="302" eb="303">
      <t>ト</t>
    </rPh>
    <rPh sb="304" eb="305">
      <t>マ</t>
    </rPh>
    <rPh sb="306" eb="308">
      <t>カンキョウ</t>
    </rPh>
    <rPh sb="309" eb="311">
      <t>ヘンカ</t>
    </rPh>
    <rPh sb="312" eb="314">
      <t>テキジ</t>
    </rPh>
    <rPh sb="315" eb="317">
      <t>ハンエイ</t>
    </rPh>
    <rPh sb="323" eb="324">
      <t>ネン</t>
    </rPh>
    <rPh sb="324" eb="326">
      <t>テイド</t>
    </rPh>
    <rPh sb="327" eb="329">
      <t>ミナオ</t>
    </rPh>
    <phoneticPr fontId="4"/>
  </si>
  <si>
    <r>
      <t xml:space="preserve">　①経常収支比率と⑤料金回収率は委託料や減価償却費等の費用の増加により減少している。委託料には主に本年度から新水道ビジョンの策定を業者委託している為であり、減価償却費は平成27年度よりも平成28年度の工事量が増加している為。しかしながら両指標とも100%を超えている為、経営の健全性は保てている。③流動比率が昨年より下がっているのは、工事等の費用が未払金として多く発生した為である。しかし、類似団体平均値より高く200%以上あるので短期的な支払能力は確保できている。また②累積欠損金比率をみても、累積欠損金が発生していない為、問題はないといえる。④企業債残高対給水収益比率が、年々減少傾向にあるのは起債を必要最低限に抑えているからである。⑦施設利用率については、平成26年度から連続で類似団体平均を下回っている。これは、西町配水場の影響で1日の配水能力が増加した為である。経営戦略において、平成40年度に浄水場を廃止することが決まっているので最適化される予定である。
</t>
    </r>
    <r>
      <rPr>
        <sz val="11"/>
        <color rgb="FFFF0000"/>
        <rFont val="ＭＳ ゴシック"/>
        <family val="3"/>
        <charset val="128"/>
      </rPr>
      <t>　</t>
    </r>
    <rPh sb="2" eb="4">
      <t>ケイジョウ</t>
    </rPh>
    <rPh sb="4" eb="6">
      <t>シュウシ</t>
    </rPh>
    <rPh sb="6" eb="8">
      <t>ヒリツ</t>
    </rPh>
    <rPh sb="10" eb="12">
      <t>リョウキン</t>
    </rPh>
    <rPh sb="12" eb="15">
      <t>カイシュウリツ</t>
    </rPh>
    <rPh sb="16" eb="18">
      <t>イタク</t>
    </rPh>
    <rPh sb="18" eb="19">
      <t>リョウ</t>
    </rPh>
    <rPh sb="20" eb="25">
      <t>ゲンカショウキャクヒ</t>
    </rPh>
    <rPh sb="25" eb="26">
      <t>トウ</t>
    </rPh>
    <rPh sb="27" eb="29">
      <t>ヒヨウ</t>
    </rPh>
    <rPh sb="30" eb="32">
      <t>ゾウカ</t>
    </rPh>
    <rPh sb="35" eb="37">
      <t>ゲンショウ</t>
    </rPh>
    <rPh sb="42" eb="44">
      <t>イタク</t>
    </rPh>
    <rPh sb="44" eb="45">
      <t>リョウ</t>
    </rPh>
    <rPh sb="47" eb="48">
      <t>オモ</t>
    </rPh>
    <rPh sb="49" eb="52">
      <t>ホンネンド</t>
    </rPh>
    <rPh sb="54" eb="55">
      <t>シン</t>
    </rPh>
    <rPh sb="55" eb="57">
      <t>スイドウ</t>
    </rPh>
    <rPh sb="62" eb="64">
      <t>サクテイ</t>
    </rPh>
    <rPh sb="65" eb="67">
      <t>ギョウシャ</t>
    </rPh>
    <rPh sb="67" eb="69">
      <t>イタク</t>
    </rPh>
    <rPh sb="73" eb="74">
      <t>タメ</t>
    </rPh>
    <rPh sb="78" eb="80">
      <t>ゲンカ</t>
    </rPh>
    <rPh sb="80" eb="82">
      <t>ショウキャク</t>
    </rPh>
    <rPh sb="82" eb="83">
      <t>ヒ</t>
    </rPh>
    <rPh sb="84" eb="86">
      <t>ヘイセイ</t>
    </rPh>
    <rPh sb="88" eb="89">
      <t>ネン</t>
    </rPh>
    <rPh sb="89" eb="90">
      <t>ド</t>
    </rPh>
    <rPh sb="93" eb="95">
      <t>ヘイセイ</t>
    </rPh>
    <rPh sb="97" eb="99">
      <t>ネンド</t>
    </rPh>
    <rPh sb="100" eb="102">
      <t>コウジ</t>
    </rPh>
    <rPh sb="102" eb="103">
      <t>リョウ</t>
    </rPh>
    <rPh sb="104" eb="106">
      <t>ゾウカ</t>
    </rPh>
    <rPh sb="110" eb="111">
      <t>タメ</t>
    </rPh>
    <rPh sb="118" eb="119">
      <t>リョウ</t>
    </rPh>
    <rPh sb="119" eb="121">
      <t>シヒョウ</t>
    </rPh>
    <rPh sb="128" eb="129">
      <t>コ</t>
    </rPh>
    <rPh sb="133" eb="134">
      <t>タメ</t>
    </rPh>
    <rPh sb="135" eb="137">
      <t>ケイエイ</t>
    </rPh>
    <rPh sb="138" eb="141">
      <t>ケンゼンセイ</t>
    </rPh>
    <rPh sb="142" eb="143">
      <t>タモ</t>
    </rPh>
    <rPh sb="149" eb="151">
      <t>リュウドウ</t>
    </rPh>
    <rPh sb="151" eb="153">
      <t>ヒリツ</t>
    </rPh>
    <rPh sb="154" eb="156">
      <t>サクネン</t>
    </rPh>
    <rPh sb="158" eb="159">
      <t>サ</t>
    </rPh>
    <rPh sb="167" eb="169">
      <t>コウジ</t>
    </rPh>
    <rPh sb="169" eb="170">
      <t>トウ</t>
    </rPh>
    <rPh sb="171" eb="173">
      <t>ヒヨウ</t>
    </rPh>
    <rPh sb="174" eb="177">
      <t>ミバライキン</t>
    </rPh>
    <rPh sb="180" eb="181">
      <t>オオ</t>
    </rPh>
    <rPh sb="182" eb="184">
      <t>ハッセイ</t>
    </rPh>
    <rPh sb="186" eb="187">
      <t>タメ</t>
    </rPh>
    <rPh sb="195" eb="201">
      <t>ルイジダンタイヘイキン</t>
    </rPh>
    <rPh sb="201" eb="202">
      <t>アタイ</t>
    </rPh>
    <rPh sb="204" eb="205">
      <t>タカ</t>
    </rPh>
    <rPh sb="210" eb="212">
      <t>イジョウ</t>
    </rPh>
    <rPh sb="216" eb="219">
      <t>タンキテキ</t>
    </rPh>
    <rPh sb="220" eb="222">
      <t>シハラ</t>
    </rPh>
    <rPh sb="222" eb="224">
      <t>ノウリョク</t>
    </rPh>
    <rPh sb="225" eb="227">
      <t>カクホ</t>
    </rPh>
    <rPh sb="261" eb="262">
      <t>タメ</t>
    </rPh>
    <rPh sb="263" eb="265">
      <t>モンダイ</t>
    </rPh>
    <rPh sb="274" eb="277">
      <t>キギョウサイ</t>
    </rPh>
    <rPh sb="277" eb="279">
      <t>ザンダカ</t>
    </rPh>
    <rPh sb="279" eb="280">
      <t>タイ</t>
    </rPh>
    <rPh sb="280" eb="282">
      <t>キュウスイ</t>
    </rPh>
    <rPh sb="282" eb="284">
      <t>シュウエキ</t>
    </rPh>
    <rPh sb="284" eb="286">
      <t>ヒリツ</t>
    </rPh>
    <rPh sb="288" eb="290">
      <t>ネンネン</t>
    </rPh>
    <rPh sb="290" eb="294">
      <t>ゲンショウケイコウ</t>
    </rPh>
    <rPh sb="320" eb="322">
      <t>シセツ</t>
    </rPh>
    <rPh sb="322" eb="324">
      <t>リヨウ</t>
    </rPh>
    <rPh sb="324" eb="325">
      <t>リツ</t>
    </rPh>
    <rPh sb="331" eb="333">
      <t>ヘイセイ</t>
    </rPh>
    <rPh sb="335" eb="337">
      <t>ネンド</t>
    </rPh>
    <rPh sb="339" eb="341">
      <t>レンゾク</t>
    </rPh>
    <rPh sb="342" eb="344">
      <t>ルイジ</t>
    </rPh>
    <rPh sb="344" eb="346">
      <t>ダンタイ</t>
    </rPh>
    <rPh sb="346" eb="348">
      <t>ヘイキン</t>
    </rPh>
    <rPh sb="349" eb="351">
      <t>シタマワ</t>
    </rPh>
    <rPh sb="360" eb="361">
      <t>ニシ</t>
    </rPh>
    <rPh sb="361" eb="362">
      <t>マチ</t>
    </rPh>
    <rPh sb="362" eb="364">
      <t>ハイスイ</t>
    </rPh>
    <rPh sb="364" eb="365">
      <t>バ</t>
    </rPh>
    <rPh sb="366" eb="368">
      <t>エイキョウ</t>
    </rPh>
    <rPh sb="370" eb="371">
      <t>ヒ</t>
    </rPh>
    <rPh sb="372" eb="374">
      <t>ハイスイ</t>
    </rPh>
    <rPh sb="374" eb="376">
      <t>ノウリョク</t>
    </rPh>
    <rPh sb="377" eb="379">
      <t>ゾウカ</t>
    </rPh>
    <rPh sb="381" eb="382">
      <t>タメ</t>
    </rPh>
    <rPh sb="386" eb="388">
      <t>ケイエイ</t>
    </rPh>
    <rPh sb="388" eb="390">
      <t>センリャク</t>
    </rPh>
    <rPh sb="395" eb="397">
      <t>ヘイセイ</t>
    </rPh>
    <rPh sb="399" eb="401">
      <t>ネンド</t>
    </rPh>
    <rPh sb="402" eb="404">
      <t>ジョウスイ</t>
    </rPh>
    <rPh sb="404" eb="405">
      <t>バ</t>
    </rPh>
    <rPh sb="406" eb="408">
      <t>ハイシ</t>
    </rPh>
    <rPh sb="413" eb="414">
      <t>キ</t>
    </rPh>
    <rPh sb="421" eb="424">
      <t>サイテキカ</t>
    </rPh>
    <rPh sb="427" eb="42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</si>
</sst>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0.84</c:v>
                </c:pt>
                <c:pt idx="1">
                  <c:v>0.47</c:v>
                </c:pt>
                <c:pt idx="2">
                  <c:v>0.57999999999999996</c:v>
                </c:pt>
                <c:pt idx="3">
                  <c:v>1.03</c:v>
                </c:pt>
                <c:pt idx="4">
                  <c:v>0.51</c:v>
                </c:pt>
              </c:numCache>
            </c:numRef>
          </c:val>
          <c:extLst>
            <c:ext xmlns:c16="http://schemas.microsoft.com/office/drawing/2014/chart" uri="{C3380CC4-5D6E-409C-BE32-E72D297353CC}">
              <c16:uniqueId val="{00000000-8588-48A2-9E07-C7720CCD30D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8588-48A2-9E07-C7720CCD30D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60.3</c:v>
                </c:pt>
                <c:pt idx="1">
                  <c:v>54.94</c:v>
                </c:pt>
                <c:pt idx="2">
                  <c:v>54.47</c:v>
                </c:pt>
                <c:pt idx="3">
                  <c:v>53.99</c:v>
                </c:pt>
                <c:pt idx="4">
                  <c:v>53.92</c:v>
                </c:pt>
              </c:numCache>
            </c:numRef>
          </c:val>
          <c:extLst>
            <c:ext xmlns:c16="http://schemas.microsoft.com/office/drawing/2014/chart" uri="{C3380CC4-5D6E-409C-BE32-E72D297353CC}">
              <c16:uniqueId val="{00000000-8B2B-4C6A-9512-8BB25C5C5D1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8B2B-4C6A-9512-8BB25C5C5D1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93.43</c:v>
                </c:pt>
                <c:pt idx="1">
                  <c:v>93.9</c:v>
                </c:pt>
                <c:pt idx="2">
                  <c:v>94.89</c:v>
                </c:pt>
                <c:pt idx="3">
                  <c:v>97.15</c:v>
                </c:pt>
                <c:pt idx="4">
                  <c:v>97.54</c:v>
                </c:pt>
              </c:numCache>
            </c:numRef>
          </c:val>
          <c:extLst>
            <c:ext xmlns:c16="http://schemas.microsoft.com/office/drawing/2014/chart" uri="{C3380CC4-5D6E-409C-BE32-E72D297353CC}">
              <c16:uniqueId val="{00000000-82D7-431F-A0B8-2385401DDBB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82D7-431F-A0B8-2385401DDBB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107.34</c:v>
                </c:pt>
                <c:pt idx="1">
                  <c:v>106.71</c:v>
                </c:pt>
                <c:pt idx="2">
                  <c:v>107.88</c:v>
                </c:pt>
                <c:pt idx="3">
                  <c:v>112.04</c:v>
                </c:pt>
                <c:pt idx="4">
                  <c:v>109.94</c:v>
                </c:pt>
              </c:numCache>
            </c:numRef>
          </c:val>
          <c:extLst>
            <c:ext xmlns:c16="http://schemas.microsoft.com/office/drawing/2014/chart" uri="{C3380CC4-5D6E-409C-BE32-E72D297353CC}">
              <c16:uniqueId val="{00000000-8675-42A4-A1B7-64925F947ED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8675-42A4-A1B7-64925F947ED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40.840000000000003</c:v>
                </c:pt>
                <c:pt idx="1">
                  <c:v>39.17</c:v>
                </c:pt>
                <c:pt idx="2">
                  <c:v>40.69</c:v>
                </c:pt>
                <c:pt idx="3">
                  <c:v>41.76</c:v>
                </c:pt>
                <c:pt idx="4">
                  <c:v>42.17</c:v>
                </c:pt>
              </c:numCache>
            </c:numRef>
          </c:val>
          <c:extLst>
            <c:ext xmlns:c16="http://schemas.microsoft.com/office/drawing/2014/chart" uri="{C3380CC4-5D6E-409C-BE32-E72D297353CC}">
              <c16:uniqueId val="{00000000-D3E0-4C2D-9BAC-C350F816042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D3E0-4C2D-9BAC-C350F816042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17.43</c:v>
                </c:pt>
                <c:pt idx="1">
                  <c:v>18.2</c:v>
                </c:pt>
                <c:pt idx="2">
                  <c:v>19.28</c:v>
                </c:pt>
                <c:pt idx="3">
                  <c:v>21.72</c:v>
                </c:pt>
                <c:pt idx="4">
                  <c:v>22.94</c:v>
                </c:pt>
              </c:numCache>
            </c:numRef>
          </c:val>
          <c:extLst>
            <c:ext xmlns:c16="http://schemas.microsoft.com/office/drawing/2014/chart" uri="{C3380CC4-5D6E-409C-BE32-E72D297353CC}">
              <c16:uniqueId val="{00000000-0117-4272-B316-9CD48BA7C83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0117-4272-B316-9CD48BA7C83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A9-40D9-9B99-3EDD05C3EC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8CA9-40D9-9B99-3EDD05C3EC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598.6</c:v>
                </c:pt>
                <c:pt idx="1">
                  <c:v>973.99</c:v>
                </c:pt>
                <c:pt idx="2">
                  <c:v>1093.3599999999999</c:v>
                </c:pt>
                <c:pt idx="3">
                  <c:v>1156.04</c:v>
                </c:pt>
                <c:pt idx="4">
                  <c:v>589.41</c:v>
                </c:pt>
              </c:numCache>
            </c:numRef>
          </c:val>
          <c:extLst>
            <c:ext xmlns:c16="http://schemas.microsoft.com/office/drawing/2014/chart" uri="{C3380CC4-5D6E-409C-BE32-E72D297353CC}">
              <c16:uniqueId val="{00000000-0190-44C1-AB97-8062DD1510F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0190-44C1-AB97-8062DD1510F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127.06</c:v>
                </c:pt>
                <c:pt idx="1">
                  <c:v>127.53</c:v>
                </c:pt>
                <c:pt idx="2">
                  <c:v>125.65</c:v>
                </c:pt>
                <c:pt idx="3">
                  <c:v>120.66</c:v>
                </c:pt>
                <c:pt idx="4">
                  <c:v>118.69</c:v>
                </c:pt>
              </c:numCache>
            </c:numRef>
          </c:val>
          <c:extLst>
            <c:ext xmlns:c16="http://schemas.microsoft.com/office/drawing/2014/chart" uri="{C3380CC4-5D6E-409C-BE32-E72D297353CC}">
              <c16:uniqueId val="{00000000-C6D7-42BB-BFB7-9037CD5683D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C6D7-42BB-BFB7-9037CD5683D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104.54</c:v>
                </c:pt>
                <c:pt idx="1">
                  <c:v>104.35</c:v>
                </c:pt>
                <c:pt idx="2">
                  <c:v>105.09</c:v>
                </c:pt>
                <c:pt idx="3">
                  <c:v>109.64</c:v>
                </c:pt>
                <c:pt idx="4">
                  <c:v>107.19</c:v>
                </c:pt>
              </c:numCache>
            </c:numRef>
          </c:val>
          <c:extLst>
            <c:ext xmlns:c16="http://schemas.microsoft.com/office/drawing/2014/chart" uri="{C3380CC4-5D6E-409C-BE32-E72D297353CC}">
              <c16:uniqueId val="{00000000-7A0F-4748-91DE-3420D1C129B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7A0F-4748-91DE-3420D1C129B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141.66</c:v>
                </c:pt>
                <c:pt idx="1">
                  <c:v>142.58000000000001</c:v>
                </c:pt>
                <c:pt idx="2">
                  <c:v>141.59</c:v>
                </c:pt>
                <c:pt idx="3">
                  <c:v>135.88</c:v>
                </c:pt>
                <c:pt idx="4">
                  <c:v>139.63</c:v>
                </c:pt>
              </c:numCache>
            </c:numRef>
          </c:val>
          <c:extLst>
            <c:ext xmlns:c16="http://schemas.microsoft.com/office/drawing/2014/chart" uri="{C3380CC4-5D6E-409C-BE32-E72D297353CC}">
              <c16:uniqueId val="{00000000-985A-4393-8DF8-2A4D86286E7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985A-4393-8DF8-2A4D86286E7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愛知県　知立市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71823</v>
      </c>
      <c r="AM8" s="70"/>
      <c r="AN8" s="70"/>
      <c r="AO8" s="70"/>
      <c r="AP8" s="70"/>
      <c r="AQ8" s="70"/>
      <c r="AR8" s="70"/>
      <c r="AS8" s="70"/>
      <c r="AT8" s="66">
        <f>データ!$S$6</f>
        <v>16.309999999999999</v>
      </c>
      <c r="AU8" s="67"/>
      <c r="AV8" s="67"/>
      <c r="AW8" s="67"/>
      <c r="AX8" s="67"/>
      <c r="AY8" s="67"/>
      <c r="AZ8" s="67"/>
      <c r="BA8" s="67"/>
      <c r="BB8" s="69">
        <f>データ!$T$6</f>
        <v>4403.62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84.65</v>
      </c>
      <c r="J10" s="67"/>
      <c r="K10" s="67"/>
      <c r="L10" s="67"/>
      <c r="M10" s="67"/>
      <c r="N10" s="67"/>
      <c r="O10" s="68"/>
      <c r="P10" s="69">
        <f>データ!$P$6</f>
        <v>99.71</v>
      </c>
      <c r="Q10" s="69"/>
      <c r="R10" s="69"/>
      <c r="S10" s="69"/>
      <c r="T10" s="69"/>
      <c r="U10" s="69"/>
      <c r="V10" s="69"/>
      <c r="W10" s="70">
        <f>データ!$Q$6</f>
        <v>2365</v>
      </c>
      <c r="X10" s="70"/>
      <c r="Y10" s="70"/>
      <c r="Z10" s="70"/>
      <c r="AA10" s="70"/>
      <c r="AB10" s="70"/>
      <c r="AC10" s="70"/>
      <c r="AD10" s="2"/>
      <c r="AE10" s="2"/>
      <c r="AF10" s="2"/>
      <c r="AG10" s="2"/>
      <c r="AH10" s="4"/>
      <c r="AI10" s="4"/>
      <c r="AJ10" s="4"/>
      <c r="AK10" s="4"/>
      <c r="AL10" s="70">
        <f>データ!$U$6</f>
        <v>71563</v>
      </c>
      <c r="AM10" s="70"/>
      <c r="AN10" s="70"/>
      <c r="AO10" s="70"/>
      <c r="AP10" s="70"/>
      <c r="AQ10" s="70"/>
      <c r="AR10" s="70"/>
      <c r="AS10" s="70"/>
      <c r="AT10" s="66">
        <f>データ!$V$6</f>
        <v>16.34</v>
      </c>
      <c r="AU10" s="67"/>
      <c r="AV10" s="67"/>
      <c r="AW10" s="67"/>
      <c r="AX10" s="67"/>
      <c r="AY10" s="67"/>
      <c r="AZ10" s="67"/>
      <c r="BA10" s="67"/>
      <c r="BB10" s="69">
        <f>データ!$W$6</f>
        <v>4379.62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xClo6M/wm9jiTusZai9BQKqCipMcRL5LXTlMqe4nm0RCqjnglT6Lvpg5MgKf5WNFjHqwE2BAueXS423lVYDIw==" saltValue="wNX+D8kcaExmCmn5BMRQX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232254</v>
      </c>
      <c r="D6" s="33">
        <f t="shared" si="3"/>
        <v>46</v>
      </c>
      <c r="E6" s="33">
        <f t="shared" si="3"/>
        <v>1</v>
      </c>
      <c r="F6" s="33">
        <f t="shared" si="3"/>
        <v>0</v>
      </c>
      <c r="G6" s="33">
        <f t="shared" si="3"/>
        <v>1</v>
      </c>
      <c r="H6" s="33" t="str">
        <f t="shared" si="3"/>
        <v>愛知県　知立市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84.65</v>
      </c>
      <c r="P6" s="34">
        <f t="shared" si="3"/>
        <v>99.71</v>
      </c>
      <c r="Q6" s="34">
        <f t="shared" si="3"/>
        <v>2365</v>
      </c>
      <c r="R6" s="34">
        <f t="shared" si="3"/>
        <v>71823</v>
      </c>
      <c r="S6" s="34">
        <f t="shared" si="3"/>
        <v>16.309999999999999</v>
      </c>
      <c r="T6" s="34">
        <f t="shared" si="3"/>
        <v>4403.62</v>
      </c>
      <c r="U6" s="34">
        <f t="shared" si="3"/>
        <v>71563</v>
      </c>
      <c r="V6" s="34">
        <f t="shared" si="3"/>
        <v>16.34</v>
      </c>
      <c r="W6" s="34">
        <f t="shared" si="3"/>
        <v>4379.62</v>
      </c>
      <c r="X6" s="35">
        <f>IF(X7="",NA(),X7)</f>
        <v>107.34</v>
      </c>
      <c r="Y6" s="35">
        <f t="shared" ref="Y6:AG6" si="4">IF(Y7="",NA(),Y7)</f>
        <v>106.71</v>
      </c>
      <c r="Z6" s="35">
        <f t="shared" si="4"/>
        <v>107.88</v>
      </c>
      <c r="AA6" s="35">
        <f t="shared" si="4"/>
        <v>112.04</v>
      </c>
      <c r="AB6" s="35">
        <f t="shared" si="4"/>
        <v>109.94</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598.6</v>
      </c>
      <c r="AU6" s="35">
        <f t="shared" ref="AU6:BC6" si="6">IF(AU7="",NA(),AU7)</f>
        <v>973.99</v>
      </c>
      <c r="AV6" s="35">
        <f t="shared" si="6"/>
        <v>1093.3599999999999</v>
      </c>
      <c r="AW6" s="35">
        <f t="shared" si="6"/>
        <v>1156.04</v>
      </c>
      <c r="AX6" s="35">
        <f t="shared" si="6"/>
        <v>589.41</v>
      </c>
      <c r="AY6" s="35">
        <f t="shared" si="6"/>
        <v>739.59</v>
      </c>
      <c r="AZ6" s="35">
        <f t="shared" si="6"/>
        <v>335.95</v>
      </c>
      <c r="BA6" s="35">
        <f t="shared" si="6"/>
        <v>346.59</v>
      </c>
      <c r="BB6" s="35">
        <f t="shared" si="6"/>
        <v>357.82</v>
      </c>
      <c r="BC6" s="35">
        <f t="shared" si="6"/>
        <v>355.5</v>
      </c>
      <c r="BD6" s="34" t="str">
        <f>IF(BD7="","",IF(BD7="-","【-】","【"&amp;SUBSTITUTE(TEXT(BD7,"#,##0.00"),"-","△")&amp;"】"))</f>
        <v>【264.34】</v>
      </c>
      <c r="BE6" s="35">
        <f>IF(BE7="",NA(),BE7)</f>
        <v>127.06</v>
      </c>
      <c r="BF6" s="35">
        <f t="shared" ref="BF6:BN6" si="7">IF(BF7="",NA(),BF7)</f>
        <v>127.53</v>
      </c>
      <c r="BG6" s="35">
        <f t="shared" si="7"/>
        <v>125.65</v>
      </c>
      <c r="BH6" s="35">
        <f t="shared" si="7"/>
        <v>120.66</v>
      </c>
      <c r="BI6" s="35">
        <f t="shared" si="7"/>
        <v>118.69</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104.54</v>
      </c>
      <c r="BQ6" s="35">
        <f t="shared" ref="BQ6:BY6" si="8">IF(BQ7="",NA(),BQ7)</f>
        <v>104.35</v>
      </c>
      <c r="BR6" s="35">
        <f t="shared" si="8"/>
        <v>105.09</v>
      </c>
      <c r="BS6" s="35">
        <f t="shared" si="8"/>
        <v>109.64</v>
      </c>
      <c r="BT6" s="35">
        <f t="shared" si="8"/>
        <v>107.19</v>
      </c>
      <c r="BU6" s="35">
        <f t="shared" si="8"/>
        <v>99.46</v>
      </c>
      <c r="BV6" s="35">
        <f t="shared" si="8"/>
        <v>105.21</v>
      </c>
      <c r="BW6" s="35">
        <f t="shared" si="8"/>
        <v>105.71</v>
      </c>
      <c r="BX6" s="35">
        <f t="shared" si="8"/>
        <v>106.01</v>
      </c>
      <c r="BY6" s="35">
        <f t="shared" si="8"/>
        <v>104.57</v>
      </c>
      <c r="BZ6" s="34" t="str">
        <f>IF(BZ7="","",IF(BZ7="-","【-】","【"&amp;SUBSTITUTE(TEXT(BZ7,"#,##0.00"),"-","△")&amp;"】"))</f>
        <v>【104.36】</v>
      </c>
      <c r="CA6" s="35">
        <f>IF(CA7="",NA(),CA7)</f>
        <v>141.66</v>
      </c>
      <c r="CB6" s="35">
        <f t="shared" ref="CB6:CJ6" si="9">IF(CB7="",NA(),CB7)</f>
        <v>142.58000000000001</v>
      </c>
      <c r="CC6" s="35">
        <f t="shared" si="9"/>
        <v>141.59</v>
      </c>
      <c r="CD6" s="35">
        <f t="shared" si="9"/>
        <v>135.88</v>
      </c>
      <c r="CE6" s="35">
        <f t="shared" si="9"/>
        <v>139.63</v>
      </c>
      <c r="CF6" s="35">
        <f t="shared" si="9"/>
        <v>171.78</v>
      </c>
      <c r="CG6" s="35">
        <f t="shared" si="9"/>
        <v>162.59</v>
      </c>
      <c r="CH6" s="35">
        <f t="shared" si="9"/>
        <v>162.15</v>
      </c>
      <c r="CI6" s="35">
        <f t="shared" si="9"/>
        <v>162.24</v>
      </c>
      <c r="CJ6" s="35">
        <f t="shared" si="9"/>
        <v>165.47</v>
      </c>
      <c r="CK6" s="34" t="str">
        <f>IF(CK7="","",IF(CK7="-","【-】","【"&amp;SUBSTITUTE(TEXT(CK7,"#,##0.00"),"-","△")&amp;"】"))</f>
        <v>【165.71】</v>
      </c>
      <c r="CL6" s="35">
        <f>IF(CL7="",NA(),CL7)</f>
        <v>60.3</v>
      </c>
      <c r="CM6" s="35">
        <f t="shared" ref="CM6:CU6" si="10">IF(CM7="",NA(),CM7)</f>
        <v>54.94</v>
      </c>
      <c r="CN6" s="35">
        <f t="shared" si="10"/>
        <v>54.47</v>
      </c>
      <c r="CO6" s="35">
        <f t="shared" si="10"/>
        <v>53.99</v>
      </c>
      <c r="CP6" s="35">
        <f t="shared" si="10"/>
        <v>53.92</v>
      </c>
      <c r="CQ6" s="35">
        <f t="shared" si="10"/>
        <v>59.68</v>
      </c>
      <c r="CR6" s="35">
        <f t="shared" si="10"/>
        <v>59.17</v>
      </c>
      <c r="CS6" s="35">
        <f t="shared" si="10"/>
        <v>59.34</v>
      </c>
      <c r="CT6" s="35">
        <f t="shared" si="10"/>
        <v>59.11</v>
      </c>
      <c r="CU6" s="35">
        <f t="shared" si="10"/>
        <v>59.74</v>
      </c>
      <c r="CV6" s="34" t="str">
        <f>IF(CV7="","",IF(CV7="-","【-】","【"&amp;SUBSTITUTE(TEXT(CV7,"#,##0.00"),"-","△")&amp;"】"))</f>
        <v>【60.41】</v>
      </c>
      <c r="CW6" s="35">
        <f>IF(CW7="",NA(),CW7)</f>
        <v>93.43</v>
      </c>
      <c r="CX6" s="35">
        <f t="shared" ref="CX6:DF6" si="11">IF(CX7="",NA(),CX7)</f>
        <v>93.9</v>
      </c>
      <c r="CY6" s="35">
        <f t="shared" si="11"/>
        <v>94.89</v>
      </c>
      <c r="CZ6" s="35">
        <f t="shared" si="11"/>
        <v>97.15</v>
      </c>
      <c r="DA6" s="35">
        <f t="shared" si="11"/>
        <v>97.54</v>
      </c>
      <c r="DB6" s="35">
        <f t="shared" si="11"/>
        <v>87.63</v>
      </c>
      <c r="DC6" s="35">
        <f t="shared" si="11"/>
        <v>87.6</v>
      </c>
      <c r="DD6" s="35">
        <f t="shared" si="11"/>
        <v>87.74</v>
      </c>
      <c r="DE6" s="35">
        <f t="shared" si="11"/>
        <v>87.91</v>
      </c>
      <c r="DF6" s="35">
        <f t="shared" si="11"/>
        <v>87.28</v>
      </c>
      <c r="DG6" s="34" t="str">
        <f>IF(DG7="","",IF(DG7="-","【-】","【"&amp;SUBSTITUTE(TEXT(DG7,"#,##0.00"),"-","△")&amp;"】"))</f>
        <v>【89.93】</v>
      </c>
      <c r="DH6" s="35">
        <f>IF(DH7="",NA(),DH7)</f>
        <v>40.840000000000003</v>
      </c>
      <c r="DI6" s="35">
        <f t="shared" ref="DI6:DQ6" si="12">IF(DI7="",NA(),DI7)</f>
        <v>39.17</v>
      </c>
      <c r="DJ6" s="35">
        <f t="shared" si="12"/>
        <v>40.69</v>
      </c>
      <c r="DK6" s="35">
        <f t="shared" si="12"/>
        <v>41.76</v>
      </c>
      <c r="DL6" s="35">
        <f t="shared" si="12"/>
        <v>42.17</v>
      </c>
      <c r="DM6" s="35">
        <f t="shared" si="12"/>
        <v>39.65</v>
      </c>
      <c r="DN6" s="35">
        <f t="shared" si="12"/>
        <v>45.25</v>
      </c>
      <c r="DO6" s="35">
        <f t="shared" si="12"/>
        <v>46.27</v>
      </c>
      <c r="DP6" s="35">
        <f t="shared" si="12"/>
        <v>46.88</v>
      </c>
      <c r="DQ6" s="35">
        <f t="shared" si="12"/>
        <v>46.94</v>
      </c>
      <c r="DR6" s="34" t="str">
        <f>IF(DR7="","",IF(DR7="-","【-】","【"&amp;SUBSTITUTE(TEXT(DR7,"#,##0.00"),"-","△")&amp;"】"))</f>
        <v>【48.12】</v>
      </c>
      <c r="DS6" s="35">
        <f>IF(DS7="",NA(),DS7)</f>
        <v>17.43</v>
      </c>
      <c r="DT6" s="35">
        <f t="shared" ref="DT6:EB6" si="13">IF(DT7="",NA(),DT7)</f>
        <v>18.2</v>
      </c>
      <c r="DU6" s="35">
        <f t="shared" si="13"/>
        <v>19.28</v>
      </c>
      <c r="DV6" s="35">
        <f t="shared" si="13"/>
        <v>21.72</v>
      </c>
      <c r="DW6" s="35">
        <f t="shared" si="13"/>
        <v>22.94</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0.84</v>
      </c>
      <c r="EE6" s="35">
        <f t="shared" ref="EE6:EM6" si="14">IF(EE7="",NA(),EE7)</f>
        <v>0.47</v>
      </c>
      <c r="EF6" s="35">
        <f t="shared" si="14"/>
        <v>0.57999999999999996</v>
      </c>
      <c r="EG6" s="35">
        <f t="shared" si="14"/>
        <v>1.03</v>
      </c>
      <c r="EH6" s="35">
        <f t="shared" si="14"/>
        <v>0.51</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232254</v>
      </c>
      <c r="D7" s="37">
        <v>46</v>
      </c>
      <c r="E7" s="37">
        <v>1</v>
      </c>
      <c r="F7" s="37">
        <v>0</v>
      </c>
      <c r="G7" s="37">
        <v>1</v>
      </c>
      <c r="H7" s="37" t="s">
        <v>105</v>
      </c>
      <c r="I7" s="37" t="s">
        <v>106</v>
      </c>
      <c r="J7" s="37" t="s">
        <v>107</v>
      </c>
      <c r="K7" s="37" t="s">
        <v>108</v>
      </c>
      <c r="L7" s="37" t="s">
        <v>109</v>
      </c>
      <c r="M7" s="37" t="s">
        <v>110</v>
      </c>
      <c r="N7" s="38" t="s">
        <v>111</v>
      </c>
      <c r="O7" s="38">
        <v>84.65</v>
      </c>
      <c r="P7" s="38">
        <v>99.71</v>
      </c>
      <c r="Q7" s="38">
        <v>2365</v>
      </c>
      <c r="R7" s="38">
        <v>71823</v>
      </c>
      <c r="S7" s="38">
        <v>16.309999999999999</v>
      </c>
      <c r="T7" s="38">
        <v>4403.62</v>
      </c>
      <c r="U7" s="38">
        <v>71563</v>
      </c>
      <c r="V7" s="38">
        <v>16.34</v>
      </c>
      <c r="W7" s="38">
        <v>4379.62</v>
      </c>
      <c r="X7" s="38">
        <v>107.34</v>
      </c>
      <c r="Y7" s="38">
        <v>106.71</v>
      </c>
      <c r="Z7" s="38">
        <v>107.88</v>
      </c>
      <c r="AA7" s="38">
        <v>112.04</v>
      </c>
      <c r="AB7" s="38">
        <v>109.94</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598.6</v>
      </c>
      <c r="AU7" s="38">
        <v>973.99</v>
      </c>
      <c r="AV7" s="38">
        <v>1093.3599999999999</v>
      </c>
      <c r="AW7" s="38">
        <v>1156.04</v>
      </c>
      <c r="AX7" s="38">
        <v>589.41</v>
      </c>
      <c r="AY7" s="38">
        <v>739.59</v>
      </c>
      <c r="AZ7" s="38">
        <v>335.95</v>
      </c>
      <c r="BA7" s="38">
        <v>346.59</v>
      </c>
      <c r="BB7" s="38">
        <v>357.82</v>
      </c>
      <c r="BC7" s="38">
        <v>355.5</v>
      </c>
      <c r="BD7" s="38">
        <v>264.33999999999997</v>
      </c>
      <c r="BE7" s="38">
        <v>127.06</v>
      </c>
      <c r="BF7" s="38">
        <v>127.53</v>
      </c>
      <c r="BG7" s="38">
        <v>125.65</v>
      </c>
      <c r="BH7" s="38">
        <v>120.66</v>
      </c>
      <c r="BI7" s="38">
        <v>118.69</v>
      </c>
      <c r="BJ7" s="38">
        <v>324.08999999999997</v>
      </c>
      <c r="BK7" s="38">
        <v>319.82</v>
      </c>
      <c r="BL7" s="38">
        <v>312.02999999999997</v>
      </c>
      <c r="BM7" s="38">
        <v>307.45999999999998</v>
      </c>
      <c r="BN7" s="38">
        <v>312.58</v>
      </c>
      <c r="BO7" s="38">
        <v>274.27</v>
      </c>
      <c r="BP7" s="38">
        <v>104.54</v>
      </c>
      <c r="BQ7" s="38">
        <v>104.35</v>
      </c>
      <c r="BR7" s="38">
        <v>105.09</v>
      </c>
      <c r="BS7" s="38">
        <v>109.64</v>
      </c>
      <c r="BT7" s="38">
        <v>107.19</v>
      </c>
      <c r="BU7" s="38">
        <v>99.46</v>
      </c>
      <c r="BV7" s="38">
        <v>105.21</v>
      </c>
      <c r="BW7" s="38">
        <v>105.71</v>
      </c>
      <c r="BX7" s="38">
        <v>106.01</v>
      </c>
      <c r="BY7" s="38">
        <v>104.57</v>
      </c>
      <c r="BZ7" s="38">
        <v>104.36</v>
      </c>
      <c r="CA7" s="38">
        <v>141.66</v>
      </c>
      <c r="CB7" s="38">
        <v>142.58000000000001</v>
      </c>
      <c r="CC7" s="38">
        <v>141.59</v>
      </c>
      <c r="CD7" s="38">
        <v>135.88</v>
      </c>
      <c r="CE7" s="38">
        <v>139.63</v>
      </c>
      <c r="CF7" s="38">
        <v>171.78</v>
      </c>
      <c r="CG7" s="38">
        <v>162.59</v>
      </c>
      <c r="CH7" s="38">
        <v>162.15</v>
      </c>
      <c r="CI7" s="38">
        <v>162.24</v>
      </c>
      <c r="CJ7" s="38">
        <v>165.47</v>
      </c>
      <c r="CK7" s="38">
        <v>165.71</v>
      </c>
      <c r="CL7" s="38">
        <v>60.3</v>
      </c>
      <c r="CM7" s="38">
        <v>54.94</v>
      </c>
      <c r="CN7" s="38">
        <v>54.47</v>
      </c>
      <c r="CO7" s="38">
        <v>53.99</v>
      </c>
      <c r="CP7" s="38">
        <v>53.92</v>
      </c>
      <c r="CQ7" s="38">
        <v>59.68</v>
      </c>
      <c r="CR7" s="38">
        <v>59.17</v>
      </c>
      <c r="CS7" s="38">
        <v>59.34</v>
      </c>
      <c r="CT7" s="38">
        <v>59.11</v>
      </c>
      <c r="CU7" s="38">
        <v>59.74</v>
      </c>
      <c r="CV7" s="38">
        <v>60.41</v>
      </c>
      <c r="CW7" s="38">
        <v>93.43</v>
      </c>
      <c r="CX7" s="38">
        <v>93.9</v>
      </c>
      <c r="CY7" s="38">
        <v>94.89</v>
      </c>
      <c r="CZ7" s="38">
        <v>97.15</v>
      </c>
      <c r="DA7" s="38">
        <v>97.54</v>
      </c>
      <c r="DB7" s="38">
        <v>87.63</v>
      </c>
      <c r="DC7" s="38">
        <v>87.6</v>
      </c>
      <c r="DD7" s="38">
        <v>87.74</v>
      </c>
      <c r="DE7" s="38">
        <v>87.91</v>
      </c>
      <c r="DF7" s="38">
        <v>87.28</v>
      </c>
      <c r="DG7" s="38">
        <v>89.93</v>
      </c>
      <c r="DH7" s="38">
        <v>40.840000000000003</v>
      </c>
      <c r="DI7" s="38">
        <v>39.17</v>
      </c>
      <c r="DJ7" s="38">
        <v>40.69</v>
      </c>
      <c r="DK7" s="38">
        <v>41.76</v>
      </c>
      <c r="DL7" s="38">
        <v>42.17</v>
      </c>
      <c r="DM7" s="38">
        <v>39.65</v>
      </c>
      <c r="DN7" s="38">
        <v>45.25</v>
      </c>
      <c r="DO7" s="38">
        <v>46.27</v>
      </c>
      <c r="DP7" s="38">
        <v>46.88</v>
      </c>
      <c r="DQ7" s="38">
        <v>46.94</v>
      </c>
      <c r="DR7" s="38">
        <v>48.12</v>
      </c>
      <c r="DS7" s="38">
        <v>17.43</v>
      </c>
      <c r="DT7" s="38">
        <v>18.2</v>
      </c>
      <c r="DU7" s="38">
        <v>19.28</v>
      </c>
      <c r="DV7" s="38">
        <v>21.72</v>
      </c>
      <c r="DW7" s="38">
        <v>22.94</v>
      </c>
      <c r="DX7" s="38">
        <v>9.7100000000000009</v>
      </c>
      <c r="DY7" s="38">
        <v>10.71</v>
      </c>
      <c r="DZ7" s="38">
        <v>10.93</v>
      </c>
      <c r="EA7" s="38">
        <v>13.39</v>
      </c>
      <c r="EB7" s="38">
        <v>14.48</v>
      </c>
      <c r="EC7" s="38">
        <v>15.89</v>
      </c>
      <c r="ED7" s="38">
        <v>0.84</v>
      </c>
      <c r="EE7" s="38">
        <v>0.47</v>
      </c>
      <c r="EF7" s="38">
        <v>0.57999999999999996</v>
      </c>
      <c r="EG7" s="38">
        <v>1.03</v>
      </c>
      <c r="EH7" s="38">
        <v>0.51</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2019-02-07T09:38:24Z</cp:lastPrinted>
  <dcterms:created xsi:type="dcterms:W3CDTF">2018-12-03T08:32:58Z</dcterms:created>
  <dcterms:modified xsi:type="dcterms:W3CDTF">2019-02-14T09:00:24Z</dcterms:modified>
  <cp:category/>
</cp:coreProperties>
</file>