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00.102\public$\050000\055000\01経営係（経理・庶務）\経営比較分析\H30\31.2.6\"/>
    </mc:Choice>
  </mc:AlternateContent>
  <workbookProtection workbookAlgorithmName="SHA-512" workbookHashValue="9XIEsJ3B+sffo/B9w9eriMpaRsIaGjhNMzHcwYmUlbyY0JNLEobUS8hhkVyA0wezA8rCy4S+l2qRO/TOCNI0LA==" workbookSaltValue="2OXkRbxNAnGoLdCazoCWU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<sst xmlns="http://schemas.openxmlformats.org/spreadsheetml/2006/main" count="232" uniqueCount="119">
  <si>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</si>
  <si>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</si>
  <si>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</si>
  <si>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</si>
  <si>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</si>
  <si>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</si>
  <si>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</si>
  <si>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</si>
  <si>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</si>
  <si>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</si>
  <si>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</si>
  <si>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</si>
  <si>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</si>
  <si>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</si>
  <si>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</si>
  <si>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</si>
  <si>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</si>
  <si>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</si>
  <si>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</si>
  <si>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</si>
  <si>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</si>
  <si>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</si>
  <si>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</si>
  <si>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</si>
  <si>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</si>
  <si>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</si>
  <si>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</si>
  <si>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</si>
  <si>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</si>
  <si>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</si>
  <si>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</si>
  <si>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</si>
  <si>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</si>
  <si>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</si>
  <si>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</si>
  <si>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</si>
  <si>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</si>
  <si>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</si>
  <si>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</si>
  <si>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</si>
  <si>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</si>
  <si>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</si>
  <si>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</si>
  <si>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</si>
  <si>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</si>
  <si>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</si>
  <si>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</si>
  <si>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</si>
  <si>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</si>
  <si>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</si>
  <si>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</si>
  <si>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</si>
  <si>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</si>
  <si>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</si>
  <si>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</si>
  <si>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</si>
  <si>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</si>
  <si>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</si>
  <si>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</si>
  <si>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</si>
  <si>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</si>
  <si>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</si>
  <si>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</si>
  <si>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</si>
  <si>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</si>
  <si>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</si>
  <si>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</si>
  <si>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</si>
  <si>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</si>
  <si>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</si>
  <si>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</si>
  <si>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</si>
  <si>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</si>
  <si>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</si>
  <si>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</si>
  <si>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</si>
  <si>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</si>
  <si>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</si>
  <si>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</si>
  <si>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</si>
  <si>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</si>
  <si>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</si>
  <si>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</si>
  <si>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</si>
  <si>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</si>
  <si>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</si>
  <si>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</si>
  <si>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</si>
  <si>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</si>
  <si>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</si>
  <si>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</si>
  <si>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</si>
  <si>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</si>
  <si>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</si>
  <si>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</si>
  <si>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</si>
  <si>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</si>
  <si>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</si>
  <si>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</si>
  <si>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</si>
  <si>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</si>
  <si>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</si>
  <si>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</si>
  <si>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</si>
  <si>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尾張旭市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</si>
  <si>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</si>
  <si>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</si>
  <si>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</si>
  <si>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</si>
  <si>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</si>
  <si>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</si>
  <si>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</si>
  <si>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</si>
  <si>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</si>
  <si>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</si>
  <si>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</si>
  <si>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8"/>
        <color theme="1"/>
        <rFont val="ＭＳ ゴシック"/>
        <family val="3"/>
        <charset val="128"/>
      </rPr>
      <t>①経常収支比率は100％以上であり、類似団体平均値及び全国平均を上回っている。前年度より増加した理由は、業務費等の費用が減少したためである。費用の増減が経常収支比率の増減に大きく影響するので、今後も継続して費用の増加を抑えるため、承認基本水量の適正化や外部委託による経費削減に努め、民間活力の導入等を検討していく。
②累積欠損金比率は0％であり、類似団体平均値及び全国平均を下回っている。給水収益が安定しているため、近年累積欠損金が発生していない。
③流動比率は類似団体平均値及び全国平均を上回っており、前年度より増加している。増加理由は、未払金が減少したことによる。短期的な債務に対する支払い能力はあるが、現金及び預金は減少傾向のため、将来的な見込みを踏まえた経営戦略に基づいて健全な経営を維持できるよう、企業債の新規借入れ等を進めていく。　　　　　　　　　　　　　　　　　　　　　　　　　　　　　　④企業債残高対給水収益比率は、類似団体平均値及び全国平均よりもかなり低く、近年新規借入れを行っていないため、年々下がり続けている。計画的に企業債を償還できている。
⑤料金回収率は100％以上であり、類似団体平均値及び全国平均を上回っている。前年度より増加した理由は、業務費等の費用が減少したことによる。今後も継続して承認基本水量の適正化や外部委託による経費削減に努めていく。　　　　　　　　　　　　           　　　　　　　　　　　　　　　　　　　　　　⑥給水原価は、類似団体平均値及び全国平均を下回っている。前年度より減少した理由は、業務費等の費用が減少したことによる。有収水量は長期的に減少傾向にあるため、今後は、経営戦略等に基づき、投資の効率化や維持管理費等の削減を行っていく。　　　　　　　　　　　　　　　　　　　　　　　　　　　　⑦施設利用率は約60％であり、類似団体平均値及び全国平均と同程度の数値である。前年より微増した理由は、年間総配水量の増加による。年間総配水量はＨ26から微増しているが、長期的には減少傾向にあるため、水需要の動向を踏まえ、適切な施設規模を維持していく。　　　　　　　　　　　　　　　　　　     
⑧有収率は約95％であり、類似団体平均値及び全国平均よりも高いが、前年度と比べると減少している。理由は漏水等が考えられるので、漏水箇所の早期発見に努めるため、管路点検の実施について検討する必要がある。
①経常収支比率、③流動比率、⑤料金回収率及び⑥給水原価においては、会計制度の見直しにより、H26以降の指標に大幅な変動が生じている。　</t>
    </r>
    <r>
      <rPr>
        <sz val="6"/>
        <color theme="1"/>
        <rFont val="ＭＳ ゴシック"/>
        <family val="3"/>
        <charset val="128"/>
      </rPr>
      <t xml:space="preserve">　　　　　　　　　　　　　　　　　　　　　　　　　　　　　　　                            　                       </t>
    </r>
    <rPh sb="32" eb="34">
      <t>ウワマワ</t>
    </rPh>
    <rPh sb="39" eb="41">
      <t>ゼンネン</t>
    </rPh>
    <rPh sb="41" eb="42">
      <t>ド</t>
    </rPh>
    <rPh sb="44" eb="45">
      <t>ゾウ</t>
    </rPh>
    <rPh sb="45" eb="46">
      <t>カ</t>
    </rPh>
    <rPh sb="48" eb="50">
      <t>リユウ</t>
    </rPh>
    <rPh sb="52" eb="54">
      <t>ギョウム</t>
    </rPh>
    <rPh sb="54" eb="55">
      <t>ヒ</t>
    </rPh>
    <rPh sb="55" eb="56">
      <t>ナド</t>
    </rPh>
    <rPh sb="57" eb="59">
      <t>ヒヨウ</t>
    </rPh>
    <rPh sb="60" eb="62">
      <t>ゲンショウ</t>
    </rPh>
    <rPh sb="70" eb="72">
      <t>ヒヨウ</t>
    </rPh>
    <rPh sb="73" eb="75">
      <t>ゾウゲン</t>
    </rPh>
    <rPh sb="76" eb="78">
      <t>ケイジョウ</t>
    </rPh>
    <rPh sb="78" eb="80">
      <t>シュウシ</t>
    </rPh>
    <rPh sb="80" eb="82">
      <t>ヒリツ</t>
    </rPh>
    <rPh sb="83" eb="85">
      <t>ゾウゲン</t>
    </rPh>
    <rPh sb="86" eb="87">
      <t>オオ</t>
    </rPh>
    <rPh sb="89" eb="91">
      <t>エイキョウ</t>
    </rPh>
    <rPh sb="96" eb="98">
      <t>コンゴ</t>
    </rPh>
    <rPh sb="99" eb="101">
      <t>ケイゾク</t>
    </rPh>
    <rPh sb="103" eb="105">
      <t>ヒヨウ</t>
    </rPh>
    <rPh sb="106" eb="108">
      <t>ゾウカ</t>
    </rPh>
    <rPh sb="109" eb="110">
      <t>オサ</t>
    </rPh>
    <rPh sb="115" eb="117">
      <t>ショウニン</t>
    </rPh>
    <rPh sb="117" eb="119">
      <t>キホン</t>
    </rPh>
    <rPh sb="119" eb="121">
      <t>スイリョウ</t>
    </rPh>
    <rPh sb="122" eb="125">
      <t>テキセイカ</t>
    </rPh>
    <rPh sb="126" eb="128">
      <t>ガイブ</t>
    </rPh>
    <rPh sb="128" eb="130">
      <t>イタク</t>
    </rPh>
    <rPh sb="133" eb="135">
      <t>ケイヒ</t>
    </rPh>
    <rPh sb="135" eb="137">
      <t>サクゲン</t>
    </rPh>
    <rPh sb="138" eb="139">
      <t>ツト</t>
    </rPh>
    <rPh sb="141" eb="143">
      <t>ミンカン</t>
    </rPh>
    <rPh sb="143" eb="145">
      <t>カツリョク</t>
    </rPh>
    <rPh sb="146" eb="148">
      <t>ドウニュウ</t>
    </rPh>
    <rPh sb="148" eb="149">
      <t>ナド</t>
    </rPh>
    <rPh sb="150" eb="152">
      <t>ケントウ</t>
    </rPh>
    <rPh sb="194" eb="196">
      <t>キュウスイ</t>
    </rPh>
    <rPh sb="196" eb="198">
      <t>シュウエキ</t>
    </rPh>
    <rPh sb="199" eb="201">
      <t>アンテイ</t>
    </rPh>
    <rPh sb="245" eb="247">
      <t>ウワマワ</t>
    </rPh>
    <rPh sb="254" eb="255">
      <t>ド</t>
    </rPh>
    <rPh sb="257" eb="258">
      <t>ゾウ</t>
    </rPh>
    <rPh sb="258" eb="259">
      <t>カ</t>
    </rPh>
    <rPh sb="264" eb="265">
      <t>ゾウ</t>
    </rPh>
    <rPh sb="265" eb="266">
      <t>カ</t>
    </rPh>
    <rPh sb="284" eb="287">
      <t>タンキテキ</t>
    </rPh>
    <rPh sb="288" eb="290">
      <t>サイム</t>
    </rPh>
    <rPh sb="291" eb="292">
      <t>タイ</t>
    </rPh>
    <rPh sb="294" eb="296">
      <t>シハラ</t>
    </rPh>
    <rPh sb="297" eb="299">
      <t>ノウリョク</t>
    </rPh>
    <rPh sb="304" eb="306">
      <t>ゲンキン</t>
    </rPh>
    <rPh sb="306" eb="307">
      <t>オヨ</t>
    </rPh>
    <rPh sb="308" eb="310">
      <t>ヨキン</t>
    </rPh>
    <rPh sb="311" eb="313">
      <t>ゲンショウ</t>
    </rPh>
    <rPh sb="313" eb="315">
      <t>ケイコウ</t>
    </rPh>
    <rPh sb="319" eb="322">
      <t>ショウライテキ</t>
    </rPh>
    <rPh sb="323" eb="325">
      <t>ミコ</t>
    </rPh>
    <rPh sb="327" eb="328">
      <t>フ</t>
    </rPh>
    <rPh sb="336" eb="337">
      <t>モト</t>
    </rPh>
    <rPh sb="340" eb="342">
      <t>ケンゼン</t>
    </rPh>
    <rPh sb="343" eb="345">
      <t>ケイエイ</t>
    </rPh>
    <rPh sb="346" eb="348">
      <t>イジ</t>
    </rPh>
    <rPh sb="358" eb="360">
      <t>シンキ</t>
    </rPh>
    <rPh sb="360" eb="362">
      <t>カリイレ</t>
    </rPh>
    <rPh sb="363" eb="364">
      <t>ナド</t>
    </rPh>
    <rPh sb="365" eb="366">
      <t>スス</t>
    </rPh>
    <rPh sb="466" eb="469">
      <t>ケイカクテキ</t>
    </rPh>
    <rPh sb="470" eb="472">
      <t>キギョウ</t>
    </rPh>
    <rPh sb="472" eb="473">
      <t>サイ</t>
    </rPh>
    <rPh sb="474" eb="476">
      <t>ショウカン</t>
    </rPh>
    <rPh sb="514" eb="516">
      <t>ウワマワ</t>
    </rPh>
    <rPh sb="523" eb="524">
      <t>ド</t>
    </rPh>
    <rPh sb="526" eb="527">
      <t>ゾウ</t>
    </rPh>
    <rPh sb="527" eb="528">
      <t>カ</t>
    </rPh>
    <rPh sb="534" eb="536">
      <t>ギョウム</t>
    </rPh>
    <rPh sb="536" eb="537">
      <t>ヒ</t>
    </rPh>
    <rPh sb="537" eb="538">
      <t>ナド</t>
    </rPh>
    <rPh sb="539" eb="541">
      <t>ヒヨウ</t>
    </rPh>
    <rPh sb="542" eb="544">
      <t>ゲンショウ</t>
    </rPh>
    <rPh sb="552" eb="554">
      <t>コンゴ</t>
    </rPh>
    <rPh sb="555" eb="557">
      <t>ケイゾク</t>
    </rPh>
    <rPh sb="566" eb="569">
      <t>テキセイカ</t>
    </rPh>
    <rPh sb="663" eb="664">
      <t>ド</t>
    </rPh>
    <rPh sb="666" eb="668">
      <t>ゲンショウ</t>
    </rPh>
    <rPh sb="682" eb="684">
      <t>ゲンショウ</t>
    </rPh>
    <rPh sb="719" eb="720">
      <t>ナド</t>
    </rPh>
    <rPh sb="721" eb="722">
      <t>モト</t>
    </rPh>
    <rPh sb="725" eb="727">
      <t>トウシ</t>
    </rPh>
    <rPh sb="728" eb="731">
      <t>コウリツカ</t>
    </rPh>
    <rPh sb="732" eb="734">
      <t>イジ</t>
    </rPh>
    <rPh sb="734" eb="737">
      <t>カンリヒ</t>
    </rPh>
    <rPh sb="737" eb="738">
      <t>ナド</t>
    </rPh>
    <rPh sb="739" eb="741">
      <t>サクゲン</t>
    </rPh>
    <rPh sb="819" eb="821">
      <t>ビゾウ</t>
    </rPh>
    <rPh sb="827" eb="829">
      <t>ネンカン</t>
    </rPh>
    <rPh sb="829" eb="830">
      <t>ソウ</t>
    </rPh>
    <rPh sb="830" eb="832">
      <t>ハイスイ</t>
    </rPh>
    <rPh sb="832" eb="833">
      <t>リョウ</t>
    </rPh>
    <rPh sb="834" eb="836">
      <t>ゾウカ</t>
    </rPh>
    <rPh sb="840" eb="842">
      <t>ネンカン</t>
    </rPh>
    <rPh sb="842" eb="843">
      <t>ソウ</t>
    </rPh>
    <rPh sb="843" eb="845">
      <t>ハイスイ</t>
    </rPh>
    <rPh sb="845" eb="846">
      <t>リョウ</t>
    </rPh>
    <rPh sb="852" eb="854">
      <t>ビゾウ</t>
    </rPh>
    <rPh sb="860" eb="863">
      <t>チョウキテキ</t>
    </rPh>
    <rPh sb="865" eb="867">
      <t>ゲンショウ</t>
    </rPh>
    <rPh sb="867" eb="869">
      <t>ケイコウ</t>
    </rPh>
    <rPh sb="875" eb="876">
      <t>ミズ</t>
    </rPh>
    <rPh sb="876" eb="878">
      <t>ジュヨウ</t>
    </rPh>
    <rPh sb="879" eb="881">
      <t>ドウコウ</t>
    </rPh>
    <rPh sb="882" eb="883">
      <t>フ</t>
    </rPh>
    <rPh sb="886" eb="888">
      <t>テキセツ</t>
    </rPh>
    <rPh sb="889" eb="891">
      <t>シセツ</t>
    </rPh>
    <rPh sb="891" eb="893">
      <t>キボ</t>
    </rPh>
    <rPh sb="894" eb="896">
      <t>イジ</t>
    </rPh>
    <rPh sb="958" eb="960">
      <t>ゼンネン</t>
    </rPh>
    <rPh sb="960" eb="961">
      <t>ド</t>
    </rPh>
    <rPh sb="962" eb="963">
      <t>クラ</t>
    </rPh>
    <rPh sb="966" eb="968">
      <t>ゲンショウ</t>
    </rPh>
    <rPh sb="973" eb="975">
      <t>リユウ</t>
    </rPh>
    <rPh sb="976" eb="978">
      <t>ロウスイ</t>
    </rPh>
    <rPh sb="978" eb="979">
      <t>ナド</t>
    </rPh>
    <rPh sb="980" eb="981">
      <t>カンガ</t>
    </rPh>
    <rPh sb="988" eb="990">
      <t>ロウスイ</t>
    </rPh>
    <rPh sb="990" eb="992">
      <t>カショ</t>
    </rPh>
    <rPh sb="993" eb="995">
      <t>ソウキ</t>
    </rPh>
    <rPh sb="995" eb="997">
      <t>ハッケン</t>
    </rPh>
    <rPh sb="998" eb="999">
      <t>ツト</t>
    </rPh>
    <rPh sb="1004" eb="1006">
      <t>カンロ</t>
    </rPh>
    <rPh sb="1006" eb="1008">
      <t>テンケン</t>
    </rPh>
    <rPh sb="1009" eb="1011">
      <t>ジッシ</t>
    </rPh>
    <rPh sb="1015" eb="1017">
      <t>ケントウ</t>
    </rPh>
    <rPh sb="1019" eb="1021">
      <t>ヒツヨウ</t>
    </rPh>
    <phoneticPr fontId="18"/>
  </si>
  <si>
    <t>①有形固定資産減価償却率は、全国平均を下回っているが、類似団体平均値よりは上回っている。資産の老朽化が進んでいるため、年々増加している。新水道ビジョン、水道施設長寿命化計画等に基づき計画的な更新投資を行っていく。
②管路経年化率は、類似団体平均値及び全国平均を上回っている。管路の老朽化が進んでいるため、年々増加している。新水道ビジョン、水道施設長寿命化計画等に基づき計画的な更新投資を行っていく。
③管路更新率は、類似団体平均値及び全国平均を下回っている。前年より減少した主な理由は、幹線水道管の耐震化等の布設替えが減少したことによる。今後は、新水道ビジョン等の目標値を見据え、老朽管の布設替えを計画的に実行するなどして管路の更新を進めていく。</t>
    <rPh sb="19" eb="20">
      <t>シタ</t>
    </rPh>
    <rPh sb="37" eb="39">
      <t>ウワマワ</t>
    </rPh>
    <rPh sb="44" eb="46">
      <t>シサン</t>
    </rPh>
    <rPh sb="47" eb="49">
      <t>ロウキュウ</t>
    </rPh>
    <rPh sb="49" eb="50">
      <t>カ</t>
    </rPh>
    <rPh sb="51" eb="52">
      <t>スス</t>
    </rPh>
    <rPh sb="59" eb="61">
      <t>ネンネン</t>
    </rPh>
    <rPh sb="61" eb="63">
      <t>ゾウカ</t>
    </rPh>
    <rPh sb="68" eb="69">
      <t>シン</t>
    </rPh>
    <rPh sb="69" eb="71">
      <t>スイドウ</t>
    </rPh>
    <rPh sb="76" eb="78">
      <t>スイドウ</t>
    </rPh>
    <rPh sb="78" eb="80">
      <t>シセツ</t>
    </rPh>
    <rPh sb="80" eb="81">
      <t>チョウ</t>
    </rPh>
    <rPh sb="81" eb="84">
      <t>ジュミョウカ</t>
    </rPh>
    <rPh sb="84" eb="86">
      <t>ケイカク</t>
    </rPh>
    <rPh sb="86" eb="87">
      <t>ナド</t>
    </rPh>
    <rPh sb="88" eb="89">
      <t>モト</t>
    </rPh>
    <rPh sb="91" eb="94">
      <t>ケイカクテキ</t>
    </rPh>
    <rPh sb="95" eb="97">
      <t>コウシン</t>
    </rPh>
    <rPh sb="97" eb="99">
      <t>トウシ</t>
    </rPh>
    <rPh sb="100" eb="101">
      <t>オコナ</t>
    </rPh>
    <rPh sb="137" eb="139">
      <t>カンロ</t>
    </rPh>
    <rPh sb="161" eb="162">
      <t>シン</t>
    </rPh>
    <rPh sb="162" eb="164">
      <t>スイドウ</t>
    </rPh>
    <rPh sb="179" eb="180">
      <t>ナド</t>
    </rPh>
    <rPh sb="181" eb="182">
      <t>モト</t>
    </rPh>
    <rPh sb="184" eb="187">
      <t>ケイカクテキ</t>
    </rPh>
    <rPh sb="222" eb="223">
      <t>シタ</t>
    </rPh>
    <rPh sb="233" eb="235">
      <t>ゲンショウ</t>
    </rPh>
    <rPh sb="237" eb="238">
      <t>オモ</t>
    </rPh>
    <rPh sb="243" eb="245">
      <t>カンセン</t>
    </rPh>
    <rPh sb="245" eb="248">
      <t>スイドウカン</t>
    </rPh>
    <rPh sb="249" eb="252">
      <t>タイシンカ</t>
    </rPh>
    <rPh sb="252" eb="253">
      <t>ナド</t>
    </rPh>
    <rPh sb="269" eb="271">
      <t>コンゴ</t>
    </rPh>
    <phoneticPr fontId="18"/>
  </si>
  <si>
    <t>経営の健全性・効率性が保たれている要因としては、本市の地域的特性として、市域が狭く、浄水場がない等の理由により水道管や施設の維持管理費用が抑えられていることや、承認基本給水量の減量、外部委託による経費削減に努めていることが挙げられる。　　また、単年度の収支は黒字を維持しており、累積欠損金もなく、流動比率も高く経営に必要な経費を料金で賄うことができる健全な経営状況であると言える。さらに、有収率は類似団体平均値及び全国平均よりもかなり高く、施設効率は高い状況である。
しかし、管路の老朽化が進んでいるにも関わらず、管路更新率は年度によってばらつきがあり、安定していない。そのため、今後は新水道ビジョン等の目標値を見据え、老朽管の布設替えを計画的に実行するなどして管路の更新を進めていく必要がある。そして、短期的な債務に対する支払い能力はあるが、現金及び預金は減少傾向にあるため、経営戦略に基づき、中長期的な財政の見通しを踏まえ、企業債の新規借入れ等を行うなどして経営の健全性・効率性を維持していく。　　　　　　　　　　　　　　　　　　　　　　　　　　　　また、近隣市町村との情報共有、連携強化に向けては、市域を超えての包括的業務委託についての検討を今後も継続して行っていく予定である。　　　　　　　　　　　　　　　　　　　　　　　　　　　　なお、経営戦略の策定状況については、平成29年度経営戦略策定済み、平成34年度経営戦略見直し予定である。　　　　　</t>
    <rPh sb="261" eb="262">
      <t>リツ</t>
    </rPh>
    <rPh sb="263" eb="264">
      <t>トシ</t>
    </rPh>
    <rPh sb="264" eb="265">
      <t>ド</t>
    </rPh>
    <rPh sb="277" eb="279">
      <t>アンテイ</t>
    </rPh>
    <rPh sb="290" eb="292">
      <t>コンゴ</t>
    </rPh>
    <rPh sb="342" eb="344">
      <t>ヒツヨウ</t>
    </rPh>
    <rPh sb="352" eb="355">
      <t>タンキテキ</t>
    </rPh>
    <rPh sb="356" eb="358">
      <t>サイム</t>
    </rPh>
    <rPh sb="359" eb="360">
      <t>タイ</t>
    </rPh>
    <rPh sb="362" eb="364">
      <t>シハラ</t>
    </rPh>
    <rPh sb="365" eb="367">
      <t>ノウリョク</t>
    </rPh>
    <rPh sb="372" eb="374">
      <t>ゲンキン</t>
    </rPh>
    <rPh sb="374" eb="375">
      <t>オヨ</t>
    </rPh>
    <rPh sb="376" eb="378">
      <t>ヨキン</t>
    </rPh>
    <rPh sb="379" eb="381">
      <t>ゲンショウ</t>
    </rPh>
    <rPh sb="381" eb="383">
      <t>ケイコウ</t>
    </rPh>
    <rPh sb="414" eb="416">
      <t>キギョウ</t>
    </rPh>
    <rPh sb="416" eb="417">
      <t>サイ</t>
    </rPh>
    <rPh sb="423" eb="424">
      <t>ナド</t>
    </rPh>
    <rPh sb="425" eb="426">
      <t>オコナ</t>
    </rPh>
    <rPh sb="480" eb="482">
      <t>キンリン</t>
    </rPh>
    <rPh sb="482" eb="485">
      <t>シチョウソン</t>
    </rPh>
    <rPh sb="487" eb="489">
      <t>ジョウホウ</t>
    </rPh>
    <rPh sb="489" eb="491">
      <t>キョウユウ</t>
    </rPh>
    <rPh sb="492" eb="494">
      <t>レンケイ</t>
    </rPh>
    <rPh sb="494" eb="496">
      <t>キョウカ</t>
    </rPh>
    <rPh sb="497" eb="498">
      <t>ム</t>
    </rPh>
    <rPh sb="502" eb="504">
      <t>シイキ</t>
    </rPh>
    <rPh sb="505" eb="506">
      <t>コ</t>
    </rPh>
    <rPh sb="509" eb="512">
      <t>ホウカツテキ</t>
    </rPh>
    <rPh sb="512" eb="514">
      <t>ギョウム</t>
    </rPh>
    <rPh sb="514" eb="516">
      <t>イタク</t>
    </rPh>
    <rPh sb="521" eb="523">
      <t>ケントウ</t>
    </rPh>
    <rPh sb="524" eb="526">
      <t>コンゴ</t>
    </rPh>
    <rPh sb="527" eb="529">
      <t>ケイゾク</t>
    </rPh>
    <rPh sb="531" eb="532">
      <t>オコナ</t>
    </rPh>
    <rPh sb="536" eb="538">
      <t>ヨテイ</t>
    </rPh>
    <rPh sb="573" eb="575">
      <t>ケイエイ</t>
    </rPh>
    <rPh sb="575" eb="577">
      <t>センリャク</t>
    </rPh>
    <rPh sb="578" eb="580">
      <t>サクテイ</t>
    </rPh>
    <rPh sb="580" eb="582">
      <t>ジョウキョウ</t>
    </rPh>
    <rPh sb="588" eb="590">
      <t>ヘイセイ</t>
    </rPh>
    <rPh sb="592" eb="594">
      <t>ネンド</t>
    </rPh>
    <rPh sb="594" eb="596">
      <t>ケイエイ</t>
    </rPh>
    <rPh sb="596" eb="598">
      <t>センリャク</t>
    </rPh>
    <rPh sb="598" eb="600">
      <t>サクテイ</t>
    </rPh>
    <rPh sb="600" eb="601">
      <t>ス</t>
    </rPh>
    <rPh sb="603" eb="605">
      <t>ヘイセイ</t>
    </rPh>
    <rPh sb="607" eb="609">
      <t>ネンド</t>
    </rPh>
    <rPh sb="609" eb="611">
      <t>ケイエイ</t>
    </rPh>
    <rPh sb="611" eb="613">
      <t>センリャク</t>
    </rPh>
    <rPh sb="613" eb="615">
      <t>ミナオ</t>
    </rPh>
    <rPh sb="616" eb="618">
      <t>ヨテイ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</si>
</sst>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color theme="1"/>
      <name val="ＭＳ ゴシック"/>
      <family val="3"/>
      <charset val="128"/>
    </font>
    <font>
      <sz val="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7" fillId="0" borderId="11"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6" fillId="0" borderId="9" xfId="2" applyFont="1" applyBorder="1" applyAlignment="1" applyProtection="1">
      <alignment horizontal="left" vertical="top" wrapText="1"/>
      <protection locked="0"/>
    </xf>
    <xf numFmtId="0" fontId="13" fillId="0" borderId="0" xfId="2" applyFont="1" applyBorder="1" applyAlignment="1" applyProtection="1">
      <alignment horizontal="left" vertical="top" wrapText="1"/>
      <protection locked="0"/>
    </xf>
    <xf numFmtId="0" fontId="13" fillId="0" borderId="10" xfId="2" applyFont="1" applyBorder="1" applyAlignment="1" applyProtection="1">
      <alignment horizontal="left" vertical="top" wrapText="1"/>
      <protection locked="0"/>
    </xf>
    <xf numFmtId="0" fontId="13" fillId="0" borderId="9"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0.61</c:v>
                </c:pt>
                <c:pt idx="1">
                  <c:v>0.38</c:v>
                </c:pt>
                <c:pt idx="2">
                  <c:v>0.72</c:v>
                </c:pt>
                <c:pt idx="3">
                  <c:v>0.81</c:v>
                </c:pt>
                <c:pt idx="4">
                  <c:v>0.42</c:v>
                </c:pt>
              </c:numCache>
            </c:numRef>
          </c:val>
          <c:extLst>
            <c:ext xmlns:c16="http://schemas.microsoft.com/office/drawing/2014/chart" uri="{C3380CC4-5D6E-409C-BE32-E72D297353CC}">
              <c16:uniqueId val="{00000000-EDAC-4AC2-A6BC-EE610D8998A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EDAC-4AC2-A6BC-EE610D8998A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60.12</c:v>
                </c:pt>
                <c:pt idx="1">
                  <c:v>59.34</c:v>
                </c:pt>
                <c:pt idx="2">
                  <c:v>59.41</c:v>
                </c:pt>
                <c:pt idx="3">
                  <c:v>59.9</c:v>
                </c:pt>
                <c:pt idx="4">
                  <c:v>59.98</c:v>
                </c:pt>
              </c:numCache>
            </c:numRef>
          </c:val>
          <c:extLst>
            <c:ext xmlns:c16="http://schemas.microsoft.com/office/drawing/2014/chart" uri="{C3380CC4-5D6E-409C-BE32-E72D297353CC}">
              <c16:uniqueId val="{00000000-B395-46BA-805C-AE378F355EC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B395-46BA-805C-AE378F355EC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95.86</c:v>
                </c:pt>
                <c:pt idx="1">
                  <c:v>95.95</c:v>
                </c:pt>
                <c:pt idx="2">
                  <c:v>95.92</c:v>
                </c:pt>
                <c:pt idx="3">
                  <c:v>95.47</c:v>
                </c:pt>
                <c:pt idx="4">
                  <c:v>95.19</c:v>
                </c:pt>
              </c:numCache>
            </c:numRef>
          </c:val>
          <c:extLst>
            <c:ext xmlns:c16="http://schemas.microsoft.com/office/drawing/2014/chart" uri="{C3380CC4-5D6E-409C-BE32-E72D297353CC}">
              <c16:uniqueId val="{00000000-B7FC-46CE-8EA3-AE5D1315396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B7FC-46CE-8EA3-AE5D1315396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109.33</c:v>
                </c:pt>
                <c:pt idx="1">
                  <c:v>121.01</c:v>
                </c:pt>
                <c:pt idx="2">
                  <c:v>121.74</c:v>
                </c:pt>
                <c:pt idx="3">
                  <c:v>120.79</c:v>
                </c:pt>
                <c:pt idx="4">
                  <c:v>122.48</c:v>
                </c:pt>
              </c:numCache>
            </c:numRef>
          </c:val>
          <c:extLst>
            <c:ext xmlns:c16="http://schemas.microsoft.com/office/drawing/2014/chart" uri="{C3380CC4-5D6E-409C-BE32-E72D297353CC}">
              <c16:uniqueId val="{00000000-E477-4353-A003-38BEC2006DB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E477-4353-A003-38BEC2006DB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44.66</c:v>
                </c:pt>
                <c:pt idx="1">
                  <c:v>45.78</c:v>
                </c:pt>
                <c:pt idx="2">
                  <c:v>46.7</c:v>
                </c:pt>
                <c:pt idx="3">
                  <c:v>46.85</c:v>
                </c:pt>
                <c:pt idx="4">
                  <c:v>47.4</c:v>
                </c:pt>
              </c:numCache>
            </c:numRef>
          </c:val>
          <c:extLst>
            <c:ext xmlns:c16="http://schemas.microsoft.com/office/drawing/2014/chart" uri="{C3380CC4-5D6E-409C-BE32-E72D297353CC}">
              <c16:uniqueId val="{00000000-5648-4F1D-8712-0429D27FC9A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5648-4F1D-8712-0429D27FC9A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14.36</c:v>
                </c:pt>
                <c:pt idx="1">
                  <c:v>15.37</c:v>
                </c:pt>
                <c:pt idx="2">
                  <c:v>16.62</c:v>
                </c:pt>
                <c:pt idx="3">
                  <c:v>17.62</c:v>
                </c:pt>
                <c:pt idx="4">
                  <c:v>18.8</c:v>
                </c:pt>
              </c:numCache>
            </c:numRef>
          </c:val>
          <c:extLst>
            <c:ext xmlns:c16="http://schemas.microsoft.com/office/drawing/2014/chart" uri="{C3380CC4-5D6E-409C-BE32-E72D297353CC}">
              <c16:uniqueId val="{00000000-E3B8-4434-A5F4-76E2164DB20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E3B8-4434-A5F4-76E2164DB20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9A-4746-A38D-66583940E97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399A-4746-A38D-66583940E97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836.56</c:v>
                </c:pt>
                <c:pt idx="1">
                  <c:v>562.35</c:v>
                </c:pt>
                <c:pt idx="2">
                  <c:v>623.21</c:v>
                </c:pt>
                <c:pt idx="3">
                  <c:v>580.32000000000005</c:v>
                </c:pt>
                <c:pt idx="4">
                  <c:v>608.70000000000005</c:v>
                </c:pt>
              </c:numCache>
            </c:numRef>
          </c:val>
          <c:extLst>
            <c:ext xmlns:c16="http://schemas.microsoft.com/office/drawing/2014/chart" uri="{C3380CC4-5D6E-409C-BE32-E72D297353CC}">
              <c16:uniqueId val="{00000000-8673-4EFA-A88C-653D39EBEF6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8673-4EFA-A88C-653D39EBEF6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83.66</c:v>
                </c:pt>
                <c:pt idx="1">
                  <c:v>76.38</c:v>
                </c:pt>
                <c:pt idx="2">
                  <c:v>67.41</c:v>
                </c:pt>
                <c:pt idx="3">
                  <c:v>58.26</c:v>
                </c:pt>
                <c:pt idx="4">
                  <c:v>49.22</c:v>
                </c:pt>
              </c:numCache>
            </c:numRef>
          </c:val>
          <c:extLst>
            <c:ext xmlns:c16="http://schemas.microsoft.com/office/drawing/2014/chart" uri="{C3380CC4-5D6E-409C-BE32-E72D297353CC}">
              <c16:uniqueId val="{00000000-4CBA-4250-A186-1568C0BE4C0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4CBA-4250-A186-1568C0BE4C0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106.45</c:v>
                </c:pt>
                <c:pt idx="1">
                  <c:v>120.12</c:v>
                </c:pt>
                <c:pt idx="2">
                  <c:v>121.14</c:v>
                </c:pt>
                <c:pt idx="3">
                  <c:v>119.93</c:v>
                </c:pt>
                <c:pt idx="4">
                  <c:v>121.25</c:v>
                </c:pt>
              </c:numCache>
            </c:numRef>
          </c:val>
          <c:extLst>
            <c:ext xmlns:c16="http://schemas.microsoft.com/office/drawing/2014/chart" uri="{C3380CC4-5D6E-409C-BE32-E72D297353CC}">
              <c16:uniqueId val="{00000000-D520-48DF-BDB6-37C0CE29038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D520-48DF-BDB6-37C0CE29038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145.61000000000001</c:v>
                </c:pt>
                <c:pt idx="1">
                  <c:v>129</c:v>
                </c:pt>
                <c:pt idx="2">
                  <c:v>128</c:v>
                </c:pt>
                <c:pt idx="3">
                  <c:v>129.41999999999999</c:v>
                </c:pt>
                <c:pt idx="4">
                  <c:v>127.94</c:v>
                </c:pt>
              </c:numCache>
            </c:numRef>
          </c:val>
          <c:extLst>
            <c:ext xmlns:c16="http://schemas.microsoft.com/office/drawing/2014/chart" uri="{C3380CC4-5D6E-409C-BE32-E72D297353CC}">
              <c16:uniqueId val="{00000000-E568-4692-BDFF-B679F078B3B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E568-4692-BDFF-B679F078B3B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1" t="str">
        <f>データ!H6</f>
        <v>愛知県　尾張旭市</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A4</v>
      </c>
      <c r="X8" s="89"/>
      <c r="Y8" s="89"/>
      <c r="Z8" s="89"/>
      <c r="AA8" s="89"/>
      <c r="AB8" s="89"/>
      <c r="AC8" s="89"/>
      <c r="AD8" s="89" t="str">
        <f>データ!$M$6</f>
        <v>非設置</v>
      </c>
      <c r="AE8" s="89"/>
      <c r="AF8" s="89"/>
      <c r="AG8" s="89"/>
      <c r="AH8" s="89"/>
      <c r="AI8" s="89"/>
      <c r="AJ8" s="89"/>
      <c r="AK8" s="4"/>
      <c r="AL8" s="77">
        <f>データ!$R$6</f>
        <v>83437</v>
      </c>
      <c r="AM8" s="77"/>
      <c r="AN8" s="77"/>
      <c r="AO8" s="77"/>
      <c r="AP8" s="77"/>
      <c r="AQ8" s="77"/>
      <c r="AR8" s="77"/>
      <c r="AS8" s="77"/>
      <c r="AT8" s="73">
        <f>データ!$S$6</f>
        <v>21.03</v>
      </c>
      <c r="AU8" s="74"/>
      <c r="AV8" s="74"/>
      <c r="AW8" s="74"/>
      <c r="AX8" s="74"/>
      <c r="AY8" s="74"/>
      <c r="AZ8" s="74"/>
      <c r="BA8" s="74"/>
      <c r="BB8" s="76">
        <f>データ!$T$6</f>
        <v>3967.52</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91.65</v>
      </c>
      <c r="J10" s="74"/>
      <c r="K10" s="74"/>
      <c r="L10" s="74"/>
      <c r="M10" s="74"/>
      <c r="N10" s="74"/>
      <c r="O10" s="75"/>
      <c r="P10" s="76">
        <f>データ!$P$6</f>
        <v>99.98</v>
      </c>
      <c r="Q10" s="76"/>
      <c r="R10" s="76"/>
      <c r="S10" s="76"/>
      <c r="T10" s="76"/>
      <c r="U10" s="76"/>
      <c r="V10" s="76"/>
      <c r="W10" s="77">
        <f>データ!$Q$6</f>
        <v>2646</v>
      </c>
      <c r="X10" s="77"/>
      <c r="Y10" s="77"/>
      <c r="Z10" s="77"/>
      <c r="AA10" s="77"/>
      <c r="AB10" s="77"/>
      <c r="AC10" s="77"/>
      <c r="AD10" s="2"/>
      <c r="AE10" s="2"/>
      <c r="AF10" s="2"/>
      <c r="AG10" s="2"/>
      <c r="AH10" s="4"/>
      <c r="AI10" s="4"/>
      <c r="AJ10" s="4"/>
      <c r="AK10" s="4"/>
      <c r="AL10" s="77">
        <f>データ!$U$6</f>
        <v>83356</v>
      </c>
      <c r="AM10" s="77"/>
      <c r="AN10" s="77"/>
      <c r="AO10" s="77"/>
      <c r="AP10" s="77"/>
      <c r="AQ10" s="77"/>
      <c r="AR10" s="77"/>
      <c r="AS10" s="77"/>
      <c r="AT10" s="73">
        <f>データ!$V$6</f>
        <v>21.03</v>
      </c>
      <c r="AU10" s="74"/>
      <c r="AV10" s="74"/>
      <c r="AW10" s="74"/>
      <c r="AX10" s="74"/>
      <c r="AY10" s="74"/>
      <c r="AZ10" s="74"/>
      <c r="BA10" s="74"/>
      <c r="BB10" s="76">
        <f>データ!$W$6</f>
        <v>3963.67</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7" t="s">
        <v>116</v>
      </c>
      <c r="BM16" s="68"/>
      <c r="BN16" s="68"/>
      <c r="BO16" s="68"/>
      <c r="BP16" s="68"/>
      <c r="BQ16" s="68"/>
      <c r="BR16" s="68"/>
      <c r="BS16" s="68"/>
      <c r="BT16" s="68"/>
      <c r="BU16" s="68"/>
      <c r="BV16" s="68"/>
      <c r="BW16" s="68"/>
      <c r="BX16" s="68"/>
      <c r="BY16" s="68"/>
      <c r="BZ16" s="6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0"/>
      <c r="BM17" s="68"/>
      <c r="BN17" s="68"/>
      <c r="BO17" s="68"/>
      <c r="BP17" s="68"/>
      <c r="BQ17" s="68"/>
      <c r="BR17" s="68"/>
      <c r="BS17" s="68"/>
      <c r="BT17" s="68"/>
      <c r="BU17" s="68"/>
      <c r="BV17" s="68"/>
      <c r="BW17" s="68"/>
      <c r="BX17" s="68"/>
      <c r="BY17" s="68"/>
      <c r="BZ17" s="6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0"/>
      <c r="BM18" s="68"/>
      <c r="BN18" s="68"/>
      <c r="BO18" s="68"/>
      <c r="BP18" s="68"/>
      <c r="BQ18" s="68"/>
      <c r="BR18" s="68"/>
      <c r="BS18" s="68"/>
      <c r="BT18" s="68"/>
      <c r="BU18" s="68"/>
      <c r="BV18" s="68"/>
      <c r="BW18" s="68"/>
      <c r="BX18" s="68"/>
      <c r="BY18" s="68"/>
      <c r="BZ18" s="6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0"/>
      <c r="BM19" s="68"/>
      <c r="BN19" s="68"/>
      <c r="BO19" s="68"/>
      <c r="BP19" s="68"/>
      <c r="BQ19" s="68"/>
      <c r="BR19" s="68"/>
      <c r="BS19" s="68"/>
      <c r="BT19" s="68"/>
      <c r="BU19" s="68"/>
      <c r="BV19" s="68"/>
      <c r="BW19" s="68"/>
      <c r="BX19" s="68"/>
      <c r="BY19" s="68"/>
      <c r="BZ19" s="6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0"/>
      <c r="BM20" s="68"/>
      <c r="BN20" s="68"/>
      <c r="BO20" s="68"/>
      <c r="BP20" s="68"/>
      <c r="BQ20" s="68"/>
      <c r="BR20" s="68"/>
      <c r="BS20" s="68"/>
      <c r="BT20" s="68"/>
      <c r="BU20" s="68"/>
      <c r="BV20" s="68"/>
      <c r="BW20" s="68"/>
      <c r="BX20" s="68"/>
      <c r="BY20" s="68"/>
      <c r="BZ20" s="6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0"/>
      <c r="BM21" s="68"/>
      <c r="BN21" s="68"/>
      <c r="BO21" s="68"/>
      <c r="BP21" s="68"/>
      <c r="BQ21" s="68"/>
      <c r="BR21" s="68"/>
      <c r="BS21" s="68"/>
      <c r="BT21" s="68"/>
      <c r="BU21" s="68"/>
      <c r="BV21" s="68"/>
      <c r="BW21" s="68"/>
      <c r="BX21" s="68"/>
      <c r="BY21" s="68"/>
      <c r="BZ21" s="6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0"/>
      <c r="BM22" s="68"/>
      <c r="BN22" s="68"/>
      <c r="BO22" s="68"/>
      <c r="BP22" s="68"/>
      <c r="BQ22" s="68"/>
      <c r="BR22" s="68"/>
      <c r="BS22" s="68"/>
      <c r="BT22" s="68"/>
      <c r="BU22" s="68"/>
      <c r="BV22" s="68"/>
      <c r="BW22" s="68"/>
      <c r="BX22" s="68"/>
      <c r="BY22" s="68"/>
      <c r="BZ22" s="6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0"/>
      <c r="BM23" s="68"/>
      <c r="BN23" s="68"/>
      <c r="BO23" s="68"/>
      <c r="BP23" s="68"/>
      <c r="BQ23" s="68"/>
      <c r="BR23" s="68"/>
      <c r="BS23" s="68"/>
      <c r="BT23" s="68"/>
      <c r="BU23" s="68"/>
      <c r="BV23" s="68"/>
      <c r="BW23" s="68"/>
      <c r="BX23" s="68"/>
      <c r="BY23" s="68"/>
      <c r="BZ23" s="6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0"/>
      <c r="BM24" s="68"/>
      <c r="BN24" s="68"/>
      <c r="BO24" s="68"/>
      <c r="BP24" s="68"/>
      <c r="BQ24" s="68"/>
      <c r="BR24" s="68"/>
      <c r="BS24" s="68"/>
      <c r="BT24" s="68"/>
      <c r="BU24" s="68"/>
      <c r="BV24" s="68"/>
      <c r="BW24" s="68"/>
      <c r="BX24" s="68"/>
      <c r="BY24" s="68"/>
      <c r="BZ24" s="6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0"/>
      <c r="BM25" s="68"/>
      <c r="BN25" s="68"/>
      <c r="BO25" s="68"/>
      <c r="BP25" s="68"/>
      <c r="BQ25" s="68"/>
      <c r="BR25" s="68"/>
      <c r="BS25" s="68"/>
      <c r="BT25" s="68"/>
      <c r="BU25" s="68"/>
      <c r="BV25" s="68"/>
      <c r="BW25" s="68"/>
      <c r="BX25" s="68"/>
      <c r="BY25" s="68"/>
      <c r="BZ25" s="6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0"/>
      <c r="BM26" s="68"/>
      <c r="BN26" s="68"/>
      <c r="BO26" s="68"/>
      <c r="BP26" s="68"/>
      <c r="BQ26" s="68"/>
      <c r="BR26" s="68"/>
      <c r="BS26" s="68"/>
      <c r="BT26" s="68"/>
      <c r="BU26" s="68"/>
      <c r="BV26" s="68"/>
      <c r="BW26" s="68"/>
      <c r="BX26" s="68"/>
      <c r="BY26" s="68"/>
      <c r="BZ26" s="6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0"/>
      <c r="BM27" s="68"/>
      <c r="BN27" s="68"/>
      <c r="BO27" s="68"/>
      <c r="BP27" s="68"/>
      <c r="BQ27" s="68"/>
      <c r="BR27" s="68"/>
      <c r="BS27" s="68"/>
      <c r="BT27" s="68"/>
      <c r="BU27" s="68"/>
      <c r="BV27" s="68"/>
      <c r="BW27" s="68"/>
      <c r="BX27" s="68"/>
      <c r="BY27" s="68"/>
      <c r="BZ27" s="6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0"/>
      <c r="BM28" s="68"/>
      <c r="BN28" s="68"/>
      <c r="BO28" s="68"/>
      <c r="BP28" s="68"/>
      <c r="BQ28" s="68"/>
      <c r="BR28" s="68"/>
      <c r="BS28" s="68"/>
      <c r="BT28" s="68"/>
      <c r="BU28" s="68"/>
      <c r="BV28" s="68"/>
      <c r="BW28" s="68"/>
      <c r="BX28" s="68"/>
      <c r="BY28" s="68"/>
      <c r="BZ28" s="6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0"/>
      <c r="BM29" s="68"/>
      <c r="BN29" s="68"/>
      <c r="BO29" s="68"/>
      <c r="BP29" s="68"/>
      <c r="BQ29" s="68"/>
      <c r="BR29" s="68"/>
      <c r="BS29" s="68"/>
      <c r="BT29" s="68"/>
      <c r="BU29" s="68"/>
      <c r="BV29" s="68"/>
      <c r="BW29" s="68"/>
      <c r="BX29" s="68"/>
      <c r="BY29" s="68"/>
      <c r="BZ29" s="6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0"/>
      <c r="BM30" s="68"/>
      <c r="BN30" s="68"/>
      <c r="BO30" s="68"/>
      <c r="BP30" s="68"/>
      <c r="BQ30" s="68"/>
      <c r="BR30" s="68"/>
      <c r="BS30" s="68"/>
      <c r="BT30" s="68"/>
      <c r="BU30" s="68"/>
      <c r="BV30" s="68"/>
      <c r="BW30" s="68"/>
      <c r="BX30" s="68"/>
      <c r="BY30" s="68"/>
      <c r="BZ30" s="6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0"/>
      <c r="BM31" s="68"/>
      <c r="BN31" s="68"/>
      <c r="BO31" s="68"/>
      <c r="BP31" s="68"/>
      <c r="BQ31" s="68"/>
      <c r="BR31" s="68"/>
      <c r="BS31" s="68"/>
      <c r="BT31" s="68"/>
      <c r="BU31" s="68"/>
      <c r="BV31" s="68"/>
      <c r="BW31" s="68"/>
      <c r="BX31" s="68"/>
      <c r="BY31" s="68"/>
      <c r="BZ31" s="6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0"/>
      <c r="BM32" s="68"/>
      <c r="BN32" s="68"/>
      <c r="BO32" s="68"/>
      <c r="BP32" s="68"/>
      <c r="BQ32" s="68"/>
      <c r="BR32" s="68"/>
      <c r="BS32" s="68"/>
      <c r="BT32" s="68"/>
      <c r="BU32" s="68"/>
      <c r="BV32" s="68"/>
      <c r="BW32" s="68"/>
      <c r="BX32" s="68"/>
      <c r="BY32" s="68"/>
      <c r="BZ32" s="6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0"/>
      <c r="BM33" s="68"/>
      <c r="BN33" s="68"/>
      <c r="BO33" s="68"/>
      <c r="BP33" s="68"/>
      <c r="BQ33" s="68"/>
      <c r="BR33" s="68"/>
      <c r="BS33" s="68"/>
      <c r="BT33" s="68"/>
      <c r="BU33" s="68"/>
      <c r="BV33" s="68"/>
      <c r="BW33" s="68"/>
      <c r="BX33" s="68"/>
      <c r="BY33" s="68"/>
      <c r="BZ33" s="69"/>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70"/>
      <c r="BM34" s="68"/>
      <c r="BN34" s="68"/>
      <c r="BO34" s="68"/>
      <c r="BP34" s="68"/>
      <c r="BQ34" s="68"/>
      <c r="BR34" s="68"/>
      <c r="BS34" s="68"/>
      <c r="BT34" s="68"/>
      <c r="BU34" s="68"/>
      <c r="BV34" s="68"/>
      <c r="BW34" s="68"/>
      <c r="BX34" s="68"/>
      <c r="BY34" s="68"/>
      <c r="BZ34" s="69"/>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70"/>
      <c r="BM35" s="68"/>
      <c r="BN35" s="68"/>
      <c r="BO35" s="68"/>
      <c r="BP35" s="68"/>
      <c r="BQ35" s="68"/>
      <c r="BR35" s="68"/>
      <c r="BS35" s="68"/>
      <c r="BT35" s="68"/>
      <c r="BU35" s="68"/>
      <c r="BV35" s="68"/>
      <c r="BW35" s="68"/>
      <c r="BX35" s="68"/>
      <c r="BY35" s="68"/>
      <c r="BZ35" s="6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0"/>
      <c r="BM36" s="68"/>
      <c r="BN36" s="68"/>
      <c r="BO36" s="68"/>
      <c r="BP36" s="68"/>
      <c r="BQ36" s="68"/>
      <c r="BR36" s="68"/>
      <c r="BS36" s="68"/>
      <c r="BT36" s="68"/>
      <c r="BU36" s="68"/>
      <c r="BV36" s="68"/>
      <c r="BW36" s="68"/>
      <c r="BX36" s="68"/>
      <c r="BY36" s="68"/>
      <c r="BZ36" s="6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0"/>
      <c r="BM37" s="68"/>
      <c r="BN37" s="68"/>
      <c r="BO37" s="68"/>
      <c r="BP37" s="68"/>
      <c r="BQ37" s="68"/>
      <c r="BR37" s="68"/>
      <c r="BS37" s="68"/>
      <c r="BT37" s="68"/>
      <c r="BU37" s="68"/>
      <c r="BV37" s="68"/>
      <c r="BW37" s="68"/>
      <c r="BX37" s="68"/>
      <c r="BY37" s="68"/>
      <c r="BZ37" s="6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0"/>
      <c r="BM38" s="68"/>
      <c r="BN38" s="68"/>
      <c r="BO38" s="68"/>
      <c r="BP38" s="68"/>
      <c r="BQ38" s="68"/>
      <c r="BR38" s="68"/>
      <c r="BS38" s="68"/>
      <c r="BT38" s="68"/>
      <c r="BU38" s="68"/>
      <c r="BV38" s="68"/>
      <c r="BW38" s="68"/>
      <c r="BX38" s="68"/>
      <c r="BY38" s="68"/>
      <c r="BZ38" s="6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0"/>
      <c r="BM39" s="68"/>
      <c r="BN39" s="68"/>
      <c r="BO39" s="68"/>
      <c r="BP39" s="68"/>
      <c r="BQ39" s="68"/>
      <c r="BR39" s="68"/>
      <c r="BS39" s="68"/>
      <c r="BT39" s="68"/>
      <c r="BU39" s="68"/>
      <c r="BV39" s="68"/>
      <c r="BW39" s="68"/>
      <c r="BX39" s="68"/>
      <c r="BY39" s="68"/>
      <c r="BZ39" s="6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0"/>
      <c r="BM40" s="68"/>
      <c r="BN40" s="68"/>
      <c r="BO40" s="68"/>
      <c r="BP40" s="68"/>
      <c r="BQ40" s="68"/>
      <c r="BR40" s="68"/>
      <c r="BS40" s="68"/>
      <c r="BT40" s="68"/>
      <c r="BU40" s="68"/>
      <c r="BV40" s="68"/>
      <c r="BW40" s="68"/>
      <c r="BX40" s="68"/>
      <c r="BY40" s="68"/>
      <c r="BZ40" s="6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0"/>
      <c r="BM41" s="68"/>
      <c r="BN41" s="68"/>
      <c r="BO41" s="68"/>
      <c r="BP41" s="68"/>
      <c r="BQ41" s="68"/>
      <c r="BR41" s="68"/>
      <c r="BS41" s="68"/>
      <c r="BT41" s="68"/>
      <c r="BU41" s="68"/>
      <c r="BV41" s="68"/>
      <c r="BW41" s="68"/>
      <c r="BX41" s="68"/>
      <c r="BY41" s="68"/>
      <c r="BZ41" s="6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0"/>
      <c r="BM42" s="68"/>
      <c r="BN42" s="68"/>
      <c r="BO42" s="68"/>
      <c r="BP42" s="68"/>
      <c r="BQ42" s="68"/>
      <c r="BR42" s="68"/>
      <c r="BS42" s="68"/>
      <c r="BT42" s="68"/>
      <c r="BU42" s="68"/>
      <c r="BV42" s="68"/>
      <c r="BW42" s="68"/>
      <c r="BX42" s="68"/>
      <c r="BY42" s="68"/>
      <c r="BZ42" s="6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0"/>
      <c r="BM43" s="68"/>
      <c r="BN43" s="68"/>
      <c r="BO43" s="68"/>
      <c r="BP43" s="68"/>
      <c r="BQ43" s="68"/>
      <c r="BR43" s="68"/>
      <c r="BS43" s="68"/>
      <c r="BT43" s="68"/>
      <c r="BU43" s="68"/>
      <c r="BV43" s="68"/>
      <c r="BW43" s="68"/>
      <c r="BX43" s="68"/>
      <c r="BY43" s="68"/>
      <c r="BZ43" s="6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0"/>
      <c r="BM44" s="68"/>
      <c r="BN44" s="68"/>
      <c r="BO44" s="68"/>
      <c r="BP44" s="68"/>
      <c r="BQ44" s="68"/>
      <c r="BR44" s="68"/>
      <c r="BS44" s="68"/>
      <c r="BT44" s="68"/>
      <c r="BU44" s="68"/>
      <c r="BV44" s="68"/>
      <c r="BW44" s="68"/>
      <c r="BX44" s="68"/>
      <c r="BY44" s="68"/>
      <c r="BZ44" s="6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117</v>
      </c>
      <c r="BM47" s="57"/>
      <c r="BN47" s="57"/>
      <c r="BO47" s="57"/>
      <c r="BP47" s="57"/>
      <c r="BQ47" s="57"/>
      <c r="BR47" s="57"/>
      <c r="BS47" s="57"/>
      <c r="BT47" s="57"/>
      <c r="BU47" s="57"/>
      <c r="BV47" s="57"/>
      <c r="BW47" s="57"/>
      <c r="BX47" s="57"/>
      <c r="BY47" s="57"/>
      <c r="BZ47" s="5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LMArKnwqrJnZuBcVtTeyJF8Gx3/nI2jGChS63/zsf9W7whjkjKM+wE5NImvmneao6t2Tsn4rfTmNMHLowJoC3Q==" saltValue="PiT8HIiQCPKndZReYZzRZ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4" t="s">
        <v>62</v>
      </c>
      <c r="I3" s="95"/>
      <c r="J3" s="95"/>
      <c r="K3" s="95"/>
      <c r="L3" s="95"/>
      <c r="M3" s="95"/>
      <c r="N3" s="95"/>
      <c r="O3" s="95"/>
      <c r="P3" s="95"/>
      <c r="Q3" s="95"/>
      <c r="R3" s="95"/>
      <c r="S3" s="95"/>
      <c r="T3" s="95"/>
      <c r="U3" s="95"/>
      <c r="V3" s="95"/>
      <c r="W3" s="96"/>
      <c r="X3" s="100" t="s">
        <v>63</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35</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8" t="s">
        <v>64</v>
      </c>
      <c r="B4" s="30"/>
      <c r="C4" s="30"/>
      <c r="D4" s="30"/>
      <c r="E4" s="30"/>
      <c r="F4" s="30"/>
      <c r="G4" s="30"/>
      <c r="H4" s="97"/>
      <c r="I4" s="98"/>
      <c r="J4" s="98"/>
      <c r="K4" s="98"/>
      <c r="L4" s="98"/>
      <c r="M4" s="98"/>
      <c r="N4" s="98"/>
      <c r="O4" s="98"/>
      <c r="P4" s="98"/>
      <c r="Q4" s="98"/>
      <c r="R4" s="98"/>
      <c r="S4" s="98"/>
      <c r="T4" s="98"/>
      <c r="U4" s="98"/>
      <c r="V4" s="98"/>
      <c r="W4" s="99"/>
      <c r="X4" s="93" t="s">
        <v>65</v>
      </c>
      <c r="Y4" s="93"/>
      <c r="Z4" s="93"/>
      <c r="AA4" s="93"/>
      <c r="AB4" s="93"/>
      <c r="AC4" s="93"/>
      <c r="AD4" s="93"/>
      <c r="AE4" s="93"/>
      <c r="AF4" s="93"/>
      <c r="AG4" s="93"/>
      <c r="AH4" s="93"/>
      <c r="AI4" s="93" t="s">
        <v>66</v>
      </c>
      <c r="AJ4" s="93"/>
      <c r="AK4" s="93"/>
      <c r="AL4" s="93"/>
      <c r="AM4" s="93"/>
      <c r="AN4" s="93"/>
      <c r="AO4" s="93"/>
      <c r="AP4" s="93"/>
      <c r="AQ4" s="93"/>
      <c r="AR4" s="93"/>
      <c r="AS4" s="93"/>
      <c r="AT4" s="93" t="s">
        <v>67</v>
      </c>
      <c r="AU4" s="93"/>
      <c r="AV4" s="93"/>
      <c r="AW4" s="93"/>
      <c r="AX4" s="93"/>
      <c r="AY4" s="93"/>
      <c r="AZ4" s="93"/>
      <c r="BA4" s="93"/>
      <c r="BB4" s="93"/>
      <c r="BC4" s="93"/>
      <c r="BD4" s="93"/>
      <c r="BE4" s="93" t="s">
        <v>68</v>
      </c>
      <c r="BF4" s="93"/>
      <c r="BG4" s="93"/>
      <c r="BH4" s="93"/>
      <c r="BI4" s="93"/>
      <c r="BJ4" s="93"/>
      <c r="BK4" s="93"/>
      <c r="BL4" s="93"/>
      <c r="BM4" s="93"/>
      <c r="BN4" s="93"/>
      <c r="BO4" s="93"/>
      <c r="BP4" s="93" t="s">
        <v>69</v>
      </c>
      <c r="BQ4" s="93"/>
      <c r="BR4" s="93"/>
      <c r="BS4" s="93"/>
      <c r="BT4" s="93"/>
      <c r="BU4" s="93"/>
      <c r="BV4" s="93"/>
      <c r="BW4" s="93"/>
      <c r="BX4" s="93"/>
      <c r="BY4" s="93"/>
      <c r="BZ4" s="93"/>
      <c r="CA4" s="93" t="s">
        <v>70</v>
      </c>
      <c r="CB4" s="93"/>
      <c r="CC4" s="93"/>
      <c r="CD4" s="93"/>
      <c r="CE4" s="93"/>
      <c r="CF4" s="93"/>
      <c r="CG4" s="93"/>
      <c r="CH4" s="93"/>
      <c r="CI4" s="93"/>
      <c r="CJ4" s="93"/>
      <c r="CK4" s="93"/>
      <c r="CL4" s="93" t="s">
        <v>71</v>
      </c>
      <c r="CM4" s="93"/>
      <c r="CN4" s="93"/>
      <c r="CO4" s="93"/>
      <c r="CP4" s="93"/>
      <c r="CQ4" s="93"/>
      <c r="CR4" s="93"/>
      <c r="CS4" s="93"/>
      <c r="CT4" s="93"/>
      <c r="CU4" s="93"/>
      <c r="CV4" s="93"/>
      <c r="CW4" s="93" t="s">
        <v>72</v>
      </c>
      <c r="CX4" s="93"/>
      <c r="CY4" s="93"/>
      <c r="CZ4" s="93"/>
      <c r="DA4" s="93"/>
      <c r="DB4" s="93"/>
      <c r="DC4" s="93"/>
      <c r="DD4" s="93"/>
      <c r="DE4" s="93"/>
      <c r="DF4" s="93"/>
      <c r="DG4" s="93"/>
      <c r="DH4" s="93" t="s">
        <v>73</v>
      </c>
      <c r="DI4" s="93"/>
      <c r="DJ4" s="93"/>
      <c r="DK4" s="93"/>
      <c r="DL4" s="93"/>
      <c r="DM4" s="93"/>
      <c r="DN4" s="93"/>
      <c r="DO4" s="93"/>
      <c r="DP4" s="93"/>
      <c r="DQ4" s="93"/>
      <c r="DR4" s="93"/>
      <c r="DS4" s="93" t="s">
        <v>74</v>
      </c>
      <c r="DT4" s="93"/>
      <c r="DU4" s="93"/>
      <c r="DV4" s="93"/>
      <c r="DW4" s="93"/>
      <c r="DX4" s="93"/>
      <c r="DY4" s="93"/>
      <c r="DZ4" s="93"/>
      <c r="EA4" s="93"/>
      <c r="EB4" s="93"/>
      <c r="EC4" s="93"/>
      <c r="ED4" s="93" t="s">
        <v>75</v>
      </c>
      <c r="EE4" s="93"/>
      <c r="EF4" s="93"/>
      <c r="EG4" s="93"/>
      <c r="EH4" s="93"/>
      <c r="EI4" s="93"/>
      <c r="EJ4" s="93"/>
      <c r="EK4" s="93"/>
      <c r="EL4" s="93"/>
      <c r="EM4" s="93"/>
      <c r="EN4" s="93"/>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232262</v>
      </c>
      <c r="D6" s="33">
        <f t="shared" si="3"/>
        <v>46</v>
      </c>
      <c r="E6" s="33">
        <f t="shared" si="3"/>
        <v>1</v>
      </c>
      <c r="F6" s="33">
        <f t="shared" si="3"/>
        <v>0</v>
      </c>
      <c r="G6" s="33">
        <f t="shared" si="3"/>
        <v>1</v>
      </c>
      <c r="H6" s="33" t="str">
        <f t="shared" si="3"/>
        <v>愛知県　尾張旭市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91.65</v>
      </c>
      <c r="P6" s="34">
        <f t="shared" si="3"/>
        <v>99.98</v>
      </c>
      <c r="Q6" s="34">
        <f t="shared" si="3"/>
        <v>2646</v>
      </c>
      <c r="R6" s="34">
        <f t="shared" si="3"/>
        <v>83437</v>
      </c>
      <c r="S6" s="34">
        <f t="shared" si="3"/>
        <v>21.03</v>
      </c>
      <c r="T6" s="34">
        <f t="shared" si="3"/>
        <v>3967.52</v>
      </c>
      <c r="U6" s="34">
        <f t="shared" si="3"/>
        <v>83356</v>
      </c>
      <c r="V6" s="34">
        <f t="shared" si="3"/>
        <v>21.03</v>
      </c>
      <c r="W6" s="34">
        <f t="shared" si="3"/>
        <v>3963.67</v>
      </c>
      <c r="X6" s="35">
        <f>IF(X7="",NA(),X7)</f>
        <v>109.33</v>
      </c>
      <c r="Y6" s="35">
        <f t="shared" ref="Y6:AG6" si="4">IF(Y7="",NA(),Y7)</f>
        <v>121.01</v>
      </c>
      <c r="Z6" s="35">
        <f t="shared" si="4"/>
        <v>121.74</v>
      </c>
      <c r="AA6" s="35">
        <f t="shared" si="4"/>
        <v>120.79</v>
      </c>
      <c r="AB6" s="35">
        <f t="shared" si="4"/>
        <v>122.48</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836.56</v>
      </c>
      <c r="AU6" s="35">
        <f t="shared" ref="AU6:BC6" si="6">IF(AU7="",NA(),AU7)</f>
        <v>562.35</v>
      </c>
      <c r="AV6" s="35">
        <f t="shared" si="6"/>
        <v>623.21</v>
      </c>
      <c r="AW6" s="35">
        <f t="shared" si="6"/>
        <v>580.32000000000005</v>
      </c>
      <c r="AX6" s="35">
        <f t="shared" si="6"/>
        <v>608.70000000000005</v>
      </c>
      <c r="AY6" s="35">
        <f t="shared" si="6"/>
        <v>739.59</v>
      </c>
      <c r="AZ6" s="35">
        <f t="shared" si="6"/>
        <v>335.95</v>
      </c>
      <c r="BA6" s="35">
        <f t="shared" si="6"/>
        <v>346.59</v>
      </c>
      <c r="BB6" s="35">
        <f t="shared" si="6"/>
        <v>357.82</v>
      </c>
      <c r="BC6" s="35">
        <f t="shared" si="6"/>
        <v>355.5</v>
      </c>
      <c r="BD6" s="34" t="str">
        <f>IF(BD7="","",IF(BD7="-","【-】","【"&amp;SUBSTITUTE(TEXT(BD7,"#,##0.00"),"-","△")&amp;"】"))</f>
        <v>【264.34】</v>
      </c>
      <c r="BE6" s="35">
        <f>IF(BE7="",NA(),BE7)</f>
        <v>83.66</v>
      </c>
      <c r="BF6" s="35">
        <f t="shared" ref="BF6:BN6" si="7">IF(BF7="",NA(),BF7)</f>
        <v>76.38</v>
      </c>
      <c r="BG6" s="35">
        <f t="shared" si="7"/>
        <v>67.41</v>
      </c>
      <c r="BH6" s="35">
        <f t="shared" si="7"/>
        <v>58.26</v>
      </c>
      <c r="BI6" s="35">
        <f t="shared" si="7"/>
        <v>49.22</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106.45</v>
      </c>
      <c r="BQ6" s="35">
        <f t="shared" ref="BQ6:BY6" si="8">IF(BQ7="",NA(),BQ7)</f>
        <v>120.12</v>
      </c>
      <c r="BR6" s="35">
        <f t="shared" si="8"/>
        <v>121.14</v>
      </c>
      <c r="BS6" s="35">
        <f t="shared" si="8"/>
        <v>119.93</v>
      </c>
      <c r="BT6" s="35">
        <f t="shared" si="8"/>
        <v>121.25</v>
      </c>
      <c r="BU6" s="35">
        <f t="shared" si="8"/>
        <v>99.46</v>
      </c>
      <c r="BV6" s="35">
        <f t="shared" si="8"/>
        <v>105.21</v>
      </c>
      <c r="BW6" s="35">
        <f t="shared" si="8"/>
        <v>105.71</v>
      </c>
      <c r="BX6" s="35">
        <f t="shared" si="8"/>
        <v>106.01</v>
      </c>
      <c r="BY6" s="35">
        <f t="shared" si="8"/>
        <v>104.57</v>
      </c>
      <c r="BZ6" s="34" t="str">
        <f>IF(BZ7="","",IF(BZ7="-","【-】","【"&amp;SUBSTITUTE(TEXT(BZ7,"#,##0.00"),"-","△")&amp;"】"))</f>
        <v>【104.36】</v>
      </c>
      <c r="CA6" s="35">
        <f>IF(CA7="",NA(),CA7)</f>
        <v>145.61000000000001</v>
      </c>
      <c r="CB6" s="35">
        <f t="shared" ref="CB6:CJ6" si="9">IF(CB7="",NA(),CB7)</f>
        <v>129</v>
      </c>
      <c r="CC6" s="35">
        <f t="shared" si="9"/>
        <v>128</v>
      </c>
      <c r="CD6" s="35">
        <f t="shared" si="9"/>
        <v>129.41999999999999</v>
      </c>
      <c r="CE6" s="35">
        <f t="shared" si="9"/>
        <v>127.94</v>
      </c>
      <c r="CF6" s="35">
        <f t="shared" si="9"/>
        <v>171.78</v>
      </c>
      <c r="CG6" s="35">
        <f t="shared" si="9"/>
        <v>162.59</v>
      </c>
      <c r="CH6" s="35">
        <f t="shared" si="9"/>
        <v>162.15</v>
      </c>
      <c r="CI6" s="35">
        <f t="shared" si="9"/>
        <v>162.24</v>
      </c>
      <c r="CJ6" s="35">
        <f t="shared" si="9"/>
        <v>165.47</v>
      </c>
      <c r="CK6" s="34" t="str">
        <f>IF(CK7="","",IF(CK7="-","【-】","【"&amp;SUBSTITUTE(TEXT(CK7,"#,##0.00"),"-","△")&amp;"】"))</f>
        <v>【165.71】</v>
      </c>
      <c r="CL6" s="35">
        <f>IF(CL7="",NA(),CL7)</f>
        <v>60.12</v>
      </c>
      <c r="CM6" s="35">
        <f t="shared" ref="CM6:CU6" si="10">IF(CM7="",NA(),CM7)</f>
        <v>59.34</v>
      </c>
      <c r="CN6" s="35">
        <f t="shared" si="10"/>
        <v>59.41</v>
      </c>
      <c r="CO6" s="35">
        <f t="shared" si="10"/>
        <v>59.9</v>
      </c>
      <c r="CP6" s="35">
        <f t="shared" si="10"/>
        <v>59.98</v>
      </c>
      <c r="CQ6" s="35">
        <f t="shared" si="10"/>
        <v>59.68</v>
      </c>
      <c r="CR6" s="35">
        <f t="shared" si="10"/>
        <v>59.17</v>
      </c>
      <c r="CS6" s="35">
        <f t="shared" si="10"/>
        <v>59.34</v>
      </c>
      <c r="CT6" s="35">
        <f t="shared" si="10"/>
        <v>59.11</v>
      </c>
      <c r="CU6" s="35">
        <f t="shared" si="10"/>
        <v>59.74</v>
      </c>
      <c r="CV6" s="34" t="str">
        <f>IF(CV7="","",IF(CV7="-","【-】","【"&amp;SUBSTITUTE(TEXT(CV7,"#,##0.00"),"-","△")&amp;"】"))</f>
        <v>【60.41】</v>
      </c>
      <c r="CW6" s="35">
        <f>IF(CW7="",NA(),CW7)</f>
        <v>95.86</v>
      </c>
      <c r="CX6" s="35">
        <f t="shared" ref="CX6:DF6" si="11">IF(CX7="",NA(),CX7)</f>
        <v>95.95</v>
      </c>
      <c r="CY6" s="35">
        <f t="shared" si="11"/>
        <v>95.92</v>
      </c>
      <c r="CZ6" s="35">
        <f t="shared" si="11"/>
        <v>95.47</v>
      </c>
      <c r="DA6" s="35">
        <f t="shared" si="11"/>
        <v>95.19</v>
      </c>
      <c r="DB6" s="35">
        <f t="shared" si="11"/>
        <v>87.63</v>
      </c>
      <c r="DC6" s="35">
        <f t="shared" si="11"/>
        <v>87.6</v>
      </c>
      <c r="DD6" s="35">
        <f t="shared" si="11"/>
        <v>87.74</v>
      </c>
      <c r="DE6" s="35">
        <f t="shared" si="11"/>
        <v>87.91</v>
      </c>
      <c r="DF6" s="35">
        <f t="shared" si="11"/>
        <v>87.28</v>
      </c>
      <c r="DG6" s="34" t="str">
        <f>IF(DG7="","",IF(DG7="-","【-】","【"&amp;SUBSTITUTE(TEXT(DG7,"#,##0.00"),"-","△")&amp;"】"))</f>
        <v>【89.93】</v>
      </c>
      <c r="DH6" s="35">
        <f>IF(DH7="",NA(),DH7)</f>
        <v>44.66</v>
      </c>
      <c r="DI6" s="35">
        <f t="shared" ref="DI6:DQ6" si="12">IF(DI7="",NA(),DI7)</f>
        <v>45.78</v>
      </c>
      <c r="DJ6" s="35">
        <f t="shared" si="12"/>
        <v>46.7</v>
      </c>
      <c r="DK6" s="35">
        <f t="shared" si="12"/>
        <v>46.85</v>
      </c>
      <c r="DL6" s="35">
        <f t="shared" si="12"/>
        <v>47.4</v>
      </c>
      <c r="DM6" s="35">
        <f t="shared" si="12"/>
        <v>39.65</v>
      </c>
      <c r="DN6" s="35">
        <f t="shared" si="12"/>
        <v>45.25</v>
      </c>
      <c r="DO6" s="35">
        <f t="shared" si="12"/>
        <v>46.27</v>
      </c>
      <c r="DP6" s="35">
        <f t="shared" si="12"/>
        <v>46.88</v>
      </c>
      <c r="DQ6" s="35">
        <f t="shared" si="12"/>
        <v>46.94</v>
      </c>
      <c r="DR6" s="34" t="str">
        <f>IF(DR7="","",IF(DR7="-","【-】","【"&amp;SUBSTITUTE(TEXT(DR7,"#,##0.00"),"-","△")&amp;"】"))</f>
        <v>【48.12】</v>
      </c>
      <c r="DS6" s="35">
        <f>IF(DS7="",NA(),DS7)</f>
        <v>14.36</v>
      </c>
      <c r="DT6" s="35">
        <f t="shared" ref="DT6:EB6" si="13">IF(DT7="",NA(),DT7)</f>
        <v>15.37</v>
      </c>
      <c r="DU6" s="35">
        <f t="shared" si="13"/>
        <v>16.62</v>
      </c>
      <c r="DV6" s="35">
        <f t="shared" si="13"/>
        <v>17.62</v>
      </c>
      <c r="DW6" s="35">
        <f t="shared" si="13"/>
        <v>18.8</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0.61</v>
      </c>
      <c r="EE6" s="35">
        <f t="shared" ref="EE6:EM6" si="14">IF(EE7="",NA(),EE7)</f>
        <v>0.38</v>
      </c>
      <c r="EF6" s="35">
        <f t="shared" si="14"/>
        <v>0.72</v>
      </c>
      <c r="EG6" s="35">
        <f t="shared" si="14"/>
        <v>0.81</v>
      </c>
      <c r="EH6" s="35">
        <f t="shared" si="14"/>
        <v>0.42</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232262</v>
      </c>
      <c r="D7" s="37">
        <v>46</v>
      </c>
      <c r="E7" s="37">
        <v>1</v>
      </c>
      <c r="F7" s="37">
        <v>0</v>
      </c>
      <c r="G7" s="37">
        <v>1</v>
      </c>
      <c r="H7" s="37" t="s">
        <v>104</v>
      </c>
      <c r="I7" s="37" t="s">
        <v>105</v>
      </c>
      <c r="J7" s="37" t="s">
        <v>106</v>
      </c>
      <c r="K7" s="37" t="s">
        <v>107</v>
      </c>
      <c r="L7" s="37" t="s">
        <v>108</v>
      </c>
      <c r="M7" s="37" t="s">
        <v>109</v>
      </c>
      <c r="N7" s="38" t="s">
        <v>110</v>
      </c>
      <c r="O7" s="38">
        <v>91.65</v>
      </c>
      <c r="P7" s="38">
        <v>99.98</v>
      </c>
      <c r="Q7" s="38">
        <v>2646</v>
      </c>
      <c r="R7" s="38">
        <v>83437</v>
      </c>
      <c r="S7" s="38">
        <v>21.03</v>
      </c>
      <c r="T7" s="38">
        <v>3967.52</v>
      </c>
      <c r="U7" s="38">
        <v>83356</v>
      </c>
      <c r="V7" s="38">
        <v>21.03</v>
      </c>
      <c r="W7" s="38">
        <v>3963.67</v>
      </c>
      <c r="X7" s="38">
        <v>109.33</v>
      </c>
      <c r="Y7" s="38">
        <v>121.01</v>
      </c>
      <c r="Z7" s="38">
        <v>121.74</v>
      </c>
      <c r="AA7" s="38">
        <v>120.79</v>
      </c>
      <c r="AB7" s="38">
        <v>122.48</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836.56</v>
      </c>
      <c r="AU7" s="38">
        <v>562.35</v>
      </c>
      <c r="AV7" s="38">
        <v>623.21</v>
      </c>
      <c r="AW7" s="38">
        <v>580.32000000000005</v>
      </c>
      <c r="AX7" s="38">
        <v>608.70000000000005</v>
      </c>
      <c r="AY7" s="38">
        <v>739.59</v>
      </c>
      <c r="AZ7" s="38">
        <v>335.95</v>
      </c>
      <c r="BA7" s="38">
        <v>346.59</v>
      </c>
      <c r="BB7" s="38">
        <v>357.82</v>
      </c>
      <c r="BC7" s="38">
        <v>355.5</v>
      </c>
      <c r="BD7" s="38">
        <v>264.33999999999997</v>
      </c>
      <c r="BE7" s="38">
        <v>83.66</v>
      </c>
      <c r="BF7" s="38">
        <v>76.38</v>
      </c>
      <c r="BG7" s="38">
        <v>67.41</v>
      </c>
      <c r="BH7" s="38">
        <v>58.26</v>
      </c>
      <c r="BI7" s="38">
        <v>49.22</v>
      </c>
      <c r="BJ7" s="38">
        <v>324.08999999999997</v>
      </c>
      <c r="BK7" s="38">
        <v>319.82</v>
      </c>
      <c r="BL7" s="38">
        <v>312.02999999999997</v>
      </c>
      <c r="BM7" s="38">
        <v>307.45999999999998</v>
      </c>
      <c r="BN7" s="38">
        <v>312.58</v>
      </c>
      <c r="BO7" s="38">
        <v>274.27</v>
      </c>
      <c r="BP7" s="38">
        <v>106.45</v>
      </c>
      <c r="BQ7" s="38">
        <v>120.12</v>
      </c>
      <c r="BR7" s="38">
        <v>121.14</v>
      </c>
      <c r="BS7" s="38">
        <v>119.93</v>
      </c>
      <c r="BT7" s="38">
        <v>121.25</v>
      </c>
      <c r="BU7" s="38">
        <v>99.46</v>
      </c>
      <c r="BV7" s="38">
        <v>105.21</v>
      </c>
      <c r="BW7" s="38">
        <v>105.71</v>
      </c>
      <c r="BX7" s="38">
        <v>106.01</v>
      </c>
      <c r="BY7" s="38">
        <v>104.57</v>
      </c>
      <c r="BZ7" s="38">
        <v>104.36</v>
      </c>
      <c r="CA7" s="38">
        <v>145.61000000000001</v>
      </c>
      <c r="CB7" s="38">
        <v>129</v>
      </c>
      <c r="CC7" s="38">
        <v>128</v>
      </c>
      <c r="CD7" s="38">
        <v>129.41999999999999</v>
      </c>
      <c r="CE7" s="38">
        <v>127.94</v>
      </c>
      <c r="CF7" s="38">
        <v>171.78</v>
      </c>
      <c r="CG7" s="38">
        <v>162.59</v>
      </c>
      <c r="CH7" s="38">
        <v>162.15</v>
      </c>
      <c r="CI7" s="38">
        <v>162.24</v>
      </c>
      <c r="CJ7" s="38">
        <v>165.47</v>
      </c>
      <c r="CK7" s="38">
        <v>165.71</v>
      </c>
      <c r="CL7" s="38">
        <v>60.12</v>
      </c>
      <c r="CM7" s="38">
        <v>59.34</v>
      </c>
      <c r="CN7" s="38">
        <v>59.41</v>
      </c>
      <c r="CO7" s="38">
        <v>59.9</v>
      </c>
      <c r="CP7" s="38">
        <v>59.98</v>
      </c>
      <c r="CQ7" s="38">
        <v>59.68</v>
      </c>
      <c r="CR7" s="38">
        <v>59.17</v>
      </c>
      <c r="CS7" s="38">
        <v>59.34</v>
      </c>
      <c r="CT7" s="38">
        <v>59.11</v>
      </c>
      <c r="CU7" s="38">
        <v>59.74</v>
      </c>
      <c r="CV7" s="38">
        <v>60.41</v>
      </c>
      <c r="CW7" s="38">
        <v>95.86</v>
      </c>
      <c r="CX7" s="38">
        <v>95.95</v>
      </c>
      <c r="CY7" s="38">
        <v>95.92</v>
      </c>
      <c r="CZ7" s="38">
        <v>95.47</v>
      </c>
      <c r="DA7" s="38">
        <v>95.19</v>
      </c>
      <c r="DB7" s="38">
        <v>87.63</v>
      </c>
      <c r="DC7" s="38">
        <v>87.6</v>
      </c>
      <c r="DD7" s="38">
        <v>87.74</v>
      </c>
      <c r="DE7" s="38">
        <v>87.91</v>
      </c>
      <c r="DF7" s="38">
        <v>87.28</v>
      </c>
      <c r="DG7" s="38">
        <v>89.93</v>
      </c>
      <c r="DH7" s="38">
        <v>44.66</v>
      </c>
      <c r="DI7" s="38">
        <v>45.78</v>
      </c>
      <c r="DJ7" s="38">
        <v>46.7</v>
      </c>
      <c r="DK7" s="38">
        <v>46.85</v>
      </c>
      <c r="DL7" s="38">
        <v>47.4</v>
      </c>
      <c r="DM7" s="38">
        <v>39.65</v>
      </c>
      <c r="DN7" s="38">
        <v>45.25</v>
      </c>
      <c r="DO7" s="38">
        <v>46.27</v>
      </c>
      <c r="DP7" s="38">
        <v>46.88</v>
      </c>
      <c r="DQ7" s="38">
        <v>46.94</v>
      </c>
      <c r="DR7" s="38">
        <v>48.12</v>
      </c>
      <c r="DS7" s="38">
        <v>14.36</v>
      </c>
      <c r="DT7" s="38">
        <v>15.37</v>
      </c>
      <c r="DU7" s="38">
        <v>16.62</v>
      </c>
      <c r="DV7" s="38">
        <v>17.62</v>
      </c>
      <c r="DW7" s="38">
        <v>18.8</v>
      </c>
      <c r="DX7" s="38">
        <v>9.7100000000000009</v>
      </c>
      <c r="DY7" s="38">
        <v>10.71</v>
      </c>
      <c r="DZ7" s="38">
        <v>10.93</v>
      </c>
      <c r="EA7" s="38">
        <v>13.39</v>
      </c>
      <c r="EB7" s="38">
        <v>14.48</v>
      </c>
      <c r="EC7" s="38">
        <v>15.89</v>
      </c>
      <c r="ED7" s="38">
        <v>0.61</v>
      </c>
      <c r="EE7" s="38">
        <v>0.38</v>
      </c>
      <c r="EF7" s="38">
        <v>0.72</v>
      </c>
      <c r="EG7" s="38">
        <v>0.81</v>
      </c>
      <c r="EH7" s="38">
        <v>0.42</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hinauser</cp:lastModifiedBy>
  <cp:lastPrinted>2019-02-06T00:38:26Z</cp:lastPrinted>
  <dcterms:created xsi:type="dcterms:W3CDTF">2018-12-03T08:32:58Z</dcterms:created>
  <dcterms:modified xsi:type="dcterms:W3CDTF">2019-02-07T03:16:07Z</dcterms:modified>
  <cp:category/>
</cp:coreProperties>
</file>