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5第３回目提出\"/>
    </mc:Choice>
  </mc:AlternateContent>
  <workbookProtection workbookPassword="A597"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O6" i="5"/>
  <c r="I10" i="4" s="1"/>
  <c r="N6" i="5"/>
  <c r="M6" i="5"/>
  <c r="AD8"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I85" i="4"/>
  <c r="H85" i="4"/>
  <c r="E85" i="4"/>
  <c r="BB10" i="4"/>
  <c r="AT10" i="4"/>
  <c r="P10" i="4"/>
  <c r="B10" i="4"/>
  <c r="AT8" i="4"/>
  <c r="AL8" i="4"/>
  <c r="P8" i="4"/>
  <c r="I8" i="4"/>
  <c r="D10" i="5" l="1"/>
  <c r="C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<sst xmlns="http://schemas.openxmlformats.org/spreadsheetml/2006/main" count="232" uniqueCount="119">
  <si>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</si>
  <si>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</si>
  <si>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</si>
  <si>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</si>
  <si>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</si>
  <si>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</si>
  <si>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</si>
  <si>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</si>
  <si>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</si>
  <si>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</si>
  <si>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</si>
  <si>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</si>
  <si>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</si>
  <si>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</si>
  <si>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</si>
  <si>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</si>
  <si>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</si>
  <si>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</si>
  <si>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</si>
  <si>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</si>
  <si>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</si>
  <si>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</si>
  <si>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</si>
  <si>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</si>
  <si>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</si>
  <si>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</si>
  <si>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</si>
  <si>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</si>
  <si>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</si>
  <si>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</si>
  <si>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</si>
  <si>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</si>
  <si>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</si>
  <si>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</si>
  <si>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</si>
  <si>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</si>
  <si>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</si>
  <si>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</si>
  <si>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</si>
  <si>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</si>
  <si>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</si>
  <si>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</si>
  <si>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</si>
  <si>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</si>
  <si>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</si>
  <si>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</si>
  <si>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</si>
  <si>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</si>
  <si>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</si>
  <si>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</si>
  <si>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</si>
  <si>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</si>
  <si>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</si>
  <si>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</si>
  <si>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</si>
  <si>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</si>
  <si>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</si>
  <si>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</si>
  <si>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</si>
  <si>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</si>
  <si>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</si>
  <si>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</si>
  <si>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</si>
  <si>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</si>
  <si>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</si>
  <si>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</si>
  <si>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</si>
  <si>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</si>
  <si>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</si>
  <si>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</si>
  <si>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</si>
  <si>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</si>
  <si>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</si>
  <si>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</si>
  <si>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</si>
  <si>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</si>
  <si>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</si>
  <si>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</si>
  <si>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</si>
  <si>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</si>
  <si>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</si>
  <si>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</si>
  <si>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</si>
  <si>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</si>
  <si>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</si>
  <si>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</si>
  <si>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</si>
  <si>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</si>
  <si>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</si>
  <si>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</si>
  <si>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</si>
  <si>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</si>
  <si>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</si>
  <si>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</si>
  <si>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</si>
  <si>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</si>
  <si>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</si>
  <si>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</si>
  <si>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</si>
  <si>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</si>
  <si>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</si>
  <si>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</si>
  <si>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</si>
  <si>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</si>
  <si>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</si>
  <si>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</si>
  <si>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</si>
  <si>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</si>
  <si>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</si>
  <si>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</si>
  <si>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</si>
  <si>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</si>
  <si>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</si>
  <si>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</si>
  <si>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</si>
  <si>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非設置</t>
    <rPh sb="0" eb="1">
      <t>ヒ</t>
    </rPh>
    <rPh sb="1" eb="3">
      <t>セッチ</t>
    </rPh>
    <phoneticPr fontId="4"/>
  </si>
  <si>
    <r>
      <t>　グラフが示すとおり、所有資産の老朽化が深刻であり、①「有形固定資産減価償却率」②「管路経年化率」とも類似団体及び全国平均値より悪い状況である。
　これらは、経営の安定を優先的に考え、投資を極力抑えた結果によるものである。</t>
    </r>
    <r>
      <rPr>
        <sz val="11"/>
        <color theme="1"/>
        <rFont val="ＭＳ ゴシック"/>
        <family val="3"/>
        <charset val="128"/>
      </rPr>
      <t xml:space="preserve">
　③「管路更新率」については、平成２８年度より「清須市春日地区配水管路等耐震化計画」に基づき、愛知県生活衛生課所管の生活基盤施設耐震化等補助金を活用した配水管路網の耐震化事業に着手しており、これらの進捗を反映して改善されている。</t>
    </r>
    <rPh sb="5" eb="6">
      <t>シメ</t>
    </rPh>
    <rPh sb="11" eb="13">
      <t>ショユウ</t>
    </rPh>
    <rPh sb="13" eb="15">
      <t>シサン</t>
    </rPh>
    <rPh sb="16" eb="19">
      <t>ロウキュウカ</t>
    </rPh>
    <rPh sb="20" eb="22">
      <t>シンコク</t>
    </rPh>
    <rPh sb="28" eb="30">
      <t>ユウケイ</t>
    </rPh>
    <rPh sb="30" eb="32">
      <t>コテイ</t>
    </rPh>
    <rPh sb="32" eb="34">
      <t>シサン</t>
    </rPh>
    <rPh sb="34" eb="36">
      <t>ゲンカ</t>
    </rPh>
    <rPh sb="36" eb="38">
      <t>ショウキャク</t>
    </rPh>
    <rPh sb="38" eb="39">
      <t>リツ</t>
    </rPh>
    <rPh sb="42" eb="44">
      <t>カンロ</t>
    </rPh>
    <rPh sb="44" eb="46">
      <t>ケイネン</t>
    </rPh>
    <rPh sb="47" eb="48">
      <t>リツ</t>
    </rPh>
    <rPh sb="51" eb="53">
      <t>ルイジ</t>
    </rPh>
    <rPh sb="53" eb="55">
      <t>ダンタイ</t>
    </rPh>
    <rPh sb="55" eb="56">
      <t>オヨ</t>
    </rPh>
    <rPh sb="57" eb="59">
      <t>ゼンコク</t>
    </rPh>
    <rPh sb="59" eb="61">
      <t>ヘイキン</t>
    </rPh>
    <rPh sb="61" eb="62">
      <t>チ</t>
    </rPh>
    <rPh sb="64" eb="65">
      <t>ワル</t>
    </rPh>
    <rPh sb="66" eb="68">
      <t>ジョウキョウ</t>
    </rPh>
    <rPh sb="79" eb="81">
      <t>ケイエイ</t>
    </rPh>
    <rPh sb="82" eb="84">
      <t>アンテイ</t>
    </rPh>
    <rPh sb="85" eb="87">
      <t>ユウセン</t>
    </rPh>
    <rPh sb="87" eb="88">
      <t>テキ</t>
    </rPh>
    <rPh sb="89" eb="90">
      <t>カンガ</t>
    </rPh>
    <rPh sb="92" eb="94">
      <t>トウシ</t>
    </rPh>
    <rPh sb="95" eb="97">
      <t>キョクリョク</t>
    </rPh>
    <rPh sb="97" eb="98">
      <t>オサ</t>
    </rPh>
    <rPh sb="100" eb="102">
      <t>ケッカ</t>
    </rPh>
    <rPh sb="127" eb="129">
      <t>ヘイセイ</t>
    </rPh>
    <rPh sb="131" eb="133">
      <t>ネンド</t>
    </rPh>
    <rPh sb="136" eb="139">
      <t>キヨスシ</t>
    </rPh>
    <rPh sb="139" eb="141">
      <t>ハルヒ</t>
    </rPh>
    <rPh sb="141" eb="143">
      <t>チク</t>
    </rPh>
    <rPh sb="143" eb="145">
      <t>ハイスイ</t>
    </rPh>
    <rPh sb="145" eb="146">
      <t>カン</t>
    </rPh>
    <rPh sb="146" eb="147">
      <t>ロ</t>
    </rPh>
    <rPh sb="147" eb="148">
      <t>トウ</t>
    </rPh>
    <rPh sb="148" eb="150">
      <t>タイシン</t>
    </rPh>
    <rPh sb="150" eb="151">
      <t>カ</t>
    </rPh>
    <rPh sb="151" eb="153">
      <t>ケイカク</t>
    </rPh>
    <rPh sb="155" eb="156">
      <t>モト</t>
    </rPh>
    <rPh sb="159" eb="162">
      <t>アイチケン</t>
    </rPh>
    <rPh sb="162" eb="164">
      <t>セイカツ</t>
    </rPh>
    <rPh sb="164" eb="166">
      <t>エイセイ</t>
    </rPh>
    <rPh sb="166" eb="167">
      <t>カ</t>
    </rPh>
    <rPh sb="167" eb="169">
      <t>ショカン</t>
    </rPh>
    <rPh sb="170" eb="172">
      <t>セイカツ</t>
    </rPh>
    <rPh sb="172" eb="174">
      <t>キバン</t>
    </rPh>
    <rPh sb="174" eb="176">
      <t>シセツ</t>
    </rPh>
    <rPh sb="176" eb="178">
      <t>タイシン</t>
    </rPh>
    <rPh sb="178" eb="179">
      <t>カ</t>
    </rPh>
    <rPh sb="179" eb="180">
      <t>トウ</t>
    </rPh>
    <rPh sb="180" eb="183">
      <t>ホジョキン</t>
    </rPh>
    <rPh sb="184" eb="186">
      <t>カツヨウ</t>
    </rPh>
    <rPh sb="188" eb="190">
      <t>ハイスイ</t>
    </rPh>
    <rPh sb="190" eb="191">
      <t>カン</t>
    </rPh>
    <rPh sb="191" eb="192">
      <t>ロ</t>
    </rPh>
    <rPh sb="192" eb="193">
      <t>モウ</t>
    </rPh>
    <rPh sb="194" eb="196">
      <t>タイシン</t>
    </rPh>
    <rPh sb="196" eb="197">
      <t>カ</t>
    </rPh>
    <rPh sb="197" eb="199">
      <t>ジギョウ</t>
    </rPh>
    <rPh sb="200" eb="202">
      <t>チャクシュ</t>
    </rPh>
    <rPh sb="211" eb="213">
      <t>シンチョク</t>
    </rPh>
    <rPh sb="214" eb="216">
      <t>ハンエイ</t>
    </rPh>
    <rPh sb="218" eb="220">
      <t>カイゼン</t>
    </rPh>
    <phoneticPr fontId="4"/>
  </si>
  <si>
    <r>
      <t>　単年度の収支は黒字を継続しており、経営自体は、「健全で無駄の無い経営」となっているが、投資とのバランスを大きく欠き、保有資産の老朽化が深刻な状況となっているため、今後、更新事業等の投資的支出が増大していくと考える。
　更新事業の増加は、経営の健全性・効率性に関与する収益勘定に与える影響も少なくなく、経営は次第に悪化していくと予想されることから、経営戦略を策定（平成30年）し、新たな企業債の借入、一般会計からの繰入、近隣事業体との事業統合、広域化の推進を視野に入れた経営の健全化を進めていく必要がある。</t>
    </r>
    <r>
      <rPr>
        <sz val="11"/>
        <rFont val="ＭＳ ゴシック"/>
        <family val="3"/>
        <charset val="128"/>
      </rPr>
      <t>平成39年度に経営戦略の見直しをする予定である。</t>
    </r>
    <rPh sb="1" eb="4">
      <t>タンネンド</t>
    </rPh>
    <rPh sb="5" eb="7">
      <t>シュウシ</t>
    </rPh>
    <rPh sb="8" eb="10">
      <t>クロジ</t>
    </rPh>
    <rPh sb="11" eb="13">
      <t>ケイゾク</t>
    </rPh>
    <rPh sb="18" eb="20">
      <t>ケイエイ</t>
    </rPh>
    <rPh sb="20" eb="22">
      <t>ジタイ</t>
    </rPh>
    <rPh sb="25" eb="27">
      <t>ケンゼン</t>
    </rPh>
    <rPh sb="28" eb="30">
      <t>ムダ</t>
    </rPh>
    <rPh sb="31" eb="32">
      <t>ナ</t>
    </rPh>
    <rPh sb="33" eb="35">
      <t>ケイエイ</t>
    </rPh>
    <rPh sb="44" eb="46">
      <t>トウシ</t>
    </rPh>
    <rPh sb="53" eb="54">
      <t>オオ</t>
    </rPh>
    <rPh sb="56" eb="57">
      <t>カ</t>
    </rPh>
    <rPh sb="59" eb="61">
      <t>ホユウ</t>
    </rPh>
    <rPh sb="61" eb="63">
      <t>シサン</t>
    </rPh>
    <rPh sb="64" eb="67">
      <t>ロウキュウカ</t>
    </rPh>
    <rPh sb="68" eb="70">
      <t>シンコク</t>
    </rPh>
    <rPh sb="71" eb="73">
      <t>ジョウキョウ</t>
    </rPh>
    <rPh sb="82" eb="84">
      <t>コンゴ</t>
    </rPh>
    <rPh sb="85" eb="87">
      <t>コウシン</t>
    </rPh>
    <rPh sb="87" eb="89">
      <t>ジギョウ</t>
    </rPh>
    <rPh sb="89" eb="90">
      <t>トウ</t>
    </rPh>
    <rPh sb="91" eb="93">
      <t>トウシ</t>
    </rPh>
    <rPh sb="93" eb="94">
      <t>テキ</t>
    </rPh>
    <rPh sb="94" eb="96">
      <t>シシュツ</t>
    </rPh>
    <rPh sb="97" eb="99">
      <t>ゾウダイ</t>
    </rPh>
    <rPh sb="104" eb="105">
      <t>カンガ</t>
    </rPh>
    <rPh sb="110" eb="112">
      <t>コウシン</t>
    </rPh>
    <rPh sb="112" eb="114">
      <t>ジギョウ</t>
    </rPh>
    <rPh sb="115" eb="117">
      <t>ゾウカ</t>
    </rPh>
    <rPh sb="119" eb="121">
      <t>ケイエイ</t>
    </rPh>
    <rPh sb="122" eb="124">
      <t>ケンゼン</t>
    </rPh>
    <rPh sb="124" eb="125">
      <t>セイ</t>
    </rPh>
    <rPh sb="126" eb="128">
      <t>コウリツ</t>
    </rPh>
    <rPh sb="128" eb="129">
      <t>セイ</t>
    </rPh>
    <rPh sb="130" eb="132">
      <t>カンヨ</t>
    </rPh>
    <rPh sb="134" eb="136">
      <t>シュウエキ</t>
    </rPh>
    <rPh sb="136" eb="138">
      <t>カンジョウ</t>
    </rPh>
    <rPh sb="139" eb="140">
      <t>アタ</t>
    </rPh>
    <rPh sb="142" eb="144">
      <t>エイキョウ</t>
    </rPh>
    <rPh sb="145" eb="146">
      <t>スク</t>
    </rPh>
    <rPh sb="151" eb="153">
      <t>ケイエイ</t>
    </rPh>
    <rPh sb="154" eb="156">
      <t>シダイ</t>
    </rPh>
    <rPh sb="157" eb="159">
      <t>アッカ</t>
    </rPh>
    <rPh sb="164" eb="166">
      <t>ヨソウ</t>
    </rPh>
    <rPh sb="174" eb="176">
      <t>ケイエイ</t>
    </rPh>
    <rPh sb="176" eb="178">
      <t>センリャク</t>
    </rPh>
    <rPh sb="179" eb="181">
      <t>サクテイ</t>
    </rPh>
    <rPh sb="182" eb="184">
      <t>ヘイセイ</t>
    </rPh>
    <rPh sb="186" eb="187">
      <t>ネン</t>
    </rPh>
    <rPh sb="190" eb="191">
      <t>アラ</t>
    </rPh>
    <rPh sb="193" eb="195">
      <t>キギョウ</t>
    </rPh>
    <rPh sb="195" eb="196">
      <t>サイ</t>
    </rPh>
    <rPh sb="197" eb="199">
      <t>カリイレ</t>
    </rPh>
    <rPh sb="200" eb="202">
      <t>イッパン</t>
    </rPh>
    <rPh sb="202" eb="204">
      <t>カイケイ</t>
    </rPh>
    <rPh sb="207" eb="209">
      <t>クリイレ</t>
    </rPh>
    <rPh sb="210" eb="212">
      <t>キンリン</t>
    </rPh>
    <rPh sb="212" eb="215">
      <t>ジギョウタイ</t>
    </rPh>
    <rPh sb="217" eb="219">
      <t>ジギョウ</t>
    </rPh>
    <rPh sb="219" eb="221">
      <t>トウゴウ</t>
    </rPh>
    <rPh sb="222" eb="224">
      <t>コウイキ</t>
    </rPh>
    <rPh sb="224" eb="225">
      <t>カ</t>
    </rPh>
    <rPh sb="226" eb="228">
      <t>スイシン</t>
    </rPh>
    <rPh sb="229" eb="231">
      <t>シヤ</t>
    </rPh>
    <rPh sb="232" eb="233">
      <t>イ</t>
    </rPh>
    <rPh sb="235" eb="237">
      <t>ケイエイ</t>
    </rPh>
    <rPh sb="238" eb="240">
      <t>ケンゼン</t>
    </rPh>
    <rPh sb="240" eb="241">
      <t>カ</t>
    </rPh>
    <rPh sb="242" eb="243">
      <t>スス</t>
    </rPh>
    <rPh sb="247" eb="249">
      <t>ヒツヨウ</t>
    </rPh>
    <rPh sb="253" eb="255">
      <t>ヘイセイ</t>
    </rPh>
    <rPh sb="257" eb="259">
      <t>ネンド</t>
    </rPh>
    <rPh sb="260" eb="262">
      <t>ケイエイ</t>
    </rPh>
    <rPh sb="262" eb="264">
      <t>センリャク</t>
    </rPh>
    <rPh sb="265" eb="267">
      <t>ミナオ</t>
    </rPh>
    <rPh sb="271" eb="273">
      <t>ヨテイ</t>
    </rPh>
    <phoneticPr fontId="4"/>
  </si>
  <si>
    <r>
      <rPr>
        <sz val="10"/>
        <color rgb="FFFF0000"/>
        <rFont val="ＭＳ ゴシック"/>
        <family val="3"/>
        <charset val="128"/>
      </rPr>
      <t>　</t>
    </r>
    <r>
      <rPr>
        <sz val="10"/>
        <color theme="1"/>
        <rFont val="ＭＳ ゴシック"/>
        <family val="3"/>
        <charset val="128"/>
      </rPr>
      <t>経営の健全化を示す①「経常収支比率」については、単年度の収支が常に１００％を超える黒字経営を継続している。</t>
    </r>
    <r>
      <rPr>
        <sz val="10"/>
        <rFont val="ＭＳ ゴシック"/>
        <family val="3"/>
        <charset val="128"/>
      </rPr>
      <t>前年度より増加した要因は、管路更新の減少により資産減耗費が減ったことと、特別損失がなかったことである。</t>
    </r>
    <r>
      <rPr>
        <sz val="10"/>
        <color theme="1"/>
        <rFont val="ＭＳ ゴシック"/>
        <family val="3"/>
        <charset val="128"/>
      </rPr>
      <t xml:space="preserve">
　営業活動により生じた赤字を示す②「累積欠損金比率」についても０％で推移し、安定的な経営を継続している。
　１年以内に支払う債務に対する現金の保有率を示す③「流動比率」についても類似団体及び全国平均値を上回る比率を有している。
　企業債の残高を示す④「企業債残高対給水収益比率」については、平成８年以降、企業債の借り入れを行っておらず、順調に償還ができている。
　給水に係る経費が、給水収益で賄えているかを示す⑤「料金回収率」については、経費の全てを収益で賄えており適切な料金水準と言える。
　有収水量１㎥あたりの経費の占める割合を示す⑥「給水原価」については、投資の効率化や維持管理の適正化等、経営努力により、類似団体及び全国平均値を下回る給水原価を維持できている。
　施設の利用状況や適正規模を判断する⑦「施設利用率」については、元々の配水能力が高い施設であり、給水区域内の人口変動や季節利用量によっても大きく左右されるが、給水区域内に配水施設が１箇所しか無く、類似団体及び全国平均値を下回る利用率であるため、今後、</t>
    </r>
    <r>
      <rPr>
        <sz val="10"/>
        <rFont val="ＭＳ ゴシック"/>
        <family val="3"/>
        <charset val="128"/>
      </rPr>
      <t>施設規模について検討していく必要があると考える。</t>
    </r>
    <r>
      <rPr>
        <sz val="10"/>
        <color theme="1"/>
        <rFont val="ＭＳ ゴシック"/>
        <family val="3"/>
        <charset val="128"/>
      </rPr>
      <t xml:space="preserve">
　また、この結果は、⑧「有収率」にも示されており、供給した水は１００％に限りなく近い有収率で収益（水道料金）として回収できていると言える。</t>
    </r>
    <rPh sb="1" eb="3">
      <t>ケイエイ</t>
    </rPh>
    <rPh sb="4" eb="6">
      <t>ケンゼン</t>
    </rPh>
    <rPh sb="6" eb="7">
      <t>カ</t>
    </rPh>
    <rPh sb="8" eb="9">
      <t>シメ</t>
    </rPh>
    <rPh sb="12" eb="14">
      <t>ケイジョウ</t>
    </rPh>
    <rPh sb="14" eb="16">
      <t>シュウシ</t>
    </rPh>
    <rPh sb="16" eb="18">
      <t>ヒリツ</t>
    </rPh>
    <rPh sb="25" eb="28">
      <t>タンネンド</t>
    </rPh>
    <rPh sb="29" eb="31">
      <t>シュウシ</t>
    </rPh>
    <rPh sb="32" eb="33">
      <t>ツネ</t>
    </rPh>
    <rPh sb="39" eb="40">
      <t>コ</t>
    </rPh>
    <rPh sb="42" eb="44">
      <t>クロジ</t>
    </rPh>
    <rPh sb="44" eb="46">
      <t>ケイエイ</t>
    </rPh>
    <rPh sb="47" eb="49">
      <t>ケイゾク</t>
    </rPh>
    <rPh sb="54" eb="57">
      <t>ゼンネンド</t>
    </rPh>
    <rPh sb="59" eb="61">
      <t>ゾウカ</t>
    </rPh>
    <rPh sb="63" eb="65">
      <t>ヨウイン</t>
    </rPh>
    <rPh sb="90" eb="92">
      <t>トクベツ</t>
    </rPh>
    <rPh sb="92" eb="94">
      <t>ソンシツ</t>
    </rPh>
    <rPh sb="107" eb="109">
      <t>エイギョウ</t>
    </rPh>
    <rPh sb="109" eb="111">
      <t>カツドウ</t>
    </rPh>
    <rPh sb="114" eb="115">
      <t>ショウ</t>
    </rPh>
    <rPh sb="117" eb="119">
      <t>アカジ</t>
    </rPh>
    <rPh sb="120" eb="121">
      <t>シメ</t>
    </rPh>
    <rPh sb="124" eb="126">
      <t>ルイセキ</t>
    </rPh>
    <rPh sb="126" eb="128">
      <t>ケッソン</t>
    </rPh>
    <rPh sb="128" eb="129">
      <t>キン</t>
    </rPh>
    <rPh sb="129" eb="131">
      <t>ヒリツ</t>
    </rPh>
    <rPh sb="140" eb="142">
      <t>スイイ</t>
    </rPh>
    <rPh sb="144" eb="146">
      <t>アンテイ</t>
    </rPh>
    <rPh sb="146" eb="147">
      <t>テキ</t>
    </rPh>
    <rPh sb="148" eb="150">
      <t>ケイエイ</t>
    </rPh>
    <rPh sb="151" eb="153">
      <t>ケイゾク</t>
    </rPh>
    <rPh sb="161" eb="162">
      <t>ネン</t>
    </rPh>
    <rPh sb="162" eb="164">
      <t>イナイ</t>
    </rPh>
    <rPh sb="165" eb="167">
      <t>シハラ</t>
    </rPh>
    <rPh sb="168" eb="170">
      <t>サイム</t>
    </rPh>
    <rPh sb="171" eb="172">
      <t>タイ</t>
    </rPh>
    <rPh sb="174" eb="176">
      <t>ゲンキン</t>
    </rPh>
    <rPh sb="177" eb="180">
      <t>ホユウリツ</t>
    </rPh>
    <rPh sb="181" eb="182">
      <t>シメ</t>
    </rPh>
    <rPh sb="185" eb="187">
      <t>リュウドウ</t>
    </rPh>
    <rPh sb="187" eb="189">
      <t>ヒリツ</t>
    </rPh>
    <rPh sb="195" eb="197">
      <t>ルイジ</t>
    </rPh>
    <rPh sb="197" eb="199">
      <t>ダンタイ</t>
    </rPh>
    <rPh sb="199" eb="200">
      <t>オヨ</t>
    </rPh>
    <rPh sb="201" eb="203">
      <t>ゼンコク</t>
    </rPh>
    <rPh sb="203" eb="205">
      <t>ヘイキン</t>
    </rPh>
    <rPh sb="205" eb="206">
      <t>チ</t>
    </rPh>
    <rPh sb="207" eb="209">
      <t>ウワマワ</t>
    </rPh>
    <rPh sb="210" eb="212">
      <t>ヒリツ</t>
    </rPh>
    <rPh sb="213" eb="214">
      <t>ユウ</t>
    </rPh>
    <rPh sb="221" eb="223">
      <t>キギョウ</t>
    </rPh>
    <rPh sb="223" eb="224">
      <t>サイ</t>
    </rPh>
    <rPh sb="225" eb="227">
      <t>ザンダカ</t>
    </rPh>
    <rPh sb="228" eb="229">
      <t>シメ</t>
    </rPh>
    <rPh sb="232" eb="234">
      <t>キギョウ</t>
    </rPh>
    <rPh sb="234" eb="235">
      <t>サイ</t>
    </rPh>
    <rPh sb="235" eb="237">
      <t>ザンダカ</t>
    </rPh>
    <rPh sb="237" eb="238">
      <t>タイ</t>
    </rPh>
    <rPh sb="238" eb="240">
      <t>キュウスイ</t>
    </rPh>
    <rPh sb="240" eb="242">
      <t>シュウエキ</t>
    </rPh>
    <rPh sb="242" eb="244">
      <t>ヒリツ</t>
    </rPh>
    <rPh sb="251" eb="253">
      <t>ヘイセイ</t>
    </rPh>
    <rPh sb="254" eb="255">
      <t>ネン</t>
    </rPh>
    <rPh sb="255" eb="257">
      <t>イコウ</t>
    </rPh>
    <rPh sb="258" eb="260">
      <t>キギョウ</t>
    </rPh>
    <rPh sb="260" eb="261">
      <t>サイ</t>
    </rPh>
    <rPh sb="262" eb="263">
      <t>カ</t>
    </rPh>
    <rPh sb="264" eb="265">
      <t>イ</t>
    </rPh>
    <rPh sb="267" eb="268">
      <t>オコナ</t>
    </rPh>
    <rPh sb="274" eb="276">
      <t>ジュンチョウ</t>
    </rPh>
    <rPh sb="277" eb="279">
      <t>ショウカン</t>
    </rPh>
    <rPh sb="288" eb="290">
      <t>キュウスイ</t>
    </rPh>
    <rPh sb="291" eb="292">
      <t>カカ</t>
    </rPh>
    <rPh sb="293" eb="295">
      <t>ケイヒ</t>
    </rPh>
    <rPh sb="297" eb="299">
      <t>キュウスイ</t>
    </rPh>
    <rPh sb="299" eb="301">
      <t>シュウエキ</t>
    </rPh>
    <rPh sb="302" eb="303">
      <t>マカナ</t>
    </rPh>
    <rPh sb="309" eb="310">
      <t>シメ</t>
    </rPh>
    <rPh sb="313" eb="315">
      <t>リョウキン</t>
    </rPh>
    <rPh sb="315" eb="317">
      <t>カイシュウ</t>
    </rPh>
    <rPh sb="317" eb="318">
      <t>リツ</t>
    </rPh>
    <rPh sb="325" eb="327">
      <t>ケイヒ</t>
    </rPh>
    <rPh sb="328" eb="329">
      <t>スベ</t>
    </rPh>
    <rPh sb="331" eb="333">
      <t>シュウエキ</t>
    </rPh>
    <rPh sb="334" eb="335">
      <t>マカナ</t>
    </rPh>
    <rPh sb="339" eb="341">
      <t>テキセツ</t>
    </rPh>
    <rPh sb="342" eb="344">
      <t>リョウキン</t>
    </rPh>
    <rPh sb="344" eb="346">
      <t>スイジュン</t>
    </rPh>
    <rPh sb="347" eb="348">
      <t>イ</t>
    </rPh>
    <rPh sb="353" eb="354">
      <t>ユウ</t>
    </rPh>
    <rPh sb="354" eb="355">
      <t>シュウ</t>
    </rPh>
    <rPh sb="355" eb="357">
      <t>スイリョウ</t>
    </rPh>
    <rPh sb="363" eb="365">
      <t>ケイヒ</t>
    </rPh>
    <rPh sb="366" eb="367">
      <t>シ</t>
    </rPh>
    <rPh sb="369" eb="371">
      <t>ワリアイ</t>
    </rPh>
    <rPh sb="372" eb="373">
      <t>シメ</t>
    </rPh>
    <rPh sb="376" eb="378">
      <t>キュウスイ</t>
    </rPh>
    <rPh sb="378" eb="380">
      <t>ゲンカ</t>
    </rPh>
    <rPh sb="387" eb="389">
      <t>トウシ</t>
    </rPh>
    <rPh sb="390" eb="393">
      <t>コウリツカ</t>
    </rPh>
    <rPh sb="394" eb="396">
      <t>イジ</t>
    </rPh>
    <rPh sb="396" eb="398">
      <t>カンリ</t>
    </rPh>
    <rPh sb="399" eb="402">
      <t>テキセイカ</t>
    </rPh>
    <rPh sb="402" eb="403">
      <t>トウ</t>
    </rPh>
    <rPh sb="404" eb="406">
      <t>ケイエイ</t>
    </rPh>
    <rPh sb="406" eb="408">
      <t>ドリョク</t>
    </rPh>
    <rPh sb="412" eb="414">
      <t>ルイジ</t>
    </rPh>
    <rPh sb="414" eb="416">
      <t>ダンタイ</t>
    </rPh>
    <rPh sb="416" eb="417">
      <t>オヨ</t>
    </rPh>
    <rPh sb="418" eb="420">
      <t>ゼンコク</t>
    </rPh>
    <rPh sb="420" eb="422">
      <t>ヘイキン</t>
    </rPh>
    <rPh sb="422" eb="423">
      <t>チ</t>
    </rPh>
    <rPh sb="424" eb="426">
      <t>シタマワ</t>
    </rPh>
    <rPh sb="427" eb="429">
      <t>キュウスイ</t>
    </rPh>
    <rPh sb="429" eb="431">
      <t>ゲンカ</t>
    </rPh>
    <rPh sb="432" eb="434">
      <t>イジ</t>
    </rPh>
    <rPh sb="442" eb="444">
      <t>シセツ</t>
    </rPh>
    <rPh sb="445" eb="447">
      <t>リヨウ</t>
    </rPh>
    <rPh sb="447" eb="449">
      <t>ジョウキョウ</t>
    </rPh>
    <rPh sb="450" eb="452">
      <t>テキセイ</t>
    </rPh>
    <rPh sb="452" eb="454">
      <t>キボ</t>
    </rPh>
    <rPh sb="455" eb="457">
      <t>ハンダン</t>
    </rPh>
    <rPh sb="461" eb="463">
      <t>シセツ</t>
    </rPh>
    <rPh sb="463" eb="466">
      <t>リヨウリツ</t>
    </rPh>
    <rPh sb="473" eb="475">
      <t>モトモト</t>
    </rPh>
    <rPh sb="476" eb="478">
      <t>ハイスイ</t>
    </rPh>
    <rPh sb="478" eb="480">
      <t>ノウリョク</t>
    </rPh>
    <rPh sb="481" eb="482">
      <t>タカ</t>
    </rPh>
    <rPh sb="483" eb="485">
      <t>シセツ</t>
    </rPh>
    <rPh sb="489" eb="491">
      <t>キュウスイ</t>
    </rPh>
    <rPh sb="491" eb="493">
      <t>クイキ</t>
    </rPh>
    <rPh sb="493" eb="494">
      <t>ナイ</t>
    </rPh>
    <rPh sb="495" eb="497">
      <t>ジンコウ</t>
    </rPh>
    <rPh sb="497" eb="499">
      <t>ヘンドウ</t>
    </rPh>
    <rPh sb="500" eb="502">
      <t>キセツ</t>
    </rPh>
    <rPh sb="502" eb="504">
      <t>リヨウ</t>
    </rPh>
    <rPh sb="504" eb="505">
      <t>リョウ</t>
    </rPh>
    <rPh sb="510" eb="511">
      <t>オオ</t>
    </rPh>
    <rPh sb="513" eb="515">
      <t>サユウ</t>
    </rPh>
    <rPh sb="520" eb="522">
      <t>キュウスイ</t>
    </rPh>
    <rPh sb="522" eb="524">
      <t>クイキ</t>
    </rPh>
    <rPh sb="524" eb="525">
      <t>ナイ</t>
    </rPh>
    <rPh sb="526" eb="528">
      <t>ハイスイ</t>
    </rPh>
    <rPh sb="528" eb="530">
      <t>シセツ</t>
    </rPh>
    <rPh sb="532" eb="534">
      <t>カショ</t>
    </rPh>
    <rPh sb="536" eb="537">
      <t>ナ</t>
    </rPh>
    <rPh sb="539" eb="541">
      <t>ルイジ</t>
    </rPh>
    <rPh sb="541" eb="543">
      <t>ダンタイ</t>
    </rPh>
    <rPh sb="543" eb="544">
      <t>オヨ</t>
    </rPh>
    <rPh sb="545" eb="547">
      <t>ゼンコク</t>
    </rPh>
    <rPh sb="547" eb="549">
      <t>ヘイキン</t>
    </rPh>
    <rPh sb="549" eb="550">
      <t>チ</t>
    </rPh>
    <rPh sb="551" eb="553">
      <t>シタマワ</t>
    </rPh>
    <rPh sb="554" eb="557">
      <t>リヨウリツ</t>
    </rPh>
    <rPh sb="563" eb="565">
      <t>コンゴ</t>
    </rPh>
    <rPh sb="566" eb="568">
      <t>シセツ</t>
    </rPh>
    <rPh sb="568" eb="570">
      <t>キボ</t>
    </rPh>
    <rPh sb="574" eb="576">
      <t>ケントウ</t>
    </rPh>
    <rPh sb="580" eb="582">
      <t>ヒツヨウ</t>
    </rPh>
    <rPh sb="586" eb="587">
      <t>カンガ</t>
    </rPh>
    <rPh sb="597" eb="599">
      <t>ケッカ</t>
    </rPh>
    <rPh sb="603" eb="605">
      <t>ユウシュウ</t>
    </rPh>
    <rPh sb="605" eb="606">
      <t>リツ</t>
    </rPh>
    <rPh sb="609" eb="610">
      <t>シメ</t>
    </rPh>
    <rPh sb="616" eb="618">
      <t>キョウキュウ</t>
    </rPh>
    <rPh sb="620" eb="621">
      <t>ミズ</t>
    </rPh>
    <rPh sb="627" eb="628">
      <t>カギ</t>
    </rPh>
    <rPh sb="631" eb="632">
      <t>チカ</t>
    </rPh>
    <rPh sb="633" eb="634">
      <t>ユウ</t>
    </rPh>
    <rPh sb="634" eb="635">
      <t>シュウ</t>
    </rPh>
    <rPh sb="635" eb="636">
      <t>リツ</t>
    </rPh>
    <rPh sb="637" eb="639">
      <t>シュウエキ</t>
    </rPh>
    <rPh sb="640" eb="642">
      <t>スイドウ</t>
    </rPh>
    <rPh sb="642" eb="644">
      <t>リョウキン</t>
    </rPh>
    <rPh sb="648" eb="650">
      <t>カイシュウ</t>
    </rPh>
    <rPh sb="656" eb="657">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</si>
</sst>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0.32</c:v>
                </c:pt>
                <c:pt idx="1">
                  <c:v>0.13</c:v>
                </c:pt>
                <c:pt idx="2">
                  <c:v>0.08</c:v>
                </c:pt>
                <c:pt idx="3">
                  <c:v>0.84</c:v>
                </c:pt>
                <c:pt idx="4">
                  <c:v>0.52</c:v>
                </c:pt>
              </c:numCache>
            </c:numRef>
          </c:val>
          <c:extLst>
            <c:ext xmlns:c16="http://schemas.microsoft.com/office/drawing/2014/chart" uri="{C3380CC4-5D6E-409C-BE32-E72D297353CC}">
              <c16:uniqueId val="{00000000-7CA9-4C01-85FA-69C8917939F3}"/>
            </c:ext>
          </c:extLst>
        </c:ser>
        <c:dLbls>
          <c:showLegendKey val="0"/>
          <c:showVal val="0"/>
          <c:showCatName val="0"/>
          <c:showSerName val="0"/>
          <c:showPercent val="0"/>
          <c:showBubbleSize val="0"/>
        </c:dLbls>
        <c:gapWidth val="150"/>
        <c:axId val="401940256"/>
        <c:axId val="40193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0.56000000000000005</c:v>
                </c:pt>
                <c:pt idx="2">
                  <c:v>0.65</c:v>
                </c:pt>
                <c:pt idx="3">
                  <c:v>0.46</c:v>
                </c:pt>
                <c:pt idx="4">
                  <c:v>0.44</c:v>
                </c:pt>
              </c:numCache>
            </c:numRef>
          </c:val>
          <c:smooth val="0"/>
          <c:extLst>
            <c:ext xmlns:c16="http://schemas.microsoft.com/office/drawing/2014/chart" uri="{C3380CC4-5D6E-409C-BE32-E72D297353CC}">
              <c16:uniqueId val="{00000001-7CA9-4C01-85FA-69C8917939F3}"/>
            </c:ext>
          </c:extLst>
        </c:ser>
        <c:dLbls>
          <c:showLegendKey val="0"/>
          <c:showVal val="0"/>
          <c:showCatName val="0"/>
          <c:showSerName val="0"/>
          <c:showPercent val="0"/>
          <c:showBubbleSize val="0"/>
        </c:dLbls>
        <c:marker val="1"/>
        <c:smooth val="0"/>
        <c:axId val="401940256"/>
        <c:axId val="401937904"/>
      </c:lineChart>
      <c:dateAx>
        <c:axId val="401940256"/>
        <c:scaling>
          <c:orientation val="minMax"/>
        </c:scaling>
        <c:delete val="1"/>
        <c:axPos val="b"/>
        <c:numFmt formatCode="ge" sourceLinked="1"/>
        <c:majorTickMark val="none"/>
        <c:minorTickMark val="none"/>
        <c:tickLblPos val="none"/>
        <c:crossAx val="401937904"/>
        <c:crosses val="autoZero"/>
        <c:auto val="1"/>
        <c:lblOffset val="100"/>
        <c:baseTimeUnit val="years"/>
      </c:dateAx>
      <c:valAx>
        <c:axId val="40193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194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46.95</c:v>
                </c:pt>
                <c:pt idx="1">
                  <c:v>46.65</c:v>
                </c:pt>
                <c:pt idx="2">
                  <c:v>45.43</c:v>
                </c:pt>
                <c:pt idx="3">
                  <c:v>45.48</c:v>
                </c:pt>
                <c:pt idx="4">
                  <c:v>45.99</c:v>
                </c:pt>
              </c:numCache>
            </c:numRef>
          </c:val>
          <c:extLst>
            <c:ext xmlns:c16="http://schemas.microsoft.com/office/drawing/2014/chart" uri="{C3380CC4-5D6E-409C-BE32-E72D297353CC}">
              <c16:uniqueId val="{00000000-9595-48EE-8114-A45D9E19A5E0}"/>
            </c:ext>
          </c:extLst>
        </c:ser>
        <c:dLbls>
          <c:showLegendKey val="0"/>
          <c:showVal val="0"/>
          <c:showCatName val="0"/>
          <c:showSerName val="0"/>
          <c:showPercent val="0"/>
          <c:showBubbleSize val="0"/>
        </c:dLbls>
        <c:gapWidth val="150"/>
        <c:axId val="404263512"/>
        <c:axId val="404265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49.77</c:v>
                </c:pt>
                <c:pt idx="1">
                  <c:v>49.22</c:v>
                </c:pt>
                <c:pt idx="2">
                  <c:v>49.08</c:v>
                </c:pt>
                <c:pt idx="3">
                  <c:v>49.32</c:v>
                </c:pt>
                <c:pt idx="4">
                  <c:v>50.24</c:v>
                </c:pt>
              </c:numCache>
            </c:numRef>
          </c:val>
          <c:smooth val="0"/>
          <c:extLst>
            <c:ext xmlns:c16="http://schemas.microsoft.com/office/drawing/2014/chart" uri="{C3380CC4-5D6E-409C-BE32-E72D297353CC}">
              <c16:uniqueId val="{00000001-9595-48EE-8114-A45D9E19A5E0}"/>
            </c:ext>
          </c:extLst>
        </c:ser>
        <c:dLbls>
          <c:showLegendKey val="0"/>
          <c:showVal val="0"/>
          <c:showCatName val="0"/>
          <c:showSerName val="0"/>
          <c:showPercent val="0"/>
          <c:showBubbleSize val="0"/>
        </c:dLbls>
        <c:marker val="1"/>
        <c:smooth val="0"/>
        <c:axId val="404263512"/>
        <c:axId val="404265864"/>
      </c:lineChart>
      <c:dateAx>
        <c:axId val="404263512"/>
        <c:scaling>
          <c:orientation val="minMax"/>
        </c:scaling>
        <c:delete val="1"/>
        <c:axPos val="b"/>
        <c:numFmt formatCode="ge" sourceLinked="1"/>
        <c:majorTickMark val="none"/>
        <c:minorTickMark val="none"/>
        <c:tickLblPos val="none"/>
        <c:crossAx val="404265864"/>
        <c:crosses val="autoZero"/>
        <c:auto val="1"/>
        <c:lblOffset val="100"/>
        <c:baseTimeUnit val="years"/>
      </c:dateAx>
      <c:valAx>
        <c:axId val="404265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6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97.56</c:v>
                </c:pt>
                <c:pt idx="1">
                  <c:v>98.4</c:v>
                </c:pt>
                <c:pt idx="2">
                  <c:v>96.55</c:v>
                </c:pt>
                <c:pt idx="3">
                  <c:v>98.25</c:v>
                </c:pt>
                <c:pt idx="4">
                  <c:v>96.4</c:v>
                </c:pt>
              </c:numCache>
            </c:numRef>
          </c:val>
          <c:extLst>
            <c:ext xmlns:c16="http://schemas.microsoft.com/office/drawing/2014/chart" uri="{C3380CC4-5D6E-409C-BE32-E72D297353CC}">
              <c16:uniqueId val="{00000000-A64D-47E9-88FE-1CB0A133C49F}"/>
            </c:ext>
          </c:extLst>
        </c:ser>
        <c:dLbls>
          <c:showLegendKey val="0"/>
          <c:showVal val="0"/>
          <c:showCatName val="0"/>
          <c:showSerName val="0"/>
          <c:showPercent val="0"/>
          <c:showBubbleSize val="0"/>
        </c:dLbls>
        <c:gapWidth val="150"/>
        <c:axId val="399623216"/>
        <c:axId val="405083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79.98</c:v>
                </c:pt>
                <c:pt idx="1">
                  <c:v>79.48</c:v>
                </c:pt>
                <c:pt idx="2">
                  <c:v>79.3</c:v>
                </c:pt>
                <c:pt idx="3">
                  <c:v>79.34</c:v>
                </c:pt>
                <c:pt idx="4">
                  <c:v>78.650000000000006</c:v>
                </c:pt>
              </c:numCache>
            </c:numRef>
          </c:val>
          <c:smooth val="0"/>
          <c:extLst>
            <c:ext xmlns:c16="http://schemas.microsoft.com/office/drawing/2014/chart" uri="{C3380CC4-5D6E-409C-BE32-E72D297353CC}">
              <c16:uniqueId val="{00000001-A64D-47E9-88FE-1CB0A133C49F}"/>
            </c:ext>
          </c:extLst>
        </c:ser>
        <c:dLbls>
          <c:showLegendKey val="0"/>
          <c:showVal val="0"/>
          <c:showCatName val="0"/>
          <c:showSerName val="0"/>
          <c:showPercent val="0"/>
          <c:showBubbleSize val="0"/>
        </c:dLbls>
        <c:marker val="1"/>
        <c:smooth val="0"/>
        <c:axId val="399623216"/>
        <c:axId val="405083080"/>
      </c:lineChart>
      <c:dateAx>
        <c:axId val="399623216"/>
        <c:scaling>
          <c:orientation val="minMax"/>
        </c:scaling>
        <c:delete val="1"/>
        <c:axPos val="b"/>
        <c:numFmt formatCode="ge" sourceLinked="1"/>
        <c:majorTickMark val="none"/>
        <c:minorTickMark val="none"/>
        <c:tickLblPos val="none"/>
        <c:crossAx val="405083080"/>
        <c:crosses val="autoZero"/>
        <c:auto val="1"/>
        <c:lblOffset val="100"/>
        <c:baseTimeUnit val="years"/>
      </c:dateAx>
      <c:valAx>
        <c:axId val="405083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62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112.52</c:v>
                </c:pt>
                <c:pt idx="1">
                  <c:v>119.49</c:v>
                </c:pt>
                <c:pt idx="2">
                  <c:v>118.1</c:v>
                </c:pt>
                <c:pt idx="3">
                  <c:v>111.7</c:v>
                </c:pt>
                <c:pt idx="4">
                  <c:v>116.74</c:v>
                </c:pt>
              </c:numCache>
            </c:numRef>
          </c:val>
          <c:extLst>
            <c:ext xmlns:c16="http://schemas.microsoft.com/office/drawing/2014/chart" uri="{C3380CC4-5D6E-409C-BE32-E72D297353CC}">
              <c16:uniqueId val="{00000000-FE70-45E6-9FEB-97BFD8D680F2}"/>
            </c:ext>
          </c:extLst>
        </c:ser>
        <c:dLbls>
          <c:showLegendKey val="0"/>
          <c:showVal val="0"/>
          <c:showCatName val="0"/>
          <c:showSerName val="0"/>
          <c:showPercent val="0"/>
          <c:showBubbleSize val="0"/>
        </c:dLbls>
        <c:gapWidth val="150"/>
        <c:axId val="401940648"/>
        <c:axId val="400850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105.53</c:v>
                </c:pt>
                <c:pt idx="1">
                  <c:v>107.2</c:v>
                </c:pt>
                <c:pt idx="2">
                  <c:v>106.62</c:v>
                </c:pt>
                <c:pt idx="3">
                  <c:v>107.95</c:v>
                </c:pt>
                <c:pt idx="4">
                  <c:v>104.47</c:v>
                </c:pt>
              </c:numCache>
            </c:numRef>
          </c:val>
          <c:smooth val="0"/>
          <c:extLst>
            <c:ext xmlns:c16="http://schemas.microsoft.com/office/drawing/2014/chart" uri="{C3380CC4-5D6E-409C-BE32-E72D297353CC}">
              <c16:uniqueId val="{00000001-FE70-45E6-9FEB-97BFD8D680F2}"/>
            </c:ext>
          </c:extLst>
        </c:ser>
        <c:dLbls>
          <c:showLegendKey val="0"/>
          <c:showVal val="0"/>
          <c:showCatName val="0"/>
          <c:showSerName val="0"/>
          <c:showPercent val="0"/>
          <c:showBubbleSize val="0"/>
        </c:dLbls>
        <c:marker val="1"/>
        <c:smooth val="0"/>
        <c:axId val="401940648"/>
        <c:axId val="400850856"/>
      </c:lineChart>
      <c:dateAx>
        <c:axId val="401940648"/>
        <c:scaling>
          <c:orientation val="minMax"/>
        </c:scaling>
        <c:delete val="1"/>
        <c:axPos val="b"/>
        <c:numFmt formatCode="ge" sourceLinked="1"/>
        <c:majorTickMark val="none"/>
        <c:minorTickMark val="none"/>
        <c:tickLblPos val="none"/>
        <c:crossAx val="400850856"/>
        <c:crosses val="autoZero"/>
        <c:auto val="1"/>
        <c:lblOffset val="100"/>
        <c:baseTimeUnit val="years"/>
      </c:dateAx>
      <c:valAx>
        <c:axId val="400850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94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44.52</c:v>
                </c:pt>
                <c:pt idx="1">
                  <c:v>52.19</c:v>
                </c:pt>
                <c:pt idx="2">
                  <c:v>53.3</c:v>
                </c:pt>
                <c:pt idx="3">
                  <c:v>53.73</c:v>
                </c:pt>
                <c:pt idx="4">
                  <c:v>54.04</c:v>
                </c:pt>
              </c:numCache>
            </c:numRef>
          </c:val>
          <c:extLst>
            <c:ext xmlns:c16="http://schemas.microsoft.com/office/drawing/2014/chart" uri="{C3380CC4-5D6E-409C-BE32-E72D297353CC}">
              <c16:uniqueId val="{00000000-5509-4444-8880-019F063EAE05}"/>
            </c:ext>
          </c:extLst>
        </c:ser>
        <c:dLbls>
          <c:showLegendKey val="0"/>
          <c:showVal val="0"/>
          <c:showCatName val="0"/>
          <c:showSerName val="0"/>
          <c:showPercent val="0"/>
          <c:showBubbleSize val="0"/>
        </c:dLbls>
        <c:gapWidth val="150"/>
        <c:axId val="400849680"/>
        <c:axId val="400849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36.43</c:v>
                </c:pt>
                <c:pt idx="1">
                  <c:v>46.12</c:v>
                </c:pt>
                <c:pt idx="2">
                  <c:v>47.44</c:v>
                </c:pt>
                <c:pt idx="3">
                  <c:v>48.3</c:v>
                </c:pt>
                <c:pt idx="4">
                  <c:v>45.14</c:v>
                </c:pt>
              </c:numCache>
            </c:numRef>
          </c:val>
          <c:smooth val="0"/>
          <c:extLst>
            <c:ext xmlns:c16="http://schemas.microsoft.com/office/drawing/2014/chart" uri="{C3380CC4-5D6E-409C-BE32-E72D297353CC}">
              <c16:uniqueId val="{00000001-5509-4444-8880-019F063EAE05}"/>
            </c:ext>
          </c:extLst>
        </c:ser>
        <c:dLbls>
          <c:showLegendKey val="0"/>
          <c:showVal val="0"/>
          <c:showCatName val="0"/>
          <c:showSerName val="0"/>
          <c:showPercent val="0"/>
          <c:showBubbleSize val="0"/>
        </c:dLbls>
        <c:marker val="1"/>
        <c:smooth val="0"/>
        <c:axId val="400849680"/>
        <c:axId val="400849288"/>
      </c:lineChart>
      <c:dateAx>
        <c:axId val="400849680"/>
        <c:scaling>
          <c:orientation val="minMax"/>
        </c:scaling>
        <c:delete val="1"/>
        <c:axPos val="b"/>
        <c:numFmt formatCode="ge" sourceLinked="1"/>
        <c:majorTickMark val="none"/>
        <c:minorTickMark val="none"/>
        <c:tickLblPos val="none"/>
        <c:crossAx val="400849288"/>
        <c:crosses val="autoZero"/>
        <c:auto val="1"/>
        <c:lblOffset val="100"/>
        <c:baseTimeUnit val="years"/>
      </c:dateAx>
      <c:valAx>
        <c:axId val="40084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4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39.340000000000003</c:v>
                </c:pt>
                <c:pt idx="1">
                  <c:v>40.32</c:v>
                </c:pt>
                <c:pt idx="2">
                  <c:v>22.17</c:v>
                </c:pt>
                <c:pt idx="3">
                  <c:v>51.41</c:v>
                </c:pt>
                <c:pt idx="4">
                  <c:v>56.88</c:v>
                </c:pt>
              </c:numCache>
            </c:numRef>
          </c:val>
          <c:extLst>
            <c:ext xmlns:c16="http://schemas.microsoft.com/office/drawing/2014/chart" uri="{C3380CC4-5D6E-409C-BE32-E72D297353CC}">
              <c16:uniqueId val="{00000000-B94D-467B-9277-BF51578E5FF8}"/>
            </c:ext>
          </c:extLst>
        </c:ser>
        <c:dLbls>
          <c:showLegendKey val="0"/>
          <c:showVal val="0"/>
          <c:showCatName val="0"/>
          <c:showSerName val="0"/>
          <c:showPercent val="0"/>
          <c:showBubbleSize val="0"/>
        </c:dLbls>
        <c:gapWidth val="150"/>
        <c:axId val="400848112"/>
        <c:axId val="40084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8.7200000000000006</c:v>
                </c:pt>
                <c:pt idx="1">
                  <c:v>9.86</c:v>
                </c:pt>
                <c:pt idx="2">
                  <c:v>11.16</c:v>
                </c:pt>
                <c:pt idx="3">
                  <c:v>12.43</c:v>
                </c:pt>
                <c:pt idx="4">
                  <c:v>13.58</c:v>
                </c:pt>
              </c:numCache>
            </c:numRef>
          </c:val>
          <c:smooth val="0"/>
          <c:extLst>
            <c:ext xmlns:c16="http://schemas.microsoft.com/office/drawing/2014/chart" uri="{C3380CC4-5D6E-409C-BE32-E72D297353CC}">
              <c16:uniqueId val="{00000001-B94D-467B-9277-BF51578E5FF8}"/>
            </c:ext>
          </c:extLst>
        </c:ser>
        <c:dLbls>
          <c:showLegendKey val="0"/>
          <c:showVal val="0"/>
          <c:showCatName val="0"/>
          <c:showSerName val="0"/>
          <c:showPercent val="0"/>
          <c:showBubbleSize val="0"/>
        </c:dLbls>
        <c:marker val="1"/>
        <c:smooth val="0"/>
        <c:axId val="400848112"/>
        <c:axId val="400847328"/>
      </c:lineChart>
      <c:dateAx>
        <c:axId val="400848112"/>
        <c:scaling>
          <c:orientation val="minMax"/>
        </c:scaling>
        <c:delete val="1"/>
        <c:axPos val="b"/>
        <c:numFmt formatCode="ge" sourceLinked="1"/>
        <c:majorTickMark val="none"/>
        <c:minorTickMark val="none"/>
        <c:tickLblPos val="none"/>
        <c:crossAx val="400847328"/>
        <c:crosses val="autoZero"/>
        <c:auto val="1"/>
        <c:lblOffset val="100"/>
        <c:baseTimeUnit val="years"/>
      </c:dateAx>
      <c:valAx>
        <c:axId val="40084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084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1-4602-A8B4-492E81EC5D24}"/>
            </c:ext>
          </c:extLst>
        </c:ser>
        <c:dLbls>
          <c:showLegendKey val="0"/>
          <c:showVal val="0"/>
          <c:showCatName val="0"/>
          <c:showSerName val="0"/>
          <c:showPercent val="0"/>
          <c:showBubbleSize val="0"/>
        </c:dLbls>
        <c:gapWidth val="150"/>
        <c:axId val="463223800"/>
        <c:axId val="46322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28.31</c:v>
                </c:pt>
                <c:pt idx="1">
                  <c:v>13.46</c:v>
                </c:pt>
                <c:pt idx="2">
                  <c:v>12.59</c:v>
                </c:pt>
                <c:pt idx="3">
                  <c:v>12.44</c:v>
                </c:pt>
                <c:pt idx="4">
                  <c:v>16.399999999999999</c:v>
                </c:pt>
              </c:numCache>
            </c:numRef>
          </c:val>
          <c:smooth val="0"/>
          <c:extLst>
            <c:ext xmlns:c16="http://schemas.microsoft.com/office/drawing/2014/chart" uri="{C3380CC4-5D6E-409C-BE32-E72D297353CC}">
              <c16:uniqueId val="{00000001-DDD1-4602-A8B4-492E81EC5D24}"/>
            </c:ext>
          </c:extLst>
        </c:ser>
        <c:dLbls>
          <c:showLegendKey val="0"/>
          <c:showVal val="0"/>
          <c:showCatName val="0"/>
          <c:showSerName val="0"/>
          <c:showPercent val="0"/>
          <c:showBubbleSize val="0"/>
        </c:dLbls>
        <c:marker val="1"/>
        <c:smooth val="0"/>
        <c:axId val="463223800"/>
        <c:axId val="463223408"/>
      </c:lineChart>
      <c:dateAx>
        <c:axId val="463223800"/>
        <c:scaling>
          <c:orientation val="minMax"/>
        </c:scaling>
        <c:delete val="1"/>
        <c:axPos val="b"/>
        <c:numFmt formatCode="ge" sourceLinked="1"/>
        <c:majorTickMark val="none"/>
        <c:minorTickMark val="none"/>
        <c:tickLblPos val="none"/>
        <c:crossAx val="463223408"/>
        <c:crosses val="autoZero"/>
        <c:auto val="1"/>
        <c:lblOffset val="100"/>
        <c:baseTimeUnit val="years"/>
      </c:dateAx>
      <c:valAx>
        <c:axId val="4632234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223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1305.49</c:v>
                </c:pt>
                <c:pt idx="1">
                  <c:v>1892.24</c:v>
                </c:pt>
                <c:pt idx="2">
                  <c:v>509.27</c:v>
                </c:pt>
                <c:pt idx="3">
                  <c:v>446.86</c:v>
                </c:pt>
                <c:pt idx="4">
                  <c:v>257.37</c:v>
                </c:pt>
              </c:numCache>
            </c:numRef>
          </c:val>
          <c:extLst>
            <c:ext xmlns:c16="http://schemas.microsoft.com/office/drawing/2014/chart" uri="{C3380CC4-5D6E-409C-BE32-E72D297353CC}">
              <c16:uniqueId val="{00000000-1D3F-4671-9781-D9FB4788CFE6}"/>
            </c:ext>
          </c:extLst>
        </c:ser>
        <c:dLbls>
          <c:showLegendKey val="0"/>
          <c:showVal val="0"/>
          <c:showCatName val="0"/>
          <c:showSerName val="0"/>
          <c:showPercent val="0"/>
          <c:showBubbleSize val="0"/>
        </c:dLbls>
        <c:gapWidth val="150"/>
        <c:axId val="463222232"/>
        <c:axId val="46322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1164.51</c:v>
                </c:pt>
                <c:pt idx="1">
                  <c:v>434.72</c:v>
                </c:pt>
                <c:pt idx="2">
                  <c:v>416.14</c:v>
                </c:pt>
                <c:pt idx="3">
                  <c:v>371.89</c:v>
                </c:pt>
                <c:pt idx="4">
                  <c:v>293.23</c:v>
                </c:pt>
              </c:numCache>
            </c:numRef>
          </c:val>
          <c:smooth val="0"/>
          <c:extLst>
            <c:ext xmlns:c16="http://schemas.microsoft.com/office/drawing/2014/chart" uri="{C3380CC4-5D6E-409C-BE32-E72D297353CC}">
              <c16:uniqueId val="{00000001-1D3F-4671-9781-D9FB4788CFE6}"/>
            </c:ext>
          </c:extLst>
        </c:ser>
        <c:dLbls>
          <c:showLegendKey val="0"/>
          <c:showVal val="0"/>
          <c:showCatName val="0"/>
          <c:showSerName val="0"/>
          <c:showPercent val="0"/>
          <c:showBubbleSize val="0"/>
        </c:dLbls>
        <c:marker val="1"/>
        <c:smooth val="0"/>
        <c:axId val="463222232"/>
        <c:axId val="463221840"/>
      </c:lineChart>
      <c:dateAx>
        <c:axId val="463222232"/>
        <c:scaling>
          <c:orientation val="minMax"/>
        </c:scaling>
        <c:delete val="1"/>
        <c:axPos val="b"/>
        <c:numFmt formatCode="ge" sourceLinked="1"/>
        <c:majorTickMark val="none"/>
        <c:minorTickMark val="none"/>
        <c:tickLblPos val="none"/>
        <c:crossAx val="463221840"/>
        <c:crosses val="autoZero"/>
        <c:auto val="1"/>
        <c:lblOffset val="100"/>
        <c:baseTimeUnit val="years"/>
      </c:dateAx>
      <c:valAx>
        <c:axId val="463221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222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260.18</c:v>
                </c:pt>
                <c:pt idx="1">
                  <c:v>237.11</c:v>
                </c:pt>
                <c:pt idx="2">
                  <c:v>230.17</c:v>
                </c:pt>
                <c:pt idx="3">
                  <c:v>202.18</c:v>
                </c:pt>
                <c:pt idx="4">
                  <c:v>179.67</c:v>
                </c:pt>
              </c:numCache>
            </c:numRef>
          </c:val>
          <c:extLst>
            <c:ext xmlns:c16="http://schemas.microsoft.com/office/drawing/2014/chart" uri="{C3380CC4-5D6E-409C-BE32-E72D297353CC}">
              <c16:uniqueId val="{00000000-6D7E-4F91-8AC1-8709D7567A3D}"/>
            </c:ext>
          </c:extLst>
        </c:ser>
        <c:dLbls>
          <c:showLegendKey val="0"/>
          <c:showVal val="0"/>
          <c:showCatName val="0"/>
          <c:showSerName val="0"/>
          <c:showPercent val="0"/>
          <c:showBubbleSize val="0"/>
        </c:dLbls>
        <c:gapWidth val="150"/>
        <c:axId val="399092640"/>
        <c:axId val="399092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498.27</c:v>
                </c:pt>
                <c:pt idx="1">
                  <c:v>495.76</c:v>
                </c:pt>
                <c:pt idx="2">
                  <c:v>487.22</c:v>
                </c:pt>
                <c:pt idx="3">
                  <c:v>483.11</c:v>
                </c:pt>
                <c:pt idx="4">
                  <c:v>542.29999999999995</c:v>
                </c:pt>
              </c:numCache>
            </c:numRef>
          </c:val>
          <c:smooth val="0"/>
          <c:extLst>
            <c:ext xmlns:c16="http://schemas.microsoft.com/office/drawing/2014/chart" uri="{C3380CC4-5D6E-409C-BE32-E72D297353CC}">
              <c16:uniqueId val="{00000001-6D7E-4F91-8AC1-8709D7567A3D}"/>
            </c:ext>
          </c:extLst>
        </c:ser>
        <c:dLbls>
          <c:showLegendKey val="0"/>
          <c:showVal val="0"/>
          <c:showCatName val="0"/>
          <c:showSerName val="0"/>
          <c:showPercent val="0"/>
          <c:showBubbleSize val="0"/>
        </c:dLbls>
        <c:marker val="1"/>
        <c:smooth val="0"/>
        <c:axId val="399092640"/>
        <c:axId val="399092248"/>
      </c:lineChart>
      <c:dateAx>
        <c:axId val="399092640"/>
        <c:scaling>
          <c:orientation val="minMax"/>
        </c:scaling>
        <c:delete val="1"/>
        <c:axPos val="b"/>
        <c:numFmt formatCode="ge" sourceLinked="1"/>
        <c:majorTickMark val="none"/>
        <c:minorTickMark val="none"/>
        <c:tickLblPos val="none"/>
        <c:crossAx val="399092248"/>
        <c:crosses val="autoZero"/>
        <c:auto val="1"/>
        <c:lblOffset val="100"/>
        <c:baseTimeUnit val="years"/>
      </c:dateAx>
      <c:valAx>
        <c:axId val="399092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0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111.96</c:v>
                </c:pt>
                <c:pt idx="1">
                  <c:v>121.55</c:v>
                </c:pt>
                <c:pt idx="2">
                  <c:v>119.71</c:v>
                </c:pt>
                <c:pt idx="3">
                  <c:v>112.06</c:v>
                </c:pt>
                <c:pt idx="4">
                  <c:v>118.04</c:v>
                </c:pt>
              </c:numCache>
            </c:numRef>
          </c:val>
          <c:extLst>
            <c:ext xmlns:c16="http://schemas.microsoft.com/office/drawing/2014/chart" uri="{C3380CC4-5D6E-409C-BE32-E72D297353CC}">
              <c16:uniqueId val="{00000000-C965-4DA8-8449-0A2E2A6C621A}"/>
            </c:ext>
          </c:extLst>
        </c:ser>
        <c:dLbls>
          <c:showLegendKey val="0"/>
          <c:showVal val="0"/>
          <c:showCatName val="0"/>
          <c:showSerName val="0"/>
          <c:showPercent val="0"/>
          <c:showBubbleSize val="0"/>
        </c:dLbls>
        <c:gapWidth val="150"/>
        <c:axId val="399093424"/>
        <c:axId val="39909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90.64</c:v>
                </c:pt>
                <c:pt idx="1">
                  <c:v>93.66</c:v>
                </c:pt>
                <c:pt idx="2">
                  <c:v>92.76</c:v>
                </c:pt>
                <c:pt idx="3">
                  <c:v>93.28</c:v>
                </c:pt>
                <c:pt idx="4">
                  <c:v>87.51</c:v>
                </c:pt>
              </c:numCache>
            </c:numRef>
          </c:val>
          <c:smooth val="0"/>
          <c:extLst>
            <c:ext xmlns:c16="http://schemas.microsoft.com/office/drawing/2014/chart" uri="{C3380CC4-5D6E-409C-BE32-E72D297353CC}">
              <c16:uniqueId val="{00000001-C965-4DA8-8449-0A2E2A6C621A}"/>
            </c:ext>
          </c:extLst>
        </c:ser>
        <c:dLbls>
          <c:showLegendKey val="0"/>
          <c:showVal val="0"/>
          <c:showCatName val="0"/>
          <c:showSerName val="0"/>
          <c:showPercent val="0"/>
          <c:showBubbleSize val="0"/>
        </c:dLbls>
        <c:marker val="1"/>
        <c:smooth val="0"/>
        <c:axId val="399093424"/>
        <c:axId val="399094992"/>
      </c:lineChart>
      <c:dateAx>
        <c:axId val="399093424"/>
        <c:scaling>
          <c:orientation val="minMax"/>
        </c:scaling>
        <c:delete val="1"/>
        <c:axPos val="b"/>
        <c:numFmt formatCode="ge" sourceLinked="1"/>
        <c:majorTickMark val="none"/>
        <c:minorTickMark val="none"/>
        <c:tickLblPos val="none"/>
        <c:crossAx val="399094992"/>
        <c:crosses val="autoZero"/>
        <c:auto val="1"/>
        <c:lblOffset val="100"/>
        <c:baseTimeUnit val="years"/>
      </c:dateAx>
      <c:valAx>
        <c:axId val="39909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09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169.65</c:v>
                </c:pt>
                <c:pt idx="1">
                  <c:v>156.77000000000001</c:v>
                </c:pt>
                <c:pt idx="2">
                  <c:v>154.93</c:v>
                </c:pt>
                <c:pt idx="3">
                  <c:v>165.3</c:v>
                </c:pt>
                <c:pt idx="4">
                  <c:v>155.47</c:v>
                </c:pt>
              </c:numCache>
            </c:numRef>
          </c:val>
          <c:extLst>
            <c:ext xmlns:c16="http://schemas.microsoft.com/office/drawing/2014/chart" uri="{C3380CC4-5D6E-409C-BE32-E72D297353CC}">
              <c16:uniqueId val="{00000000-870A-4504-81E4-738183ADCBC0}"/>
            </c:ext>
          </c:extLst>
        </c:ser>
        <c:dLbls>
          <c:showLegendKey val="0"/>
          <c:showVal val="0"/>
          <c:showCatName val="0"/>
          <c:showSerName val="0"/>
          <c:showPercent val="0"/>
          <c:showBubbleSize val="0"/>
        </c:dLbls>
        <c:gapWidth val="150"/>
        <c:axId val="404262336"/>
        <c:axId val="404264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213.52</c:v>
                </c:pt>
                <c:pt idx="1">
                  <c:v>208.21</c:v>
                </c:pt>
                <c:pt idx="2">
                  <c:v>208.67</c:v>
                </c:pt>
                <c:pt idx="3">
                  <c:v>208.29</c:v>
                </c:pt>
                <c:pt idx="4">
                  <c:v>218.42</c:v>
                </c:pt>
              </c:numCache>
            </c:numRef>
          </c:val>
          <c:smooth val="0"/>
          <c:extLst>
            <c:ext xmlns:c16="http://schemas.microsoft.com/office/drawing/2014/chart" uri="{C3380CC4-5D6E-409C-BE32-E72D297353CC}">
              <c16:uniqueId val="{00000001-870A-4504-81E4-738183ADCBC0}"/>
            </c:ext>
          </c:extLst>
        </c:ser>
        <c:dLbls>
          <c:showLegendKey val="0"/>
          <c:showVal val="0"/>
          <c:showCatName val="0"/>
          <c:showSerName val="0"/>
          <c:showPercent val="0"/>
          <c:showBubbleSize val="0"/>
        </c:dLbls>
        <c:marker val="1"/>
        <c:smooth val="0"/>
        <c:axId val="404262336"/>
        <c:axId val="404264296"/>
      </c:lineChart>
      <c:dateAx>
        <c:axId val="404262336"/>
        <c:scaling>
          <c:orientation val="minMax"/>
        </c:scaling>
        <c:delete val="1"/>
        <c:axPos val="b"/>
        <c:numFmt formatCode="ge" sourceLinked="1"/>
        <c:majorTickMark val="none"/>
        <c:minorTickMark val="none"/>
        <c:tickLblPos val="none"/>
        <c:crossAx val="404264296"/>
        <c:crosses val="autoZero"/>
        <c:auto val="1"/>
        <c:lblOffset val="100"/>
        <c:baseTimeUnit val="years"/>
      </c:dateAx>
      <c:valAx>
        <c:axId val="404264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2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清須市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68842</v>
      </c>
      <c r="AM8" s="59"/>
      <c r="AN8" s="59"/>
      <c r="AO8" s="59"/>
      <c r="AP8" s="59"/>
      <c r="AQ8" s="59"/>
      <c r="AR8" s="59"/>
      <c r="AS8" s="59"/>
      <c r="AT8" s="50">
        <f>データ!$S$6</f>
        <v>17.350000000000001</v>
      </c>
      <c r="AU8" s="51"/>
      <c r="AV8" s="51"/>
      <c r="AW8" s="51"/>
      <c r="AX8" s="51"/>
      <c r="AY8" s="51"/>
      <c r="AZ8" s="51"/>
      <c r="BA8" s="51"/>
      <c r="BB8" s="52">
        <f>データ!$T$6</f>
        <v>3967.84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77.569999999999993</v>
      </c>
      <c r="J10" s="51"/>
      <c r="K10" s="51"/>
      <c r="L10" s="51"/>
      <c r="M10" s="51"/>
      <c r="N10" s="51"/>
      <c r="O10" s="62"/>
      <c r="P10" s="52">
        <f>データ!$P$6</f>
        <v>99.84</v>
      </c>
      <c r="Q10" s="52"/>
      <c r="R10" s="52"/>
      <c r="S10" s="52"/>
      <c r="T10" s="52"/>
      <c r="U10" s="52"/>
      <c r="V10" s="52"/>
      <c r="W10" s="59">
        <f>データ!$Q$6</f>
        <v>2381</v>
      </c>
      <c r="X10" s="59"/>
      <c r="Y10" s="59"/>
      <c r="Z10" s="59"/>
      <c r="AA10" s="59"/>
      <c r="AB10" s="59"/>
      <c r="AC10" s="59"/>
      <c r="AD10" s="2"/>
      <c r="AE10" s="2"/>
      <c r="AF10" s="2"/>
      <c r="AG10" s="2"/>
      <c r="AH10" s="4"/>
      <c r="AI10" s="4"/>
      <c r="AJ10" s="4"/>
      <c r="AK10" s="4"/>
      <c r="AL10" s="59">
        <f>データ!$U$6</f>
        <v>8058</v>
      </c>
      <c r="AM10" s="59"/>
      <c r="AN10" s="59"/>
      <c r="AO10" s="59"/>
      <c r="AP10" s="59"/>
      <c r="AQ10" s="59"/>
      <c r="AR10" s="59"/>
      <c r="AS10" s="59"/>
      <c r="AT10" s="50">
        <f>データ!$V$6</f>
        <v>4.01</v>
      </c>
      <c r="AU10" s="51"/>
      <c r="AV10" s="51"/>
      <c r="AW10" s="51"/>
      <c r="AX10" s="51"/>
      <c r="AY10" s="51"/>
      <c r="AZ10" s="51"/>
      <c r="BA10" s="51"/>
      <c r="BB10" s="52">
        <f>データ!$W$6</f>
        <v>2009.48</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118</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79" t="s">
        <v>26</v>
      </c>
      <c r="D34" s="79"/>
      <c r="E34" s="79"/>
      <c r="F34" s="79"/>
      <c r="G34" s="79"/>
      <c r="H34" s="79"/>
      <c r="I34" s="79"/>
      <c r="J34" s="79"/>
      <c r="K34" s="79"/>
      <c r="L34" s="79"/>
      <c r="M34" s="79"/>
      <c r="N34" s="79"/>
      <c r="O34" s="79"/>
      <c r="P34" s="79"/>
      <c r="Q34" s="19"/>
      <c r="R34" s="79" t="s">
        <v>27</v>
      </c>
      <c r="S34" s="79"/>
      <c r="T34" s="79"/>
      <c r="U34" s="79"/>
      <c r="V34" s="79"/>
      <c r="W34" s="79"/>
      <c r="X34" s="79"/>
      <c r="Y34" s="79"/>
      <c r="Z34" s="79"/>
      <c r="AA34" s="79"/>
      <c r="AB34" s="79"/>
      <c r="AC34" s="79"/>
      <c r="AD34" s="79"/>
      <c r="AE34" s="79"/>
      <c r="AF34" s="19"/>
      <c r="AG34" s="79" t="s">
        <v>28</v>
      </c>
      <c r="AH34" s="79"/>
      <c r="AI34" s="79"/>
      <c r="AJ34" s="79"/>
      <c r="AK34" s="79"/>
      <c r="AL34" s="79"/>
      <c r="AM34" s="79"/>
      <c r="AN34" s="79"/>
      <c r="AO34" s="79"/>
      <c r="AP34" s="79"/>
      <c r="AQ34" s="79"/>
      <c r="AR34" s="79"/>
      <c r="AS34" s="79"/>
      <c r="AT34" s="79"/>
      <c r="AU34" s="19"/>
      <c r="AV34" s="79" t="s">
        <v>29</v>
      </c>
      <c r="AW34" s="79"/>
      <c r="AX34" s="79"/>
      <c r="AY34" s="79"/>
      <c r="AZ34" s="79"/>
      <c r="BA34" s="79"/>
      <c r="BB34" s="79"/>
      <c r="BC34" s="79"/>
      <c r="BD34" s="79"/>
      <c r="BE34" s="79"/>
      <c r="BF34" s="79"/>
      <c r="BG34" s="79"/>
      <c r="BH34" s="79"/>
      <c r="BI34" s="79"/>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79"/>
      <c r="D35" s="79"/>
      <c r="E35" s="79"/>
      <c r="F35" s="79"/>
      <c r="G35" s="79"/>
      <c r="H35" s="79"/>
      <c r="I35" s="79"/>
      <c r="J35" s="79"/>
      <c r="K35" s="79"/>
      <c r="L35" s="79"/>
      <c r="M35" s="79"/>
      <c r="N35" s="79"/>
      <c r="O35" s="79"/>
      <c r="P35" s="79"/>
      <c r="Q35" s="19"/>
      <c r="R35" s="79"/>
      <c r="S35" s="79"/>
      <c r="T35" s="79"/>
      <c r="U35" s="79"/>
      <c r="V35" s="79"/>
      <c r="W35" s="79"/>
      <c r="X35" s="79"/>
      <c r="Y35" s="79"/>
      <c r="Z35" s="79"/>
      <c r="AA35" s="79"/>
      <c r="AB35" s="79"/>
      <c r="AC35" s="79"/>
      <c r="AD35" s="79"/>
      <c r="AE35" s="79"/>
      <c r="AF35" s="19"/>
      <c r="AG35" s="79"/>
      <c r="AH35" s="79"/>
      <c r="AI35" s="79"/>
      <c r="AJ35" s="79"/>
      <c r="AK35" s="79"/>
      <c r="AL35" s="79"/>
      <c r="AM35" s="79"/>
      <c r="AN35" s="79"/>
      <c r="AO35" s="79"/>
      <c r="AP35" s="79"/>
      <c r="AQ35" s="79"/>
      <c r="AR35" s="79"/>
      <c r="AS35" s="79"/>
      <c r="AT35" s="79"/>
      <c r="AU35" s="19"/>
      <c r="AV35" s="79"/>
      <c r="AW35" s="79"/>
      <c r="AX35" s="79"/>
      <c r="AY35" s="79"/>
      <c r="AZ35" s="79"/>
      <c r="BA35" s="79"/>
      <c r="BB35" s="79"/>
      <c r="BC35" s="79"/>
      <c r="BD35" s="79"/>
      <c r="BE35" s="79"/>
      <c r="BF35" s="79"/>
      <c r="BG35" s="79"/>
      <c r="BH35" s="79"/>
      <c r="BI35" s="79"/>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0" t="s">
        <v>116</v>
      </c>
      <c r="BM47" s="81"/>
      <c r="BN47" s="81"/>
      <c r="BO47" s="81"/>
      <c r="BP47" s="81"/>
      <c r="BQ47" s="81"/>
      <c r="BR47" s="81"/>
      <c r="BS47" s="81"/>
      <c r="BT47" s="81"/>
      <c r="BU47" s="81"/>
      <c r="BV47" s="81"/>
      <c r="BW47" s="81"/>
      <c r="BX47" s="81"/>
      <c r="BY47" s="81"/>
      <c r="BZ47" s="8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0"/>
      <c r="BM48" s="81"/>
      <c r="BN48" s="81"/>
      <c r="BO48" s="81"/>
      <c r="BP48" s="81"/>
      <c r="BQ48" s="81"/>
      <c r="BR48" s="81"/>
      <c r="BS48" s="81"/>
      <c r="BT48" s="81"/>
      <c r="BU48" s="81"/>
      <c r="BV48" s="81"/>
      <c r="BW48" s="81"/>
      <c r="BX48" s="81"/>
      <c r="BY48" s="81"/>
      <c r="BZ48" s="8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0"/>
      <c r="BM49" s="81"/>
      <c r="BN49" s="81"/>
      <c r="BO49" s="81"/>
      <c r="BP49" s="81"/>
      <c r="BQ49" s="81"/>
      <c r="BR49" s="81"/>
      <c r="BS49" s="81"/>
      <c r="BT49" s="81"/>
      <c r="BU49" s="81"/>
      <c r="BV49" s="81"/>
      <c r="BW49" s="81"/>
      <c r="BX49" s="81"/>
      <c r="BY49" s="81"/>
      <c r="BZ49" s="8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0"/>
      <c r="BM50" s="81"/>
      <c r="BN50" s="81"/>
      <c r="BO50" s="81"/>
      <c r="BP50" s="81"/>
      <c r="BQ50" s="81"/>
      <c r="BR50" s="81"/>
      <c r="BS50" s="81"/>
      <c r="BT50" s="81"/>
      <c r="BU50" s="81"/>
      <c r="BV50" s="81"/>
      <c r="BW50" s="81"/>
      <c r="BX50" s="81"/>
      <c r="BY50" s="81"/>
      <c r="BZ50" s="8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0"/>
      <c r="BM51" s="81"/>
      <c r="BN51" s="81"/>
      <c r="BO51" s="81"/>
      <c r="BP51" s="81"/>
      <c r="BQ51" s="81"/>
      <c r="BR51" s="81"/>
      <c r="BS51" s="81"/>
      <c r="BT51" s="81"/>
      <c r="BU51" s="81"/>
      <c r="BV51" s="81"/>
      <c r="BW51" s="81"/>
      <c r="BX51" s="81"/>
      <c r="BY51" s="81"/>
      <c r="BZ51" s="8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0"/>
      <c r="BM52" s="81"/>
      <c r="BN52" s="81"/>
      <c r="BO52" s="81"/>
      <c r="BP52" s="81"/>
      <c r="BQ52" s="81"/>
      <c r="BR52" s="81"/>
      <c r="BS52" s="81"/>
      <c r="BT52" s="81"/>
      <c r="BU52" s="81"/>
      <c r="BV52" s="81"/>
      <c r="BW52" s="81"/>
      <c r="BX52" s="81"/>
      <c r="BY52" s="81"/>
      <c r="BZ52" s="8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0"/>
      <c r="BM53" s="81"/>
      <c r="BN53" s="81"/>
      <c r="BO53" s="81"/>
      <c r="BP53" s="81"/>
      <c r="BQ53" s="81"/>
      <c r="BR53" s="81"/>
      <c r="BS53" s="81"/>
      <c r="BT53" s="81"/>
      <c r="BU53" s="81"/>
      <c r="BV53" s="81"/>
      <c r="BW53" s="81"/>
      <c r="BX53" s="81"/>
      <c r="BY53" s="81"/>
      <c r="BZ53" s="8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0"/>
      <c r="BM54" s="81"/>
      <c r="BN54" s="81"/>
      <c r="BO54" s="81"/>
      <c r="BP54" s="81"/>
      <c r="BQ54" s="81"/>
      <c r="BR54" s="81"/>
      <c r="BS54" s="81"/>
      <c r="BT54" s="81"/>
      <c r="BU54" s="81"/>
      <c r="BV54" s="81"/>
      <c r="BW54" s="81"/>
      <c r="BX54" s="81"/>
      <c r="BY54" s="81"/>
      <c r="BZ54" s="8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0"/>
      <c r="BM55" s="81"/>
      <c r="BN55" s="81"/>
      <c r="BO55" s="81"/>
      <c r="BP55" s="81"/>
      <c r="BQ55" s="81"/>
      <c r="BR55" s="81"/>
      <c r="BS55" s="81"/>
      <c r="BT55" s="81"/>
      <c r="BU55" s="81"/>
      <c r="BV55" s="81"/>
      <c r="BW55" s="81"/>
      <c r="BX55" s="81"/>
      <c r="BY55" s="81"/>
      <c r="BZ55" s="82"/>
    </row>
    <row r="56" spans="1:78" ht="13.5" customHeight="1" x14ac:dyDescent="0.15">
      <c r="A56" s="2"/>
      <c r="B56" s="17"/>
      <c r="C56" s="79" t="s">
        <v>31</v>
      </c>
      <c r="D56" s="79"/>
      <c r="E56" s="79"/>
      <c r="F56" s="79"/>
      <c r="G56" s="79"/>
      <c r="H56" s="79"/>
      <c r="I56" s="79"/>
      <c r="J56" s="79"/>
      <c r="K56" s="79"/>
      <c r="L56" s="79"/>
      <c r="M56" s="79"/>
      <c r="N56" s="79"/>
      <c r="O56" s="79"/>
      <c r="P56" s="79"/>
      <c r="Q56" s="19"/>
      <c r="R56" s="79" t="s">
        <v>32</v>
      </c>
      <c r="S56" s="79"/>
      <c r="T56" s="79"/>
      <c r="U56" s="79"/>
      <c r="V56" s="79"/>
      <c r="W56" s="79"/>
      <c r="X56" s="79"/>
      <c r="Y56" s="79"/>
      <c r="Z56" s="79"/>
      <c r="AA56" s="79"/>
      <c r="AB56" s="79"/>
      <c r="AC56" s="79"/>
      <c r="AD56" s="79"/>
      <c r="AE56" s="79"/>
      <c r="AF56" s="19"/>
      <c r="AG56" s="79" t="s">
        <v>33</v>
      </c>
      <c r="AH56" s="79"/>
      <c r="AI56" s="79"/>
      <c r="AJ56" s="79"/>
      <c r="AK56" s="79"/>
      <c r="AL56" s="79"/>
      <c r="AM56" s="79"/>
      <c r="AN56" s="79"/>
      <c r="AO56" s="79"/>
      <c r="AP56" s="79"/>
      <c r="AQ56" s="79"/>
      <c r="AR56" s="79"/>
      <c r="AS56" s="79"/>
      <c r="AT56" s="79"/>
      <c r="AU56" s="19"/>
      <c r="AV56" s="79" t="s">
        <v>34</v>
      </c>
      <c r="AW56" s="79"/>
      <c r="AX56" s="79"/>
      <c r="AY56" s="79"/>
      <c r="AZ56" s="79"/>
      <c r="BA56" s="79"/>
      <c r="BB56" s="79"/>
      <c r="BC56" s="79"/>
      <c r="BD56" s="79"/>
      <c r="BE56" s="79"/>
      <c r="BF56" s="79"/>
      <c r="BG56" s="79"/>
      <c r="BH56" s="79"/>
      <c r="BI56" s="79"/>
      <c r="BJ56" s="18"/>
      <c r="BK56" s="2"/>
      <c r="BL56" s="80"/>
      <c r="BM56" s="81"/>
      <c r="BN56" s="81"/>
      <c r="BO56" s="81"/>
      <c r="BP56" s="81"/>
      <c r="BQ56" s="81"/>
      <c r="BR56" s="81"/>
      <c r="BS56" s="81"/>
      <c r="BT56" s="81"/>
      <c r="BU56" s="81"/>
      <c r="BV56" s="81"/>
      <c r="BW56" s="81"/>
      <c r="BX56" s="81"/>
      <c r="BY56" s="81"/>
      <c r="BZ56" s="82"/>
    </row>
    <row r="57" spans="1:78" ht="13.5" customHeight="1" x14ac:dyDescent="0.15">
      <c r="A57" s="2"/>
      <c r="B57" s="17"/>
      <c r="C57" s="79"/>
      <c r="D57" s="79"/>
      <c r="E57" s="79"/>
      <c r="F57" s="79"/>
      <c r="G57" s="79"/>
      <c r="H57" s="79"/>
      <c r="I57" s="79"/>
      <c r="J57" s="79"/>
      <c r="K57" s="79"/>
      <c r="L57" s="79"/>
      <c r="M57" s="79"/>
      <c r="N57" s="79"/>
      <c r="O57" s="79"/>
      <c r="P57" s="79"/>
      <c r="Q57" s="19"/>
      <c r="R57" s="79"/>
      <c r="S57" s="79"/>
      <c r="T57" s="79"/>
      <c r="U57" s="79"/>
      <c r="V57" s="79"/>
      <c r="W57" s="79"/>
      <c r="X57" s="79"/>
      <c r="Y57" s="79"/>
      <c r="Z57" s="79"/>
      <c r="AA57" s="79"/>
      <c r="AB57" s="79"/>
      <c r="AC57" s="79"/>
      <c r="AD57" s="79"/>
      <c r="AE57" s="79"/>
      <c r="AF57" s="19"/>
      <c r="AG57" s="79"/>
      <c r="AH57" s="79"/>
      <c r="AI57" s="79"/>
      <c r="AJ57" s="79"/>
      <c r="AK57" s="79"/>
      <c r="AL57" s="79"/>
      <c r="AM57" s="79"/>
      <c r="AN57" s="79"/>
      <c r="AO57" s="79"/>
      <c r="AP57" s="79"/>
      <c r="AQ57" s="79"/>
      <c r="AR57" s="79"/>
      <c r="AS57" s="79"/>
      <c r="AT57" s="79"/>
      <c r="AU57" s="19"/>
      <c r="AV57" s="79"/>
      <c r="AW57" s="79"/>
      <c r="AX57" s="79"/>
      <c r="AY57" s="79"/>
      <c r="AZ57" s="79"/>
      <c r="BA57" s="79"/>
      <c r="BB57" s="79"/>
      <c r="BC57" s="79"/>
      <c r="BD57" s="79"/>
      <c r="BE57" s="79"/>
      <c r="BF57" s="79"/>
      <c r="BG57" s="79"/>
      <c r="BH57" s="79"/>
      <c r="BI57" s="79"/>
      <c r="BJ57" s="18"/>
      <c r="BK57" s="2"/>
      <c r="BL57" s="80"/>
      <c r="BM57" s="81"/>
      <c r="BN57" s="81"/>
      <c r="BO57" s="81"/>
      <c r="BP57" s="81"/>
      <c r="BQ57" s="81"/>
      <c r="BR57" s="81"/>
      <c r="BS57" s="81"/>
      <c r="BT57" s="81"/>
      <c r="BU57" s="81"/>
      <c r="BV57" s="81"/>
      <c r="BW57" s="81"/>
      <c r="BX57" s="81"/>
      <c r="BY57" s="81"/>
      <c r="BZ57" s="82"/>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0"/>
      <c r="BM58" s="81"/>
      <c r="BN58" s="81"/>
      <c r="BO58" s="81"/>
      <c r="BP58" s="81"/>
      <c r="BQ58" s="81"/>
      <c r="BR58" s="81"/>
      <c r="BS58" s="81"/>
      <c r="BT58" s="81"/>
      <c r="BU58" s="81"/>
      <c r="BV58" s="81"/>
      <c r="BW58" s="81"/>
      <c r="BX58" s="81"/>
      <c r="BY58" s="81"/>
      <c r="BZ58" s="82"/>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0"/>
      <c r="BM59" s="81"/>
      <c r="BN59" s="81"/>
      <c r="BO59" s="81"/>
      <c r="BP59" s="81"/>
      <c r="BQ59" s="81"/>
      <c r="BR59" s="81"/>
      <c r="BS59" s="81"/>
      <c r="BT59" s="81"/>
      <c r="BU59" s="81"/>
      <c r="BV59" s="81"/>
      <c r="BW59" s="81"/>
      <c r="BX59" s="81"/>
      <c r="BY59" s="81"/>
      <c r="BZ59" s="82"/>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0"/>
      <c r="BM60" s="81"/>
      <c r="BN60" s="81"/>
      <c r="BO60" s="81"/>
      <c r="BP60" s="81"/>
      <c r="BQ60" s="81"/>
      <c r="BR60" s="81"/>
      <c r="BS60" s="81"/>
      <c r="BT60" s="81"/>
      <c r="BU60" s="81"/>
      <c r="BV60" s="81"/>
      <c r="BW60" s="81"/>
      <c r="BX60" s="81"/>
      <c r="BY60" s="81"/>
      <c r="BZ60" s="82"/>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0"/>
      <c r="BM61" s="81"/>
      <c r="BN61" s="81"/>
      <c r="BO61" s="81"/>
      <c r="BP61" s="81"/>
      <c r="BQ61" s="81"/>
      <c r="BR61" s="81"/>
      <c r="BS61" s="81"/>
      <c r="BT61" s="81"/>
      <c r="BU61" s="81"/>
      <c r="BV61" s="81"/>
      <c r="BW61" s="81"/>
      <c r="BX61" s="81"/>
      <c r="BY61" s="81"/>
      <c r="BZ61" s="8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0"/>
      <c r="BM62" s="81"/>
      <c r="BN62" s="81"/>
      <c r="BO62" s="81"/>
      <c r="BP62" s="81"/>
      <c r="BQ62" s="81"/>
      <c r="BR62" s="81"/>
      <c r="BS62" s="81"/>
      <c r="BT62" s="81"/>
      <c r="BU62" s="81"/>
      <c r="BV62" s="81"/>
      <c r="BW62" s="81"/>
      <c r="BX62" s="81"/>
      <c r="BY62" s="81"/>
      <c r="BZ62" s="8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0" t="s">
        <v>117</v>
      </c>
      <c r="BM66" s="81"/>
      <c r="BN66" s="81"/>
      <c r="BO66" s="81"/>
      <c r="BP66" s="81"/>
      <c r="BQ66" s="81"/>
      <c r="BR66" s="81"/>
      <c r="BS66" s="81"/>
      <c r="BT66" s="81"/>
      <c r="BU66" s="81"/>
      <c r="BV66" s="81"/>
      <c r="BW66" s="81"/>
      <c r="BX66" s="81"/>
      <c r="BY66" s="81"/>
      <c r="BZ66" s="8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0"/>
      <c r="BM67" s="81"/>
      <c r="BN67" s="81"/>
      <c r="BO67" s="81"/>
      <c r="BP67" s="81"/>
      <c r="BQ67" s="81"/>
      <c r="BR67" s="81"/>
      <c r="BS67" s="81"/>
      <c r="BT67" s="81"/>
      <c r="BU67" s="81"/>
      <c r="BV67" s="81"/>
      <c r="BW67" s="81"/>
      <c r="BX67" s="81"/>
      <c r="BY67" s="81"/>
      <c r="BZ67" s="8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0"/>
      <c r="BM68" s="81"/>
      <c r="BN68" s="81"/>
      <c r="BO68" s="81"/>
      <c r="BP68" s="81"/>
      <c r="BQ68" s="81"/>
      <c r="BR68" s="81"/>
      <c r="BS68" s="81"/>
      <c r="BT68" s="81"/>
      <c r="BU68" s="81"/>
      <c r="BV68" s="81"/>
      <c r="BW68" s="81"/>
      <c r="BX68" s="81"/>
      <c r="BY68" s="81"/>
      <c r="BZ68" s="8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0"/>
      <c r="BM69" s="81"/>
      <c r="BN69" s="81"/>
      <c r="BO69" s="81"/>
      <c r="BP69" s="81"/>
      <c r="BQ69" s="81"/>
      <c r="BR69" s="81"/>
      <c r="BS69" s="81"/>
      <c r="BT69" s="81"/>
      <c r="BU69" s="81"/>
      <c r="BV69" s="81"/>
      <c r="BW69" s="81"/>
      <c r="BX69" s="81"/>
      <c r="BY69" s="81"/>
      <c r="BZ69" s="8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0"/>
      <c r="BM70" s="81"/>
      <c r="BN70" s="81"/>
      <c r="BO70" s="81"/>
      <c r="BP70" s="81"/>
      <c r="BQ70" s="81"/>
      <c r="BR70" s="81"/>
      <c r="BS70" s="81"/>
      <c r="BT70" s="81"/>
      <c r="BU70" s="81"/>
      <c r="BV70" s="81"/>
      <c r="BW70" s="81"/>
      <c r="BX70" s="81"/>
      <c r="BY70" s="81"/>
      <c r="BZ70" s="8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0"/>
      <c r="BM71" s="81"/>
      <c r="BN71" s="81"/>
      <c r="BO71" s="81"/>
      <c r="BP71" s="81"/>
      <c r="BQ71" s="81"/>
      <c r="BR71" s="81"/>
      <c r="BS71" s="81"/>
      <c r="BT71" s="81"/>
      <c r="BU71" s="81"/>
      <c r="BV71" s="81"/>
      <c r="BW71" s="81"/>
      <c r="BX71" s="81"/>
      <c r="BY71" s="81"/>
      <c r="BZ71" s="8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0"/>
      <c r="BM72" s="81"/>
      <c r="BN72" s="81"/>
      <c r="BO72" s="81"/>
      <c r="BP72" s="81"/>
      <c r="BQ72" s="81"/>
      <c r="BR72" s="81"/>
      <c r="BS72" s="81"/>
      <c r="BT72" s="81"/>
      <c r="BU72" s="81"/>
      <c r="BV72" s="81"/>
      <c r="BW72" s="81"/>
      <c r="BX72" s="81"/>
      <c r="BY72" s="81"/>
      <c r="BZ72" s="8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0"/>
      <c r="BM73" s="81"/>
      <c r="BN73" s="81"/>
      <c r="BO73" s="81"/>
      <c r="BP73" s="81"/>
      <c r="BQ73" s="81"/>
      <c r="BR73" s="81"/>
      <c r="BS73" s="81"/>
      <c r="BT73" s="81"/>
      <c r="BU73" s="81"/>
      <c r="BV73" s="81"/>
      <c r="BW73" s="81"/>
      <c r="BX73" s="81"/>
      <c r="BY73" s="81"/>
      <c r="BZ73" s="8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0"/>
      <c r="BM74" s="81"/>
      <c r="BN74" s="81"/>
      <c r="BO74" s="81"/>
      <c r="BP74" s="81"/>
      <c r="BQ74" s="81"/>
      <c r="BR74" s="81"/>
      <c r="BS74" s="81"/>
      <c r="BT74" s="81"/>
      <c r="BU74" s="81"/>
      <c r="BV74" s="81"/>
      <c r="BW74" s="81"/>
      <c r="BX74" s="81"/>
      <c r="BY74" s="81"/>
      <c r="BZ74" s="8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0"/>
      <c r="BM75" s="81"/>
      <c r="BN75" s="81"/>
      <c r="BO75" s="81"/>
      <c r="BP75" s="81"/>
      <c r="BQ75" s="81"/>
      <c r="BR75" s="81"/>
      <c r="BS75" s="81"/>
      <c r="BT75" s="81"/>
      <c r="BU75" s="81"/>
      <c r="BV75" s="81"/>
      <c r="BW75" s="81"/>
      <c r="BX75" s="81"/>
      <c r="BY75" s="81"/>
      <c r="BZ75" s="8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0"/>
      <c r="BM76" s="81"/>
      <c r="BN76" s="81"/>
      <c r="BO76" s="81"/>
      <c r="BP76" s="81"/>
      <c r="BQ76" s="81"/>
      <c r="BR76" s="81"/>
      <c r="BS76" s="81"/>
      <c r="BT76" s="81"/>
      <c r="BU76" s="81"/>
      <c r="BV76" s="81"/>
      <c r="BW76" s="81"/>
      <c r="BX76" s="81"/>
      <c r="BY76" s="81"/>
      <c r="BZ76" s="8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0"/>
      <c r="BM77" s="81"/>
      <c r="BN77" s="81"/>
      <c r="BO77" s="81"/>
      <c r="BP77" s="81"/>
      <c r="BQ77" s="81"/>
      <c r="BR77" s="81"/>
      <c r="BS77" s="81"/>
      <c r="BT77" s="81"/>
      <c r="BU77" s="81"/>
      <c r="BV77" s="81"/>
      <c r="BW77" s="81"/>
      <c r="BX77" s="81"/>
      <c r="BY77" s="81"/>
      <c r="BZ77" s="8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0"/>
      <c r="BM78" s="81"/>
      <c r="BN78" s="81"/>
      <c r="BO78" s="81"/>
      <c r="BP78" s="81"/>
      <c r="BQ78" s="81"/>
      <c r="BR78" s="81"/>
      <c r="BS78" s="81"/>
      <c r="BT78" s="81"/>
      <c r="BU78" s="81"/>
      <c r="BV78" s="81"/>
      <c r="BW78" s="81"/>
      <c r="BX78" s="81"/>
      <c r="BY78" s="81"/>
      <c r="BZ78" s="82"/>
    </row>
    <row r="79" spans="1:78" ht="13.5" customHeight="1" x14ac:dyDescent="0.15">
      <c r="A79" s="2"/>
      <c r="B79" s="17"/>
      <c r="C79" s="79" t="s">
        <v>37</v>
      </c>
      <c r="D79" s="79"/>
      <c r="E79" s="79"/>
      <c r="F79" s="79"/>
      <c r="G79" s="79"/>
      <c r="H79" s="79"/>
      <c r="I79" s="79"/>
      <c r="J79" s="79"/>
      <c r="K79" s="79"/>
      <c r="L79" s="79"/>
      <c r="M79" s="79"/>
      <c r="N79" s="79"/>
      <c r="O79" s="79"/>
      <c r="P79" s="79"/>
      <c r="Q79" s="79"/>
      <c r="R79" s="79"/>
      <c r="S79" s="79"/>
      <c r="T79" s="79"/>
      <c r="U79" s="19"/>
      <c r="V79" s="19"/>
      <c r="W79" s="79" t="s">
        <v>38</v>
      </c>
      <c r="X79" s="79"/>
      <c r="Y79" s="79"/>
      <c r="Z79" s="79"/>
      <c r="AA79" s="79"/>
      <c r="AB79" s="79"/>
      <c r="AC79" s="79"/>
      <c r="AD79" s="79"/>
      <c r="AE79" s="79"/>
      <c r="AF79" s="79"/>
      <c r="AG79" s="79"/>
      <c r="AH79" s="79"/>
      <c r="AI79" s="79"/>
      <c r="AJ79" s="79"/>
      <c r="AK79" s="79"/>
      <c r="AL79" s="79"/>
      <c r="AM79" s="79"/>
      <c r="AN79" s="79"/>
      <c r="AO79" s="19"/>
      <c r="AP79" s="19"/>
      <c r="AQ79" s="79" t="s">
        <v>39</v>
      </c>
      <c r="AR79" s="79"/>
      <c r="AS79" s="79"/>
      <c r="AT79" s="79"/>
      <c r="AU79" s="79"/>
      <c r="AV79" s="79"/>
      <c r="AW79" s="79"/>
      <c r="AX79" s="79"/>
      <c r="AY79" s="79"/>
      <c r="AZ79" s="79"/>
      <c r="BA79" s="79"/>
      <c r="BB79" s="79"/>
      <c r="BC79" s="79"/>
      <c r="BD79" s="79"/>
      <c r="BE79" s="79"/>
      <c r="BF79" s="79"/>
      <c r="BG79" s="79"/>
      <c r="BH79" s="79"/>
      <c r="BI79" s="4"/>
      <c r="BJ79" s="18"/>
      <c r="BK79" s="2"/>
      <c r="BL79" s="80"/>
      <c r="BM79" s="81"/>
      <c r="BN79" s="81"/>
      <c r="BO79" s="81"/>
      <c r="BP79" s="81"/>
      <c r="BQ79" s="81"/>
      <c r="BR79" s="81"/>
      <c r="BS79" s="81"/>
      <c r="BT79" s="81"/>
      <c r="BU79" s="81"/>
      <c r="BV79" s="81"/>
      <c r="BW79" s="81"/>
      <c r="BX79" s="81"/>
      <c r="BY79" s="81"/>
      <c r="BZ79" s="82"/>
    </row>
    <row r="80" spans="1:78" ht="13.5" customHeight="1" x14ac:dyDescent="0.15">
      <c r="A80" s="2"/>
      <c r="B80" s="17"/>
      <c r="C80" s="79"/>
      <c r="D80" s="79"/>
      <c r="E80" s="79"/>
      <c r="F80" s="79"/>
      <c r="G80" s="79"/>
      <c r="H80" s="79"/>
      <c r="I80" s="79"/>
      <c r="J80" s="79"/>
      <c r="K80" s="79"/>
      <c r="L80" s="79"/>
      <c r="M80" s="79"/>
      <c r="N80" s="79"/>
      <c r="O80" s="79"/>
      <c r="P80" s="79"/>
      <c r="Q80" s="79"/>
      <c r="R80" s="79"/>
      <c r="S80" s="79"/>
      <c r="T80" s="79"/>
      <c r="U80" s="19"/>
      <c r="V80" s="19"/>
      <c r="W80" s="79"/>
      <c r="X80" s="79"/>
      <c r="Y80" s="79"/>
      <c r="Z80" s="79"/>
      <c r="AA80" s="79"/>
      <c r="AB80" s="79"/>
      <c r="AC80" s="79"/>
      <c r="AD80" s="79"/>
      <c r="AE80" s="79"/>
      <c r="AF80" s="79"/>
      <c r="AG80" s="79"/>
      <c r="AH80" s="79"/>
      <c r="AI80" s="79"/>
      <c r="AJ80" s="79"/>
      <c r="AK80" s="79"/>
      <c r="AL80" s="79"/>
      <c r="AM80" s="79"/>
      <c r="AN80" s="79"/>
      <c r="AO80" s="19"/>
      <c r="AP80" s="19"/>
      <c r="AQ80" s="79"/>
      <c r="AR80" s="79"/>
      <c r="AS80" s="79"/>
      <c r="AT80" s="79"/>
      <c r="AU80" s="79"/>
      <c r="AV80" s="79"/>
      <c r="AW80" s="79"/>
      <c r="AX80" s="79"/>
      <c r="AY80" s="79"/>
      <c r="AZ80" s="79"/>
      <c r="BA80" s="79"/>
      <c r="BB80" s="79"/>
      <c r="BC80" s="79"/>
      <c r="BD80" s="79"/>
      <c r="BE80" s="79"/>
      <c r="BF80" s="79"/>
      <c r="BG80" s="79"/>
      <c r="BH80" s="79"/>
      <c r="BI80" s="4"/>
      <c r="BJ80" s="18"/>
      <c r="BK80" s="2"/>
      <c r="BL80" s="80"/>
      <c r="BM80" s="81"/>
      <c r="BN80" s="81"/>
      <c r="BO80" s="81"/>
      <c r="BP80" s="81"/>
      <c r="BQ80" s="81"/>
      <c r="BR80" s="81"/>
      <c r="BS80" s="81"/>
      <c r="BT80" s="81"/>
      <c r="BU80" s="81"/>
      <c r="BV80" s="81"/>
      <c r="BW80" s="81"/>
      <c r="BX80" s="81"/>
      <c r="BY80" s="81"/>
      <c r="BZ80" s="82"/>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0"/>
      <c r="BM81" s="81"/>
      <c r="BN81" s="81"/>
      <c r="BO81" s="81"/>
      <c r="BP81" s="81"/>
      <c r="BQ81" s="81"/>
      <c r="BR81" s="81"/>
      <c r="BS81" s="81"/>
      <c r="BT81" s="81"/>
      <c r="BU81" s="81"/>
      <c r="BV81" s="81"/>
      <c r="BW81" s="81"/>
      <c r="BX81" s="81"/>
      <c r="BY81" s="81"/>
      <c r="BZ81" s="82"/>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oPE+x7iz9hIxy9uT1Hq6cpAG0QiWCXsBlEa0LFzwOhxLenlXTLhmi07+f4nZL5ahLNIEq44gCHfI+BgvCpPEtg==" saltValue="ND5baT/znHuZLcq2gPdXz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M8" sqref="M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35</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64</v>
      </c>
      <c r="B4" s="30"/>
      <c r="C4" s="30"/>
      <c r="D4" s="30"/>
      <c r="E4" s="30"/>
      <c r="F4" s="30"/>
      <c r="G4" s="30"/>
      <c r="H4" s="90"/>
      <c r="I4" s="91"/>
      <c r="J4" s="91"/>
      <c r="K4" s="91"/>
      <c r="L4" s="91"/>
      <c r="M4" s="91"/>
      <c r="N4" s="91"/>
      <c r="O4" s="91"/>
      <c r="P4" s="91"/>
      <c r="Q4" s="91"/>
      <c r="R4" s="91"/>
      <c r="S4" s="91"/>
      <c r="T4" s="91"/>
      <c r="U4" s="91"/>
      <c r="V4" s="91"/>
      <c r="W4" s="92"/>
      <c r="X4" s="86" t="s">
        <v>65</v>
      </c>
      <c r="Y4" s="86"/>
      <c r="Z4" s="86"/>
      <c r="AA4" s="86"/>
      <c r="AB4" s="86"/>
      <c r="AC4" s="86"/>
      <c r="AD4" s="86"/>
      <c r="AE4" s="86"/>
      <c r="AF4" s="86"/>
      <c r="AG4" s="86"/>
      <c r="AH4" s="86"/>
      <c r="AI4" s="86" t="s">
        <v>66</v>
      </c>
      <c r="AJ4" s="86"/>
      <c r="AK4" s="86"/>
      <c r="AL4" s="86"/>
      <c r="AM4" s="86"/>
      <c r="AN4" s="86"/>
      <c r="AO4" s="86"/>
      <c r="AP4" s="86"/>
      <c r="AQ4" s="86"/>
      <c r="AR4" s="86"/>
      <c r="AS4" s="86"/>
      <c r="AT4" s="86" t="s">
        <v>67</v>
      </c>
      <c r="AU4" s="86"/>
      <c r="AV4" s="86"/>
      <c r="AW4" s="86"/>
      <c r="AX4" s="86"/>
      <c r="AY4" s="86"/>
      <c r="AZ4" s="86"/>
      <c r="BA4" s="86"/>
      <c r="BB4" s="86"/>
      <c r="BC4" s="86"/>
      <c r="BD4" s="86"/>
      <c r="BE4" s="86" t="s">
        <v>68</v>
      </c>
      <c r="BF4" s="86"/>
      <c r="BG4" s="86"/>
      <c r="BH4" s="86"/>
      <c r="BI4" s="86"/>
      <c r="BJ4" s="86"/>
      <c r="BK4" s="86"/>
      <c r="BL4" s="86"/>
      <c r="BM4" s="86"/>
      <c r="BN4" s="86"/>
      <c r="BO4" s="86"/>
      <c r="BP4" s="86" t="s">
        <v>69</v>
      </c>
      <c r="BQ4" s="86"/>
      <c r="BR4" s="86"/>
      <c r="BS4" s="86"/>
      <c r="BT4" s="86"/>
      <c r="BU4" s="86"/>
      <c r="BV4" s="86"/>
      <c r="BW4" s="86"/>
      <c r="BX4" s="86"/>
      <c r="BY4" s="86"/>
      <c r="BZ4" s="86"/>
      <c r="CA4" s="86" t="s">
        <v>70</v>
      </c>
      <c r="CB4" s="86"/>
      <c r="CC4" s="86"/>
      <c r="CD4" s="86"/>
      <c r="CE4" s="86"/>
      <c r="CF4" s="86"/>
      <c r="CG4" s="86"/>
      <c r="CH4" s="86"/>
      <c r="CI4" s="86"/>
      <c r="CJ4" s="86"/>
      <c r="CK4" s="86"/>
      <c r="CL4" s="86" t="s">
        <v>71</v>
      </c>
      <c r="CM4" s="86"/>
      <c r="CN4" s="86"/>
      <c r="CO4" s="86"/>
      <c r="CP4" s="86"/>
      <c r="CQ4" s="86"/>
      <c r="CR4" s="86"/>
      <c r="CS4" s="86"/>
      <c r="CT4" s="86"/>
      <c r="CU4" s="86"/>
      <c r="CV4" s="86"/>
      <c r="CW4" s="86" t="s">
        <v>72</v>
      </c>
      <c r="CX4" s="86"/>
      <c r="CY4" s="86"/>
      <c r="CZ4" s="86"/>
      <c r="DA4" s="86"/>
      <c r="DB4" s="86"/>
      <c r="DC4" s="86"/>
      <c r="DD4" s="86"/>
      <c r="DE4" s="86"/>
      <c r="DF4" s="86"/>
      <c r="DG4" s="86"/>
      <c r="DH4" s="86" t="s">
        <v>73</v>
      </c>
      <c r="DI4" s="86"/>
      <c r="DJ4" s="86"/>
      <c r="DK4" s="86"/>
      <c r="DL4" s="86"/>
      <c r="DM4" s="86"/>
      <c r="DN4" s="86"/>
      <c r="DO4" s="86"/>
      <c r="DP4" s="86"/>
      <c r="DQ4" s="86"/>
      <c r="DR4" s="86"/>
      <c r="DS4" s="86" t="s">
        <v>74</v>
      </c>
      <c r="DT4" s="86"/>
      <c r="DU4" s="86"/>
      <c r="DV4" s="86"/>
      <c r="DW4" s="86"/>
      <c r="DX4" s="86"/>
      <c r="DY4" s="86"/>
      <c r="DZ4" s="86"/>
      <c r="EA4" s="86"/>
      <c r="EB4" s="86"/>
      <c r="EC4" s="86"/>
      <c r="ED4" s="86" t="s">
        <v>75</v>
      </c>
      <c r="EE4" s="86"/>
      <c r="EF4" s="86"/>
      <c r="EG4" s="86"/>
      <c r="EH4" s="86"/>
      <c r="EI4" s="86"/>
      <c r="EJ4" s="86"/>
      <c r="EK4" s="86"/>
      <c r="EL4" s="86"/>
      <c r="EM4" s="86"/>
      <c r="EN4" s="86"/>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232335</v>
      </c>
      <c r="D6" s="33">
        <f t="shared" si="3"/>
        <v>46</v>
      </c>
      <c r="E6" s="33">
        <f t="shared" si="3"/>
        <v>1</v>
      </c>
      <c r="F6" s="33">
        <f t="shared" si="3"/>
        <v>0</v>
      </c>
      <c r="G6" s="33">
        <f t="shared" si="3"/>
        <v>1</v>
      </c>
      <c r="H6" s="33" t="str">
        <f t="shared" si="3"/>
        <v>愛知県　清須市</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77.569999999999993</v>
      </c>
      <c r="P6" s="34">
        <f t="shared" si="3"/>
        <v>99.84</v>
      </c>
      <c r="Q6" s="34">
        <f t="shared" si="3"/>
        <v>2381</v>
      </c>
      <c r="R6" s="34">
        <f t="shared" si="3"/>
        <v>68842</v>
      </c>
      <c r="S6" s="34">
        <f t="shared" si="3"/>
        <v>17.350000000000001</v>
      </c>
      <c r="T6" s="34">
        <f t="shared" si="3"/>
        <v>3967.84</v>
      </c>
      <c r="U6" s="34">
        <f t="shared" si="3"/>
        <v>8058</v>
      </c>
      <c r="V6" s="34">
        <f t="shared" si="3"/>
        <v>4.01</v>
      </c>
      <c r="W6" s="34">
        <f t="shared" si="3"/>
        <v>2009.48</v>
      </c>
      <c r="X6" s="35">
        <f>IF(X7="",NA(),X7)</f>
        <v>112.52</v>
      </c>
      <c r="Y6" s="35">
        <f t="shared" ref="Y6:AG6" si="4">IF(Y7="",NA(),Y7)</f>
        <v>119.49</v>
      </c>
      <c r="Z6" s="35">
        <f t="shared" si="4"/>
        <v>118.1</v>
      </c>
      <c r="AA6" s="35">
        <f t="shared" si="4"/>
        <v>111.7</v>
      </c>
      <c r="AB6" s="35">
        <f t="shared" si="4"/>
        <v>116.74</v>
      </c>
      <c r="AC6" s="35">
        <f t="shared" si="4"/>
        <v>105.53</v>
      </c>
      <c r="AD6" s="35">
        <f t="shared" si="4"/>
        <v>107.2</v>
      </c>
      <c r="AE6" s="35">
        <f t="shared" si="4"/>
        <v>106.62</v>
      </c>
      <c r="AF6" s="35">
        <f t="shared" si="4"/>
        <v>107.95</v>
      </c>
      <c r="AG6" s="35">
        <f t="shared" si="4"/>
        <v>104.47</v>
      </c>
      <c r="AH6" s="34" t="str">
        <f>IF(AH7="","",IF(AH7="-","【-】","【"&amp;SUBSTITUTE(TEXT(AH7,"#,##0.00"),"-","△")&amp;"】"))</f>
        <v>【113.39】</v>
      </c>
      <c r="AI6" s="34">
        <f>IF(AI7="",NA(),AI7)</f>
        <v>0</v>
      </c>
      <c r="AJ6" s="34">
        <f t="shared" ref="AJ6:AR6" si="5">IF(AJ7="",NA(),AJ7)</f>
        <v>0</v>
      </c>
      <c r="AK6" s="34">
        <f t="shared" si="5"/>
        <v>0</v>
      </c>
      <c r="AL6" s="34">
        <f t="shared" si="5"/>
        <v>0</v>
      </c>
      <c r="AM6" s="34">
        <f t="shared" si="5"/>
        <v>0</v>
      </c>
      <c r="AN6" s="35">
        <f t="shared" si="5"/>
        <v>28.31</v>
      </c>
      <c r="AO6" s="35">
        <f t="shared" si="5"/>
        <v>13.46</v>
      </c>
      <c r="AP6" s="35">
        <f t="shared" si="5"/>
        <v>12.59</v>
      </c>
      <c r="AQ6" s="35">
        <f t="shared" si="5"/>
        <v>12.44</v>
      </c>
      <c r="AR6" s="35">
        <f t="shared" si="5"/>
        <v>16.399999999999999</v>
      </c>
      <c r="AS6" s="34" t="str">
        <f>IF(AS7="","",IF(AS7="-","【-】","【"&amp;SUBSTITUTE(TEXT(AS7,"#,##0.00"),"-","△")&amp;"】"))</f>
        <v>【0.85】</v>
      </c>
      <c r="AT6" s="35">
        <f>IF(AT7="",NA(),AT7)</f>
        <v>1305.49</v>
      </c>
      <c r="AU6" s="35">
        <f t="shared" ref="AU6:BC6" si="6">IF(AU7="",NA(),AU7)</f>
        <v>1892.24</v>
      </c>
      <c r="AV6" s="35">
        <f t="shared" si="6"/>
        <v>509.27</v>
      </c>
      <c r="AW6" s="35">
        <f t="shared" si="6"/>
        <v>446.86</v>
      </c>
      <c r="AX6" s="35">
        <f t="shared" si="6"/>
        <v>257.37</v>
      </c>
      <c r="AY6" s="35">
        <f t="shared" si="6"/>
        <v>1164.51</v>
      </c>
      <c r="AZ6" s="35">
        <f t="shared" si="6"/>
        <v>434.72</v>
      </c>
      <c r="BA6" s="35">
        <f t="shared" si="6"/>
        <v>416.14</v>
      </c>
      <c r="BB6" s="35">
        <f t="shared" si="6"/>
        <v>371.89</v>
      </c>
      <c r="BC6" s="35">
        <f t="shared" si="6"/>
        <v>293.23</v>
      </c>
      <c r="BD6" s="34" t="str">
        <f>IF(BD7="","",IF(BD7="-","【-】","【"&amp;SUBSTITUTE(TEXT(BD7,"#,##0.00"),"-","△")&amp;"】"))</f>
        <v>【264.34】</v>
      </c>
      <c r="BE6" s="35">
        <f>IF(BE7="",NA(),BE7)</f>
        <v>260.18</v>
      </c>
      <c r="BF6" s="35">
        <f t="shared" ref="BF6:BN6" si="7">IF(BF7="",NA(),BF7)</f>
        <v>237.11</v>
      </c>
      <c r="BG6" s="35">
        <f t="shared" si="7"/>
        <v>230.17</v>
      </c>
      <c r="BH6" s="35">
        <f t="shared" si="7"/>
        <v>202.18</v>
      </c>
      <c r="BI6" s="35">
        <f t="shared" si="7"/>
        <v>179.67</v>
      </c>
      <c r="BJ6" s="35">
        <f t="shared" si="7"/>
        <v>498.27</v>
      </c>
      <c r="BK6" s="35">
        <f t="shared" si="7"/>
        <v>495.76</v>
      </c>
      <c r="BL6" s="35">
        <f t="shared" si="7"/>
        <v>487.22</v>
      </c>
      <c r="BM6" s="35">
        <f t="shared" si="7"/>
        <v>483.11</v>
      </c>
      <c r="BN6" s="35">
        <f t="shared" si="7"/>
        <v>542.29999999999995</v>
      </c>
      <c r="BO6" s="34" t="str">
        <f>IF(BO7="","",IF(BO7="-","【-】","【"&amp;SUBSTITUTE(TEXT(BO7,"#,##0.00"),"-","△")&amp;"】"))</f>
        <v>【274.27】</v>
      </c>
      <c r="BP6" s="35">
        <f>IF(BP7="",NA(),BP7)</f>
        <v>111.96</v>
      </c>
      <c r="BQ6" s="35">
        <f t="shared" ref="BQ6:BY6" si="8">IF(BQ7="",NA(),BQ7)</f>
        <v>121.55</v>
      </c>
      <c r="BR6" s="35">
        <f t="shared" si="8"/>
        <v>119.71</v>
      </c>
      <c r="BS6" s="35">
        <f t="shared" si="8"/>
        <v>112.06</v>
      </c>
      <c r="BT6" s="35">
        <f t="shared" si="8"/>
        <v>118.04</v>
      </c>
      <c r="BU6" s="35">
        <f t="shared" si="8"/>
        <v>90.64</v>
      </c>
      <c r="BV6" s="35">
        <f t="shared" si="8"/>
        <v>93.66</v>
      </c>
      <c r="BW6" s="35">
        <f t="shared" si="8"/>
        <v>92.76</v>
      </c>
      <c r="BX6" s="35">
        <f t="shared" si="8"/>
        <v>93.28</v>
      </c>
      <c r="BY6" s="35">
        <f t="shared" si="8"/>
        <v>87.51</v>
      </c>
      <c r="BZ6" s="34" t="str">
        <f>IF(BZ7="","",IF(BZ7="-","【-】","【"&amp;SUBSTITUTE(TEXT(BZ7,"#,##0.00"),"-","△")&amp;"】"))</f>
        <v>【104.36】</v>
      </c>
      <c r="CA6" s="35">
        <f>IF(CA7="",NA(),CA7)</f>
        <v>169.65</v>
      </c>
      <c r="CB6" s="35">
        <f t="shared" ref="CB6:CJ6" si="9">IF(CB7="",NA(),CB7)</f>
        <v>156.77000000000001</v>
      </c>
      <c r="CC6" s="35">
        <f t="shared" si="9"/>
        <v>154.93</v>
      </c>
      <c r="CD6" s="35">
        <f t="shared" si="9"/>
        <v>165.3</v>
      </c>
      <c r="CE6" s="35">
        <f t="shared" si="9"/>
        <v>155.47</v>
      </c>
      <c r="CF6" s="35">
        <f t="shared" si="9"/>
        <v>213.52</v>
      </c>
      <c r="CG6" s="35">
        <f t="shared" si="9"/>
        <v>208.21</v>
      </c>
      <c r="CH6" s="35">
        <f t="shared" si="9"/>
        <v>208.67</v>
      </c>
      <c r="CI6" s="35">
        <f t="shared" si="9"/>
        <v>208.29</v>
      </c>
      <c r="CJ6" s="35">
        <f t="shared" si="9"/>
        <v>218.42</v>
      </c>
      <c r="CK6" s="34" t="str">
        <f>IF(CK7="","",IF(CK7="-","【-】","【"&amp;SUBSTITUTE(TEXT(CK7,"#,##0.00"),"-","△")&amp;"】"))</f>
        <v>【165.71】</v>
      </c>
      <c r="CL6" s="35">
        <f>IF(CL7="",NA(),CL7)</f>
        <v>46.95</v>
      </c>
      <c r="CM6" s="35">
        <f t="shared" ref="CM6:CU6" si="10">IF(CM7="",NA(),CM7)</f>
        <v>46.65</v>
      </c>
      <c r="CN6" s="35">
        <f t="shared" si="10"/>
        <v>45.43</v>
      </c>
      <c r="CO6" s="35">
        <f t="shared" si="10"/>
        <v>45.48</v>
      </c>
      <c r="CP6" s="35">
        <f t="shared" si="10"/>
        <v>45.99</v>
      </c>
      <c r="CQ6" s="35">
        <f t="shared" si="10"/>
        <v>49.77</v>
      </c>
      <c r="CR6" s="35">
        <f t="shared" si="10"/>
        <v>49.22</v>
      </c>
      <c r="CS6" s="35">
        <f t="shared" si="10"/>
        <v>49.08</v>
      </c>
      <c r="CT6" s="35">
        <f t="shared" si="10"/>
        <v>49.32</v>
      </c>
      <c r="CU6" s="35">
        <f t="shared" si="10"/>
        <v>50.24</v>
      </c>
      <c r="CV6" s="34" t="str">
        <f>IF(CV7="","",IF(CV7="-","【-】","【"&amp;SUBSTITUTE(TEXT(CV7,"#,##0.00"),"-","△")&amp;"】"))</f>
        <v>【60.41】</v>
      </c>
      <c r="CW6" s="35">
        <f>IF(CW7="",NA(),CW7)</f>
        <v>97.56</v>
      </c>
      <c r="CX6" s="35">
        <f t="shared" ref="CX6:DF6" si="11">IF(CX7="",NA(),CX7)</f>
        <v>98.4</v>
      </c>
      <c r="CY6" s="35">
        <f t="shared" si="11"/>
        <v>96.55</v>
      </c>
      <c r="CZ6" s="35">
        <f t="shared" si="11"/>
        <v>98.25</v>
      </c>
      <c r="DA6" s="35">
        <f t="shared" si="11"/>
        <v>96.4</v>
      </c>
      <c r="DB6" s="35">
        <f t="shared" si="11"/>
        <v>79.98</v>
      </c>
      <c r="DC6" s="35">
        <f t="shared" si="11"/>
        <v>79.48</v>
      </c>
      <c r="DD6" s="35">
        <f t="shared" si="11"/>
        <v>79.3</v>
      </c>
      <c r="DE6" s="35">
        <f t="shared" si="11"/>
        <v>79.34</v>
      </c>
      <c r="DF6" s="35">
        <f t="shared" si="11"/>
        <v>78.650000000000006</v>
      </c>
      <c r="DG6" s="34" t="str">
        <f>IF(DG7="","",IF(DG7="-","【-】","【"&amp;SUBSTITUTE(TEXT(DG7,"#,##0.00"),"-","△")&amp;"】"))</f>
        <v>【89.93】</v>
      </c>
      <c r="DH6" s="35">
        <f>IF(DH7="",NA(),DH7)</f>
        <v>44.52</v>
      </c>
      <c r="DI6" s="35">
        <f t="shared" ref="DI6:DQ6" si="12">IF(DI7="",NA(),DI7)</f>
        <v>52.19</v>
      </c>
      <c r="DJ6" s="35">
        <f t="shared" si="12"/>
        <v>53.3</v>
      </c>
      <c r="DK6" s="35">
        <f t="shared" si="12"/>
        <v>53.73</v>
      </c>
      <c r="DL6" s="35">
        <f t="shared" si="12"/>
        <v>54.04</v>
      </c>
      <c r="DM6" s="35">
        <f t="shared" si="12"/>
        <v>36.43</v>
      </c>
      <c r="DN6" s="35">
        <f t="shared" si="12"/>
        <v>46.12</v>
      </c>
      <c r="DO6" s="35">
        <f t="shared" si="12"/>
        <v>47.44</v>
      </c>
      <c r="DP6" s="35">
        <f t="shared" si="12"/>
        <v>48.3</v>
      </c>
      <c r="DQ6" s="35">
        <f t="shared" si="12"/>
        <v>45.14</v>
      </c>
      <c r="DR6" s="34" t="str">
        <f>IF(DR7="","",IF(DR7="-","【-】","【"&amp;SUBSTITUTE(TEXT(DR7,"#,##0.00"),"-","△")&amp;"】"))</f>
        <v>【48.12】</v>
      </c>
      <c r="DS6" s="35">
        <f>IF(DS7="",NA(),DS7)</f>
        <v>39.340000000000003</v>
      </c>
      <c r="DT6" s="35">
        <f t="shared" ref="DT6:EB6" si="13">IF(DT7="",NA(),DT7)</f>
        <v>40.32</v>
      </c>
      <c r="DU6" s="35">
        <f t="shared" si="13"/>
        <v>22.17</v>
      </c>
      <c r="DV6" s="35">
        <f t="shared" si="13"/>
        <v>51.41</v>
      </c>
      <c r="DW6" s="35">
        <f t="shared" si="13"/>
        <v>56.88</v>
      </c>
      <c r="DX6" s="35">
        <f t="shared" si="13"/>
        <v>8.7200000000000006</v>
      </c>
      <c r="DY6" s="35">
        <f t="shared" si="13"/>
        <v>9.86</v>
      </c>
      <c r="DZ6" s="35">
        <f t="shared" si="13"/>
        <v>11.16</v>
      </c>
      <c r="EA6" s="35">
        <f t="shared" si="13"/>
        <v>12.43</v>
      </c>
      <c r="EB6" s="35">
        <f t="shared" si="13"/>
        <v>13.58</v>
      </c>
      <c r="EC6" s="34" t="str">
        <f>IF(EC7="","",IF(EC7="-","【-】","【"&amp;SUBSTITUTE(TEXT(EC7,"#,##0.00"),"-","△")&amp;"】"))</f>
        <v>【15.89】</v>
      </c>
      <c r="ED6" s="35">
        <f>IF(ED7="",NA(),ED7)</f>
        <v>0.32</v>
      </c>
      <c r="EE6" s="35">
        <f t="shared" ref="EE6:EM6" si="14">IF(EE7="",NA(),EE7)</f>
        <v>0.13</v>
      </c>
      <c r="EF6" s="35">
        <f t="shared" si="14"/>
        <v>0.08</v>
      </c>
      <c r="EG6" s="35">
        <f t="shared" si="14"/>
        <v>0.84</v>
      </c>
      <c r="EH6" s="35">
        <f t="shared" si="14"/>
        <v>0.52</v>
      </c>
      <c r="EI6" s="35">
        <f t="shared" si="14"/>
        <v>0.64</v>
      </c>
      <c r="EJ6" s="35">
        <f t="shared" si="14"/>
        <v>0.56000000000000005</v>
      </c>
      <c r="EK6" s="35">
        <f t="shared" si="14"/>
        <v>0.65</v>
      </c>
      <c r="EL6" s="35">
        <f t="shared" si="14"/>
        <v>0.46</v>
      </c>
      <c r="EM6" s="35">
        <f t="shared" si="14"/>
        <v>0.44</v>
      </c>
      <c r="EN6" s="34" t="str">
        <f>IF(EN7="","",IF(EN7="-","【-】","【"&amp;SUBSTITUTE(TEXT(EN7,"#,##0.00"),"-","△")&amp;"】"))</f>
        <v>【0.69】</v>
      </c>
    </row>
    <row r="7" spans="1:144" s="36" customFormat="1" x14ac:dyDescent="0.15">
      <c r="A7" s="28"/>
      <c r="B7" s="37">
        <v>2017</v>
      </c>
      <c r="C7" s="37">
        <v>232335</v>
      </c>
      <c r="D7" s="37">
        <v>46</v>
      </c>
      <c r="E7" s="37">
        <v>1</v>
      </c>
      <c r="F7" s="37">
        <v>0</v>
      </c>
      <c r="G7" s="37">
        <v>1</v>
      </c>
      <c r="H7" s="37" t="s">
        <v>104</v>
      </c>
      <c r="I7" s="37" t="s">
        <v>105</v>
      </c>
      <c r="J7" s="37" t="s">
        <v>106</v>
      </c>
      <c r="K7" s="37" t="s">
        <v>107</v>
      </c>
      <c r="L7" s="37" t="s">
        <v>108</v>
      </c>
      <c r="M7" s="37" t="s">
        <v>115</v>
      </c>
      <c r="N7" s="38" t="s">
        <v>109</v>
      </c>
      <c r="O7" s="38">
        <v>77.569999999999993</v>
      </c>
      <c r="P7" s="38">
        <v>99.84</v>
      </c>
      <c r="Q7" s="38">
        <v>2381</v>
      </c>
      <c r="R7" s="38">
        <v>68842</v>
      </c>
      <c r="S7" s="38">
        <v>17.350000000000001</v>
      </c>
      <c r="T7" s="38">
        <v>3967.84</v>
      </c>
      <c r="U7" s="38">
        <v>8058</v>
      </c>
      <c r="V7" s="38">
        <v>4.01</v>
      </c>
      <c r="W7" s="38">
        <v>2009.48</v>
      </c>
      <c r="X7" s="38">
        <v>112.52</v>
      </c>
      <c r="Y7" s="38">
        <v>119.49</v>
      </c>
      <c r="Z7" s="38">
        <v>118.1</v>
      </c>
      <c r="AA7" s="38">
        <v>111.7</v>
      </c>
      <c r="AB7" s="38">
        <v>116.74</v>
      </c>
      <c r="AC7" s="38">
        <v>105.53</v>
      </c>
      <c r="AD7" s="38">
        <v>107.2</v>
      </c>
      <c r="AE7" s="38">
        <v>106.62</v>
      </c>
      <c r="AF7" s="38">
        <v>107.95</v>
      </c>
      <c r="AG7" s="38">
        <v>104.47</v>
      </c>
      <c r="AH7" s="38">
        <v>113.39</v>
      </c>
      <c r="AI7" s="38">
        <v>0</v>
      </c>
      <c r="AJ7" s="38">
        <v>0</v>
      </c>
      <c r="AK7" s="38">
        <v>0</v>
      </c>
      <c r="AL7" s="38">
        <v>0</v>
      </c>
      <c r="AM7" s="38">
        <v>0</v>
      </c>
      <c r="AN7" s="38">
        <v>28.31</v>
      </c>
      <c r="AO7" s="38">
        <v>13.46</v>
      </c>
      <c r="AP7" s="38">
        <v>12.59</v>
      </c>
      <c r="AQ7" s="38">
        <v>12.44</v>
      </c>
      <c r="AR7" s="38">
        <v>16.399999999999999</v>
      </c>
      <c r="AS7" s="38">
        <v>0.85</v>
      </c>
      <c r="AT7" s="38">
        <v>1305.49</v>
      </c>
      <c r="AU7" s="38">
        <v>1892.24</v>
      </c>
      <c r="AV7" s="38">
        <v>509.27</v>
      </c>
      <c r="AW7" s="38">
        <v>446.86</v>
      </c>
      <c r="AX7" s="38">
        <v>257.37</v>
      </c>
      <c r="AY7" s="38">
        <v>1164.51</v>
      </c>
      <c r="AZ7" s="38">
        <v>434.72</v>
      </c>
      <c r="BA7" s="38">
        <v>416.14</v>
      </c>
      <c r="BB7" s="38">
        <v>371.89</v>
      </c>
      <c r="BC7" s="38">
        <v>293.23</v>
      </c>
      <c r="BD7" s="38">
        <v>264.33999999999997</v>
      </c>
      <c r="BE7" s="38">
        <v>260.18</v>
      </c>
      <c r="BF7" s="38">
        <v>237.11</v>
      </c>
      <c r="BG7" s="38">
        <v>230.17</v>
      </c>
      <c r="BH7" s="38">
        <v>202.18</v>
      </c>
      <c r="BI7" s="38">
        <v>179.67</v>
      </c>
      <c r="BJ7" s="38">
        <v>498.27</v>
      </c>
      <c r="BK7" s="38">
        <v>495.76</v>
      </c>
      <c r="BL7" s="38">
        <v>487.22</v>
      </c>
      <c r="BM7" s="38">
        <v>483.11</v>
      </c>
      <c r="BN7" s="38">
        <v>542.29999999999995</v>
      </c>
      <c r="BO7" s="38">
        <v>274.27</v>
      </c>
      <c r="BP7" s="38">
        <v>111.96</v>
      </c>
      <c r="BQ7" s="38">
        <v>121.55</v>
      </c>
      <c r="BR7" s="38">
        <v>119.71</v>
      </c>
      <c r="BS7" s="38">
        <v>112.06</v>
      </c>
      <c r="BT7" s="38">
        <v>118.04</v>
      </c>
      <c r="BU7" s="38">
        <v>90.64</v>
      </c>
      <c r="BV7" s="38">
        <v>93.66</v>
      </c>
      <c r="BW7" s="38">
        <v>92.76</v>
      </c>
      <c r="BX7" s="38">
        <v>93.28</v>
      </c>
      <c r="BY7" s="38">
        <v>87.51</v>
      </c>
      <c r="BZ7" s="38">
        <v>104.36</v>
      </c>
      <c r="CA7" s="38">
        <v>169.65</v>
      </c>
      <c r="CB7" s="38">
        <v>156.77000000000001</v>
      </c>
      <c r="CC7" s="38">
        <v>154.93</v>
      </c>
      <c r="CD7" s="38">
        <v>165.3</v>
      </c>
      <c r="CE7" s="38">
        <v>155.47</v>
      </c>
      <c r="CF7" s="38">
        <v>213.52</v>
      </c>
      <c r="CG7" s="38">
        <v>208.21</v>
      </c>
      <c r="CH7" s="38">
        <v>208.67</v>
      </c>
      <c r="CI7" s="38">
        <v>208.29</v>
      </c>
      <c r="CJ7" s="38">
        <v>218.42</v>
      </c>
      <c r="CK7" s="38">
        <v>165.71</v>
      </c>
      <c r="CL7" s="38">
        <v>46.95</v>
      </c>
      <c r="CM7" s="38">
        <v>46.65</v>
      </c>
      <c r="CN7" s="38">
        <v>45.43</v>
      </c>
      <c r="CO7" s="38">
        <v>45.48</v>
      </c>
      <c r="CP7" s="38">
        <v>45.99</v>
      </c>
      <c r="CQ7" s="38">
        <v>49.77</v>
      </c>
      <c r="CR7" s="38">
        <v>49.22</v>
      </c>
      <c r="CS7" s="38">
        <v>49.08</v>
      </c>
      <c r="CT7" s="38">
        <v>49.32</v>
      </c>
      <c r="CU7" s="38">
        <v>50.24</v>
      </c>
      <c r="CV7" s="38">
        <v>60.41</v>
      </c>
      <c r="CW7" s="38">
        <v>97.56</v>
      </c>
      <c r="CX7" s="38">
        <v>98.4</v>
      </c>
      <c r="CY7" s="38">
        <v>96.55</v>
      </c>
      <c r="CZ7" s="38">
        <v>98.25</v>
      </c>
      <c r="DA7" s="38">
        <v>96.4</v>
      </c>
      <c r="DB7" s="38">
        <v>79.98</v>
      </c>
      <c r="DC7" s="38">
        <v>79.48</v>
      </c>
      <c r="DD7" s="38">
        <v>79.3</v>
      </c>
      <c r="DE7" s="38">
        <v>79.34</v>
      </c>
      <c r="DF7" s="38">
        <v>78.650000000000006</v>
      </c>
      <c r="DG7" s="38">
        <v>89.93</v>
      </c>
      <c r="DH7" s="38">
        <v>44.52</v>
      </c>
      <c r="DI7" s="38">
        <v>52.19</v>
      </c>
      <c r="DJ7" s="38">
        <v>53.3</v>
      </c>
      <c r="DK7" s="38">
        <v>53.73</v>
      </c>
      <c r="DL7" s="38">
        <v>54.04</v>
      </c>
      <c r="DM7" s="38">
        <v>36.43</v>
      </c>
      <c r="DN7" s="38">
        <v>46.12</v>
      </c>
      <c r="DO7" s="38">
        <v>47.44</v>
      </c>
      <c r="DP7" s="38">
        <v>48.3</v>
      </c>
      <c r="DQ7" s="38">
        <v>45.14</v>
      </c>
      <c r="DR7" s="38">
        <v>48.12</v>
      </c>
      <c r="DS7" s="38">
        <v>39.340000000000003</v>
      </c>
      <c r="DT7" s="38">
        <v>40.32</v>
      </c>
      <c r="DU7" s="38">
        <v>22.17</v>
      </c>
      <c r="DV7" s="38">
        <v>51.41</v>
      </c>
      <c r="DW7" s="38">
        <v>56.88</v>
      </c>
      <c r="DX7" s="38">
        <v>8.7200000000000006</v>
      </c>
      <c r="DY7" s="38">
        <v>9.86</v>
      </c>
      <c r="DZ7" s="38">
        <v>11.16</v>
      </c>
      <c r="EA7" s="38">
        <v>12.43</v>
      </c>
      <c r="EB7" s="38">
        <v>13.58</v>
      </c>
      <c r="EC7" s="38">
        <v>15.89</v>
      </c>
      <c r="ED7" s="38">
        <v>0.32</v>
      </c>
      <c r="EE7" s="38">
        <v>0.13</v>
      </c>
      <c r="EF7" s="38">
        <v>0.08</v>
      </c>
      <c r="EG7" s="38">
        <v>0.84</v>
      </c>
      <c r="EH7" s="38">
        <v>0.52</v>
      </c>
      <c r="EI7" s="38">
        <v>0.64</v>
      </c>
      <c r="EJ7" s="38">
        <v>0.56000000000000005</v>
      </c>
      <c r="EK7" s="38">
        <v>0.65</v>
      </c>
      <c r="EL7" s="38">
        <v>0.46</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110</v>
      </c>
      <c r="C9" s="41" t="s">
        <v>111</v>
      </c>
      <c r="D9" s="41" t="s">
        <v>112</v>
      </c>
      <c r="E9" s="41" t="s">
        <v>113</v>
      </c>
      <c r="F9" s="41" t="s">
        <v>114</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2019-02-15T10:03:37Z</cp:lastPrinted>
  <dcterms:created xsi:type="dcterms:W3CDTF">2018-12-03T08:33:02Z</dcterms:created>
  <dcterms:modified xsi:type="dcterms:W3CDTF">2019-02-15T10:03:41Z</dcterms:modified>
  <cp:category/>
</cp:coreProperties>
</file>