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11414700\Desktop\03 公営企業\055_310115 公営企業に係る経営比較分析表（平成29年度決算）の分析等について（照会）\03 確認①\04 事務所→市町村課\農集\"/>
    </mc:Choice>
  </mc:AlternateContent>
  <workbookProtection workbookAlgorithmName="SHA-512" workbookHashValue="U1E3K3WY+F9fKhhp4az79dbvF+M4R6WMp2y7NQkj23xaFF4vQx1Nign3SvBkG9nFlpwTOJi1GkcZw0JCUhWOLg==" workbookSaltValue="USfO5XUWTgk7jI6pKZMKNQ==" workbookSpinCount="100000" lockStructure="1"/>
  <bookViews>
    <workbookView xWindow="-120" yWindow="-120" windowWidth="20730" windowHeight="11160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<sst xmlns="http://schemas.openxmlformats.org/spreadsheetml/2006/main" count="240" uniqueCount="127">
  <si>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</si>
  <si>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</si>
  <si>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</si>
  <si>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</si>
  <si>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</si>
  <si>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</si>
  <si>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</si>
  <si>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</si>
  <si>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</si>
  <si>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</si>
  <si>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</si>
  <si>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</si>
  <si>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</si>
  <si>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</si>
  <si>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</si>
  <si>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</si>
  <si>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</si>
  <si>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</si>
  <si>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</si>
  <si>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</si>
  <si>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</si>
  <si>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</si>
  <si>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</si>
  <si>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</si>
  <si>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</si>
  <si>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</si>
  <si>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</si>
  <si>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</si>
  <si>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</si>
  <si>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</si>
  <si>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</si>
  <si>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</si>
  <si>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</si>
  <si>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</si>
  <si>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</si>
  <si>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</si>
  <si>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</si>
  <si>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</si>
  <si>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</si>
  <si>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</si>
  <si>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</si>
  <si>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</si>
  <si>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</si>
  <si>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</si>
  <si>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</si>
  <si>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</si>
  <si>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</si>
  <si>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</si>
  <si>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</si>
  <si>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</si>
  <si>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</si>
  <si>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</si>
  <si>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</si>
  <si>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</si>
  <si>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</si>
  <si>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</si>
  <si>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</si>
  <si>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</si>
  <si>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</si>
  <si>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</si>
  <si>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</si>
  <si>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</si>
  <si>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</si>
  <si>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</si>
  <si>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</si>
  <si>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</si>
  <si>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</si>
  <si>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</si>
  <si>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</si>
  <si>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</si>
  <si>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</si>
  <si>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</si>
  <si>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</si>
  <si>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</si>
  <si>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</si>
  <si>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</si>
  <si>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</si>
  <si>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</si>
  <si>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</si>
  <si>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</si>
  <si>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</si>
  <si>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</si>
  <si>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</si>
  <si>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</si>
  <si>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</si>
  <si>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</si>
  <si>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</si>
  <si>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</si>
  <si>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</si>
  <si>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</si>
  <si>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</si>
  <si>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</si>
  <si>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</si>
  <si>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</si>
  <si>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</si>
  <si>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</si>
  <si>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</si>
  <si>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</si>
  <si>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</si>
  <si>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</si>
  <si>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</si>
  <si>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</si>
  <si>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</si>
  <si>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</si>
  <si>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</si>
  <si>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</si>
  <si>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</si>
  <si>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</si>
  <si>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</si>
  <si>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</si>
  <si>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</si>
  <si>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東栄町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</si>
  <si>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</si>
  <si>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</si>
  <si>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</si>
  <si>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</si>
  <si>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</si>
  <si>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</si>
  <si>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</si>
  <si>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</si>
  <si>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</si>
  <si>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</si>
  <si>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</si>
  <si>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</si>
  <si>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これまでは、管渠の更新や老朽化対策対策は行っていないが、今後は年数経過に伴う費用発生が見込まれるため、効率的な対策が行えるよう計画していく必要がある。</t>
    <rPh sb="6" eb="8">
      <t>カンキョ</t>
    </rPh>
    <rPh sb="9" eb="11">
      <t>コウシン</t>
    </rPh>
    <rPh sb="12" eb="14">
      <t>ロウキュウ</t>
    </rPh>
    <rPh sb="14" eb="15">
      <t>カ</t>
    </rPh>
    <rPh sb="15" eb="17">
      <t>タイサク</t>
    </rPh>
    <rPh sb="17" eb="19">
      <t>タイサク</t>
    </rPh>
    <rPh sb="20" eb="21">
      <t>オコナ</t>
    </rPh>
    <rPh sb="28" eb="30">
      <t>コンゴ</t>
    </rPh>
    <rPh sb="31" eb="33">
      <t>ネンスウ</t>
    </rPh>
    <rPh sb="33" eb="35">
      <t>ケイカ</t>
    </rPh>
    <rPh sb="36" eb="37">
      <t>トモナ</t>
    </rPh>
    <rPh sb="38" eb="40">
      <t>ヒヨウ</t>
    </rPh>
    <rPh sb="40" eb="42">
      <t>ハッセイ</t>
    </rPh>
    <rPh sb="43" eb="45">
      <t>ミコ</t>
    </rPh>
    <rPh sb="51" eb="53">
      <t>コウリツ</t>
    </rPh>
    <rPh sb="53" eb="54">
      <t>テキ</t>
    </rPh>
    <rPh sb="55" eb="57">
      <t>タイサク</t>
    </rPh>
    <rPh sb="58" eb="59">
      <t>オコナ</t>
    </rPh>
    <rPh sb="63" eb="65">
      <t>ケイカク</t>
    </rPh>
    <rPh sb="69" eb="71">
      <t>ヒツヨウ</t>
    </rPh>
    <phoneticPr fontId="4"/>
  </si>
  <si>
    <r>
      <t>布設事業を完了し、概ねの普及も汚水処理費も減少傾向ながら、一層の効率化や経費の削減が必要である。
また、今後</t>
    </r>
    <r>
      <rPr>
        <sz val="11"/>
        <color theme="1"/>
        <rFont val="ＭＳ ゴシック"/>
        <family val="3"/>
        <charset val="128"/>
      </rPr>
      <t>最適整備構想を策定し、改築更新を行っていく。
平成２８年度に経営戦略の簡易版を作成しており、収支の改善に取り組んでいる。平成３２年度までに完全版の経営戦略を策定予定。</t>
    </r>
    <rPh sb="0" eb="2">
      <t>フセツ</t>
    </rPh>
    <rPh sb="2" eb="4">
      <t>ジギョウ</t>
    </rPh>
    <rPh sb="5" eb="7">
      <t>カンリョウ</t>
    </rPh>
    <rPh sb="9" eb="10">
      <t>オオム</t>
    </rPh>
    <rPh sb="12" eb="14">
      <t>フキュウ</t>
    </rPh>
    <rPh sb="15" eb="17">
      <t>オスイ</t>
    </rPh>
    <rPh sb="17" eb="19">
      <t>ショリ</t>
    </rPh>
    <rPh sb="19" eb="20">
      <t>ヒ</t>
    </rPh>
    <rPh sb="21" eb="23">
      <t>ゲンショウ</t>
    </rPh>
    <rPh sb="23" eb="25">
      <t>ケイコウ</t>
    </rPh>
    <rPh sb="29" eb="31">
      <t>イッソウ</t>
    </rPh>
    <rPh sb="32" eb="34">
      <t>コウリツ</t>
    </rPh>
    <rPh sb="34" eb="35">
      <t>カ</t>
    </rPh>
    <rPh sb="36" eb="38">
      <t>ケイヒ</t>
    </rPh>
    <rPh sb="39" eb="41">
      <t>サクゲン</t>
    </rPh>
    <rPh sb="42" eb="44">
      <t>ヒツヨウ</t>
    </rPh>
    <rPh sb="52" eb="54">
      <t>コンゴ</t>
    </rPh>
    <rPh sb="54" eb="56">
      <t>サイテキ</t>
    </rPh>
    <rPh sb="56" eb="58">
      <t>セイビ</t>
    </rPh>
    <rPh sb="58" eb="60">
      <t>コウソウ</t>
    </rPh>
    <rPh sb="61" eb="63">
      <t>サクテイ</t>
    </rPh>
    <rPh sb="65" eb="67">
      <t>カイチク</t>
    </rPh>
    <rPh sb="67" eb="69">
      <t>コウシン</t>
    </rPh>
    <rPh sb="70" eb="71">
      <t>オコナ</t>
    </rPh>
    <rPh sb="77" eb="79">
      <t>ヘイセイ</t>
    </rPh>
    <rPh sb="81" eb="83">
      <t>ネンド</t>
    </rPh>
    <rPh sb="84" eb="86">
      <t>ケイエイ</t>
    </rPh>
    <rPh sb="86" eb="88">
      <t>センリャク</t>
    </rPh>
    <rPh sb="89" eb="91">
      <t>カンイ</t>
    </rPh>
    <rPh sb="91" eb="92">
      <t>バン</t>
    </rPh>
    <rPh sb="93" eb="95">
      <t>サクセイ</t>
    </rPh>
    <rPh sb="100" eb="102">
      <t>シュウシ</t>
    </rPh>
    <rPh sb="103" eb="105">
      <t>カイゼン</t>
    </rPh>
    <rPh sb="106" eb="107">
      <t>ト</t>
    </rPh>
    <rPh sb="108" eb="109">
      <t>ク</t>
    </rPh>
    <rPh sb="114" eb="116">
      <t>ヘイセイ</t>
    </rPh>
    <rPh sb="118" eb="120">
      <t>ネンド</t>
    </rPh>
    <rPh sb="123" eb="125">
      <t>カンゼン</t>
    </rPh>
    <rPh sb="125" eb="126">
      <t>バン</t>
    </rPh>
    <rPh sb="127" eb="129">
      <t>ケイエイ</t>
    </rPh>
    <rPh sb="129" eb="131">
      <t>センリャク</t>
    </rPh>
    <rPh sb="132" eb="134">
      <t>サクテイ</t>
    </rPh>
    <rPh sb="134" eb="136">
      <t>ヨテイ</t>
    </rPh>
    <phoneticPr fontId="4"/>
  </si>
  <si>
    <t>①平成２８年度から費用減少により１００％以上で推移できているが、今後の老朽化対策に備え、より良い経営が求められる。
⑤⑥当地域は山間過疎地域であり、区間延長やポンプ設備等が多くなり、経費回収率や汚水処理原価の改善を困難にしている。引き続き、適正な使用料の確保と効率化による費用の削減が必要である。
悪化原因としては、最適整備構想を策定するため、施設の機能診断を行った事による、委託料の増、汚水処理費の増。
⑦⑧当地域では整備を終えているため、施設利用率や水洗化率ともに横這いであるが、今後の過疎化の影響に注意が必要である。</t>
    <rPh sb="1" eb="3">
      <t>ヘイセイ</t>
    </rPh>
    <rPh sb="5" eb="7">
      <t>ネンド</t>
    </rPh>
    <rPh sb="9" eb="11">
      <t>ヒヨウ</t>
    </rPh>
    <rPh sb="11" eb="13">
      <t>ゲンショウ</t>
    </rPh>
    <rPh sb="20" eb="22">
      <t>イジョウ</t>
    </rPh>
    <rPh sb="23" eb="25">
      <t>スイイ</t>
    </rPh>
    <rPh sb="32" eb="34">
      <t>コンゴ</t>
    </rPh>
    <rPh sb="35" eb="38">
      <t>ロウキュウカ</t>
    </rPh>
    <rPh sb="38" eb="40">
      <t>タイサク</t>
    </rPh>
    <rPh sb="41" eb="42">
      <t>ソナ</t>
    </rPh>
    <rPh sb="46" eb="47">
      <t>ヨ</t>
    </rPh>
    <rPh sb="48" eb="50">
      <t>ケイエイ</t>
    </rPh>
    <rPh sb="51" eb="52">
      <t>モト</t>
    </rPh>
    <rPh sb="60" eb="63">
      <t>トウチイキ</t>
    </rPh>
    <rPh sb="64" eb="66">
      <t>サンカン</t>
    </rPh>
    <rPh sb="66" eb="68">
      <t>カソ</t>
    </rPh>
    <rPh sb="68" eb="70">
      <t>チイキ</t>
    </rPh>
    <rPh sb="74" eb="76">
      <t>クカン</t>
    </rPh>
    <rPh sb="76" eb="78">
      <t>エンチョウ</t>
    </rPh>
    <rPh sb="82" eb="84">
      <t>セツビ</t>
    </rPh>
    <rPh sb="84" eb="85">
      <t>トウ</t>
    </rPh>
    <rPh sb="86" eb="87">
      <t>オオ</t>
    </rPh>
    <rPh sb="91" eb="93">
      <t>ケイヒ</t>
    </rPh>
    <rPh sb="93" eb="95">
      <t>カイシュウ</t>
    </rPh>
    <rPh sb="95" eb="96">
      <t>リツ</t>
    </rPh>
    <rPh sb="97" eb="99">
      <t>オスイ</t>
    </rPh>
    <rPh sb="99" eb="101">
      <t>ショリ</t>
    </rPh>
    <rPh sb="101" eb="103">
      <t>ゲンカ</t>
    </rPh>
    <rPh sb="104" eb="106">
      <t>カイゼン</t>
    </rPh>
    <rPh sb="107" eb="109">
      <t>コンナン</t>
    </rPh>
    <rPh sb="115" eb="116">
      <t>ヒ</t>
    </rPh>
    <rPh sb="117" eb="118">
      <t>ツヅ</t>
    </rPh>
    <rPh sb="120" eb="122">
      <t>テキセイ</t>
    </rPh>
    <rPh sb="123" eb="125">
      <t>シヨウ</t>
    </rPh>
    <rPh sb="125" eb="126">
      <t>リョウ</t>
    </rPh>
    <rPh sb="127" eb="129">
      <t>カクホ</t>
    </rPh>
    <rPh sb="130" eb="132">
      <t>コウリツ</t>
    </rPh>
    <rPh sb="132" eb="133">
      <t>カ</t>
    </rPh>
    <rPh sb="136" eb="138">
      <t>ヒヨウ</t>
    </rPh>
    <rPh sb="139" eb="141">
      <t>サクゲン</t>
    </rPh>
    <rPh sb="142" eb="144">
      <t>ヒツヨウ</t>
    </rPh>
    <rPh sb="149" eb="151">
      <t>アッカ</t>
    </rPh>
    <rPh sb="151" eb="153">
      <t>ゲンイン</t>
    </rPh>
    <rPh sb="158" eb="160">
      <t>サイテキ</t>
    </rPh>
    <rPh sb="160" eb="162">
      <t>セイビ</t>
    </rPh>
    <rPh sb="162" eb="164">
      <t>コウソウ</t>
    </rPh>
    <rPh sb="165" eb="167">
      <t>サクテイ</t>
    </rPh>
    <rPh sb="172" eb="174">
      <t>シセツ</t>
    </rPh>
    <rPh sb="175" eb="177">
      <t>キノウ</t>
    </rPh>
    <rPh sb="177" eb="179">
      <t>シンダン</t>
    </rPh>
    <rPh sb="180" eb="181">
      <t>オコナ</t>
    </rPh>
    <rPh sb="183" eb="184">
      <t>コト</t>
    </rPh>
    <rPh sb="188" eb="191">
      <t>イタクリョウ</t>
    </rPh>
    <rPh sb="192" eb="193">
      <t>ゾウ</t>
    </rPh>
    <rPh sb="194" eb="196">
      <t>オスイ</t>
    </rPh>
    <rPh sb="196" eb="198">
      <t>ショリ</t>
    </rPh>
    <rPh sb="198" eb="199">
      <t>ヒ</t>
    </rPh>
    <rPh sb="200" eb="201">
      <t>ゾウ</t>
    </rPh>
    <rPh sb="205" eb="208">
      <t>トウチイキ</t>
    </rPh>
    <rPh sb="210" eb="212">
      <t>セイビ</t>
    </rPh>
    <rPh sb="213" eb="214">
      <t>オ</t>
    </rPh>
    <rPh sb="221" eb="223">
      <t>シセツ</t>
    </rPh>
    <rPh sb="223" eb="225">
      <t>リヨウ</t>
    </rPh>
    <rPh sb="225" eb="226">
      <t>リツ</t>
    </rPh>
    <rPh sb="227" eb="230">
      <t>スイセンカ</t>
    </rPh>
    <rPh sb="230" eb="231">
      <t>リツ</t>
    </rPh>
    <rPh sb="234" eb="236">
      <t>ヨコバ</t>
    </rPh>
    <rPh sb="242" eb="244">
      <t>コンゴ</t>
    </rPh>
    <rPh sb="245" eb="248">
      <t>カソカ</t>
    </rPh>
    <rPh sb="249" eb="251">
      <t>エイキョウ</t>
    </rPh>
    <rPh sb="252" eb="254">
      <t>チュウイ</t>
    </rPh>
    <rPh sb="255" eb="25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</si>
</sst>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C-408E-AD30-DA13B215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46240"/>
        <c:axId val="539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C-408E-AD30-DA13B215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46240"/>
        <c:axId val="53960704"/>
      </c:lineChart>
      <c:dateAx>
        <c:axId val="5394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960704"/>
        <c:crosses val="autoZero"/>
        <c:auto val="1"/>
        <c:lblOffset val="100"/>
        <c:baseTimeUnit val="years"/>
      </c:dateAx>
      <c:valAx>
        <c:axId val="539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94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43.05</c:v>
                </c:pt>
                <c:pt idx="1">
                  <c:v>35.76</c:v>
                </c:pt>
                <c:pt idx="2">
                  <c:v>47.02</c:v>
                </c:pt>
                <c:pt idx="3">
                  <c:v>45.03</c:v>
                </c:pt>
                <c:pt idx="4">
                  <c:v>48.34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B-4915-A4F3-B4C522E9A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37184"/>
        <c:axId val="17064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B-4915-A4F3-B4C522E9A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37184"/>
        <c:axId val="170643456"/>
      </c:lineChart>
      <c:dateAx>
        <c:axId val="17063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643456"/>
        <c:crosses val="autoZero"/>
        <c:auto val="1"/>
        <c:lblOffset val="100"/>
        <c:baseTimeUnit val="years"/>
      </c:dateAx>
      <c:valAx>
        <c:axId val="17064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3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80.86</c:v>
                </c:pt>
                <c:pt idx="1">
                  <c:v>83.62</c:v>
                </c:pt>
                <c:pt idx="2">
                  <c:v>83.16</c:v>
                </c:pt>
                <c:pt idx="3">
                  <c:v>82.91</c:v>
                </c:pt>
                <c:pt idx="4">
                  <c:v>82.95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2-441D-B88C-4AE0A1FEB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70336"/>
        <c:axId val="17068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2-441D-B88C-4AE0A1FEB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70336"/>
        <c:axId val="170680704"/>
      </c:lineChart>
      <c:dateAx>
        <c:axId val="17067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680704"/>
        <c:crosses val="autoZero"/>
        <c:auto val="1"/>
        <c:lblOffset val="100"/>
        <c:baseTimeUnit val="years"/>
      </c:dateAx>
      <c:valAx>
        <c:axId val="17068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7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71.91</c:v>
                </c:pt>
                <c:pt idx="1">
                  <c:v>69.72</c:v>
                </c:pt>
                <c:pt idx="2">
                  <c:v>97.45</c:v>
                </c:pt>
                <c:pt idx="3">
                  <c:v>102.57</c:v>
                </c:pt>
                <c:pt idx="4">
                  <c:v>101.4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7-4584-9AE3-EA4941A29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91680"/>
        <c:axId val="5399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7-4584-9AE3-EA4941A29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1680"/>
        <c:axId val="53997952"/>
      </c:lineChart>
      <c:dateAx>
        <c:axId val="5399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997952"/>
        <c:crosses val="autoZero"/>
        <c:auto val="1"/>
        <c:lblOffset val="100"/>
        <c:baseTimeUnit val="years"/>
      </c:dateAx>
      <c:valAx>
        <c:axId val="5399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99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9-4398-8C9C-CB506FD52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78720"/>
        <c:axId val="16249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9-4398-8C9C-CB506FD52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78720"/>
        <c:axId val="162493184"/>
      </c:lineChart>
      <c:dateAx>
        <c:axId val="16247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493184"/>
        <c:crosses val="autoZero"/>
        <c:auto val="1"/>
        <c:lblOffset val="100"/>
        <c:baseTimeUnit val="years"/>
      </c:dateAx>
      <c:valAx>
        <c:axId val="16249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7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F-452F-801A-6121FFECC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07776"/>
        <c:axId val="16251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F-452F-801A-6121FFECC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07776"/>
        <c:axId val="162518144"/>
      </c:lineChart>
      <c:dateAx>
        <c:axId val="16250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518144"/>
        <c:crosses val="autoZero"/>
        <c:auto val="1"/>
        <c:lblOffset val="100"/>
        <c:baseTimeUnit val="years"/>
      </c:dateAx>
      <c:valAx>
        <c:axId val="16251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50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9-43E2-AC26-AD909C09D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354176"/>
        <c:axId val="17035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9-43E2-AC26-AD909C09D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54176"/>
        <c:axId val="170356096"/>
      </c:lineChart>
      <c:dateAx>
        <c:axId val="17035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356096"/>
        <c:crosses val="autoZero"/>
        <c:auto val="1"/>
        <c:lblOffset val="100"/>
        <c:baseTimeUnit val="years"/>
      </c:dateAx>
      <c:valAx>
        <c:axId val="17035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35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9-4B9C-BE73-F3B142A7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08192"/>
        <c:axId val="17041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49-4B9C-BE73-F3B142A7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08192"/>
        <c:axId val="170418560"/>
      </c:lineChart>
      <c:dateAx>
        <c:axId val="17040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418560"/>
        <c:crosses val="autoZero"/>
        <c:auto val="1"/>
        <c:lblOffset val="100"/>
        <c:baseTimeUnit val="years"/>
      </c:dateAx>
      <c:valAx>
        <c:axId val="17041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40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D-483C-B96F-8F3DA6BBB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41344"/>
        <c:axId val="17045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D-483C-B96F-8F3DA6BBB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41344"/>
        <c:axId val="170451712"/>
      </c:lineChart>
      <c:dateAx>
        <c:axId val="17044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451712"/>
        <c:crosses val="autoZero"/>
        <c:auto val="1"/>
        <c:lblOffset val="100"/>
        <c:baseTimeUnit val="years"/>
      </c:dateAx>
      <c:valAx>
        <c:axId val="17045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44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26.07</c:v>
                </c:pt>
                <c:pt idx="1">
                  <c:v>36.68</c:v>
                </c:pt>
                <c:pt idx="2">
                  <c:v>36.69</c:v>
                </c:pt>
                <c:pt idx="3">
                  <c:v>39.61</c:v>
                </c:pt>
                <c:pt idx="4">
                  <c:v>19.73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0-4B5E-B437-B496EBD30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68480"/>
        <c:axId val="17047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0-4B5E-B437-B496EBD30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68480"/>
        <c:axId val="170470400"/>
      </c:lineChart>
      <c:dateAx>
        <c:axId val="17046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470400"/>
        <c:crosses val="autoZero"/>
        <c:auto val="1"/>
        <c:lblOffset val="100"/>
        <c:baseTimeUnit val="years"/>
      </c:dateAx>
      <c:valAx>
        <c:axId val="17047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46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753.07</c:v>
                </c:pt>
                <c:pt idx="1">
                  <c:v>556.17999999999995</c:v>
                </c:pt>
                <c:pt idx="2">
                  <c:v>567.22</c:v>
                </c:pt>
                <c:pt idx="3">
                  <c:v>527.39</c:v>
                </c:pt>
                <c:pt idx="4">
                  <c:v>1067.83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15-972C-ABFCCE44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8016"/>
        <c:axId val="17051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8-4615-972C-ABFCCE44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18016"/>
        <c:axId val="170519936"/>
      </c:lineChart>
      <c:dateAx>
        <c:axId val="17051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519936"/>
        <c:crosses val="autoZero"/>
        <c:auto val="1"/>
        <c:lblOffset val="100"/>
        <c:baseTimeUnit val="years"/>
      </c:dateAx>
      <c:valAx>
        <c:axId val="17051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1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愛知県　東栄町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3292</v>
      </c>
      <c r="AM8" s="49"/>
      <c r="AN8" s="49"/>
      <c r="AO8" s="49"/>
      <c r="AP8" s="49"/>
      <c r="AQ8" s="49"/>
      <c r="AR8" s="49"/>
      <c r="AS8" s="49"/>
      <c r="AT8" s="44">
        <f>データ!T6</f>
        <v>123.38</v>
      </c>
      <c r="AU8" s="44"/>
      <c r="AV8" s="44"/>
      <c r="AW8" s="44"/>
      <c r="AX8" s="44"/>
      <c r="AY8" s="44"/>
      <c r="AZ8" s="44"/>
      <c r="BA8" s="44"/>
      <c r="BB8" s="44">
        <f>データ!U6</f>
        <v>26.68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8.1300000000000008</v>
      </c>
      <c r="Q10" s="44"/>
      <c r="R10" s="44"/>
      <c r="S10" s="44"/>
      <c r="T10" s="44"/>
      <c r="U10" s="44"/>
      <c r="V10" s="44"/>
      <c r="W10" s="44">
        <f>データ!Q6</f>
        <v>83.14</v>
      </c>
      <c r="X10" s="44"/>
      <c r="Y10" s="44"/>
      <c r="Z10" s="44"/>
      <c r="AA10" s="44"/>
      <c r="AB10" s="44"/>
      <c r="AC10" s="44"/>
      <c r="AD10" s="49">
        <f>データ!R6</f>
        <v>3564</v>
      </c>
      <c r="AE10" s="49"/>
      <c r="AF10" s="49"/>
      <c r="AG10" s="49"/>
      <c r="AH10" s="49"/>
      <c r="AI10" s="49"/>
      <c r="AJ10" s="49"/>
      <c r="AK10" s="2"/>
      <c r="AL10" s="49">
        <f>データ!V6</f>
        <v>264</v>
      </c>
      <c r="AM10" s="49"/>
      <c r="AN10" s="49"/>
      <c r="AO10" s="49"/>
      <c r="AP10" s="49"/>
      <c r="AQ10" s="49"/>
      <c r="AR10" s="49"/>
      <c r="AS10" s="49"/>
      <c r="AT10" s="44">
        <f>データ!W6</f>
        <v>0.37</v>
      </c>
      <c r="AU10" s="44"/>
      <c r="AV10" s="44"/>
      <c r="AW10" s="44"/>
      <c r="AX10" s="44"/>
      <c r="AY10" s="44"/>
      <c r="AZ10" s="44"/>
      <c r="BA10" s="44"/>
      <c r="BB10" s="44">
        <f>データ!X6</f>
        <v>713.51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126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57</v>
      </c>
      <c r="N86" s="25" t="s">
        <v>57</v>
      </c>
      <c r="O86" s="25" t="str">
        <f>データ!EO6</f>
        <v>【0.11】</v>
      </c>
    </row>
  </sheetData>
  <sheetProtection algorithmName="SHA-512" hashValue="/qJox44oK/sxwbgE4nzfDQ9LCySARRBNyhCKYC1z9jrqX30LrqyMDa21F03aeNCRXXJO+enfJxzd9GrmaErZVw==" saltValue="wjhsw85pUhtpx/652Boxq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235628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愛知県　東栄町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8.1300000000000008</v>
      </c>
      <c r="Q6" s="33">
        <f t="shared" si="3"/>
        <v>83.14</v>
      </c>
      <c r="R6" s="33">
        <f t="shared" si="3"/>
        <v>3564</v>
      </c>
      <c r="S6" s="33">
        <f t="shared" si="3"/>
        <v>3292</v>
      </c>
      <c r="T6" s="33">
        <f t="shared" si="3"/>
        <v>123.38</v>
      </c>
      <c r="U6" s="33">
        <f t="shared" si="3"/>
        <v>26.68</v>
      </c>
      <c r="V6" s="33">
        <f t="shared" si="3"/>
        <v>264</v>
      </c>
      <c r="W6" s="33">
        <f t="shared" si="3"/>
        <v>0.37</v>
      </c>
      <c r="X6" s="33">
        <f t="shared" si="3"/>
        <v>713.51</v>
      </c>
      <c r="Y6" s="34">
        <f>IF(Y7="",NA(),Y7)</f>
        <v>71.91</v>
      </c>
      <c r="Z6" s="34">
        <f t="shared" ref="Z6:AH6" si="4">IF(Z7="",NA(),Z7)</f>
        <v>69.72</v>
      </c>
      <c r="AA6" s="34">
        <f t="shared" si="4"/>
        <v>97.45</v>
      </c>
      <c r="AB6" s="34">
        <f t="shared" si="4"/>
        <v>102.57</v>
      </c>
      <c r="AC6" s="34">
        <f t="shared" si="4"/>
        <v>101.4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26.07</v>
      </c>
      <c r="BR6" s="34">
        <f t="shared" ref="BR6:BZ6" si="8">IF(BR7="",NA(),BR7)</f>
        <v>36.68</v>
      </c>
      <c r="BS6" s="34">
        <f t="shared" si="8"/>
        <v>36.69</v>
      </c>
      <c r="BT6" s="34">
        <f t="shared" si="8"/>
        <v>39.61</v>
      </c>
      <c r="BU6" s="34">
        <f t="shared" si="8"/>
        <v>19.73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753.07</v>
      </c>
      <c r="CC6" s="34">
        <f t="shared" ref="CC6:CK6" si="9">IF(CC7="",NA(),CC7)</f>
        <v>556.17999999999995</v>
      </c>
      <c r="CD6" s="34">
        <f t="shared" si="9"/>
        <v>567.22</v>
      </c>
      <c r="CE6" s="34">
        <f t="shared" si="9"/>
        <v>527.39</v>
      </c>
      <c r="CF6" s="34">
        <f t="shared" si="9"/>
        <v>1067.83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43.05</v>
      </c>
      <c r="CN6" s="34">
        <f t="shared" ref="CN6:CV6" si="10">IF(CN7="",NA(),CN7)</f>
        <v>35.76</v>
      </c>
      <c r="CO6" s="34">
        <f t="shared" si="10"/>
        <v>47.02</v>
      </c>
      <c r="CP6" s="34">
        <f t="shared" si="10"/>
        <v>45.03</v>
      </c>
      <c r="CQ6" s="34">
        <f t="shared" si="10"/>
        <v>48.34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80.86</v>
      </c>
      <c r="CY6" s="34">
        <f t="shared" ref="CY6:DG6" si="11">IF(CY7="",NA(),CY7)</f>
        <v>83.62</v>
      </c>
      <c r="CZ6" s="34">
        <f t="shared" si="11"/>
        <v>83.16</v>
      </c>
      <c r="DA6" s="34">
        <f t="shared" si="11"/>
        <v>82.91</v>
      </c>
      <c r="DB6" s="34">
        <f t="shared" si="11"/>
        <v>82.95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235628</v>
      </c>
      <c r="D7" s="36">
        <v>47</v>
      </c>
      <c r="E7" s="36">
        <v>17</v>
      </c>
      <c r="F7" s="36">
        <v>5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8.1300000000000008</v>
      </c>
      <c r="Q7" s="37">
        <v>83.14</v>
      </c>
      <c r="R7" s="37">
        <v>3564</v>
      </c>
      <c r="S7" s="37">
        <v>3292</v>
      </c>
      <c r="T7" s="37">
        <v>123.38</v>
      </c>
      <c r="U7" s="37">
        <v>26.68</v>
      </c>
      <c r="V7" s="37">
        <v>264</v>
      </c>
      <c r="W7" s="37">
        <v>0.37</v>
      </c>
      <c r="X7" s="37">
        <v>713.51</v>
      </c>
      <c r="Y7" s="37">
        <v>71.91</v>
      </c>
      <c r="Z7" s="37">
        <v>69.72</v>
      </c>
      <c r="AA7" s="37">
        <v>97.45</v>
      </c>
      <c r="AB7" s="37">
        <v>102.57</v>
      </c>
      <c r="AC7" s="37">
        <v>101.4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974.93</v>
      </c>
      <c r="BO7" s="37">
        <v>855.8</v>
      </c>
      <c r="BP7" s="37">
        <v>814.89</v>
      </c>
      <c r="BQ7" s="37">
        <v>26.07</v>
      </c>
      <c r="BR7" s="37">
        <v>36.68</v>
      </c>
      <c r="BS7" s="37">
        <v>36.69</v>
      </c>
      <c r="BT7" s="37">
        <v>39.61</v>
      </c>
      <c r="BU7" s="37">
        <v>19.73</v>
      </c>
      <c r="BV7" s="37">
        <v>41.04</v>
      </c>
      <c r="BW7" s="37">
        <v>41.08</v>
      </c>
      <c r="BX7" s="37">
        <v>41.34</v>
      </c>
      <c r="BY7" s="37">
        <v>55.32</v>
      </c>
      <c r="BZ7" s="37">
        <v>59.8</v>
      </c>
      <c r="CA7" s="37">
        <v>60.64</v>
      </c>
      <c r="CB7" s="37">
        <v>753.07</v>
      </c>
      <c r="CC7" s="37">
        <v>556.17999999999995</v>
      </c>
      <c r="CD7" s="37">
        <v>567.22</v>
      </c>
      <c r="CE7" s="37">
        <v>527.39</v>
      </c>
      <c r="CF7" s="37">
        <v>1067.83</v>
      </c>
      <c r="CG7" s="37">
        <v>357.08</v>
      </c>
      <c r="CH7" s="37">
        <v>378.08</v>
      </c>
      <c r="CI7" s="37">
        <v>357.49</v>
      </c>
      <c r="CJ7" s="37">
        <v>283.17</v>
      </c>
      <c r="CK7" s="37">
        <v>263.76</v>
      </c>
      <c r="CL7" s="37">
        <v>255.52</v>
      </c>
      <c r="CM7" s="37">
        <v>43.05</v>
      </c>
      <c r="CN7" s="37">
        <v>35.76</v>
      </c>
      <c r="CO7" s="37">
        <v>47.02</v>
      </c>
      <c r="CP7" s="37">
        <v>45.03</v>
      </c>
      <c r="CQ7" s="37">
        <v>48.34</v>
      </c>
      <c r="CR7" s="37">
        <v>45.95</v>
      </c>
      <c r="CS7" s="37">
        <v>44.69</v>
      </c>
      <c r="CT7" s="37">
        <v>44.69</v>
      </c>
      <c r="CU7" s="37">
        <v>60.65</v>
      </c>
      <c r="CV7" s="37">
        <v>51.75</v>
      </c>
      <c r="CW7" s="37">
        <v>52.49</v>
      </c>
      <c r="CX7" s="37">
        <v>80.86</v>
      </c>
      <c r="CY7" s="37">
        <v>83.62</v>
      </c>
      <c r="CZ7" s="37">
        <v>83.16</v>
      </c>
      <c r="DA7" s="37">
        <v>82.91</v>
      </c>
      <c r="DB7" s="37">
        <v>82.95</v>
      </c>
      <c r="DC7" s="37">
        <v>71.97</v>
      </c>
      <c r="DD7" s="37">
        <v>70.59</v>
      </c>
      <c r="DE7" s="37">
        <v>69.67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2019-02-04T09:55:34Z</cp:lastPrinted>
  <dcterms:created xsi:type="dcterms:W3CDTF">2018-12-03T09:26:13Z</dcterms:created>
  <dcterms:modified xsi:type="dcterms:W3CDTF">2019-02-12T08:42:12Z</dcterms:modified>
  <cp:category/>
</cp:coreProperties>
</file>