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73\rizai\H29 データ\H29 加藤\02_地方公営企業\★経営比較分析表\01農集・漁集\2回目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P10" i="4"/>
  <c r="I10" i="4"/>
  <c r="B10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<sst xmlns="http://schemas.openxmlformats.org/spreadsheetml/2006/main" count="240" uniqueCount="125">
  <si>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</si>
  <si>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</si>
  <si>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</si>
  <si>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</si>
  <si>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</si>
  <si>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</si>
  <si>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</si>
  <si>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</si>
  <si>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</si>
  <si>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</si>
  <si>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</si>
  <si>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</si>
  <si>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</si>
  <si>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</si>
  <si>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</si>
  <si>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</si>
  <si>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</si>
  <si>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</si>
  <si>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</si>
  <si>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</si>
  <si>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</si>
  <si>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</si>
  <si>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</si>
  <si>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</si>
  <si>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</si>
  <si>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</si>
  <si>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</si>
  <si>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</si>
  <si>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</si>
  <si>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</si>
  <si>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</si>
  <si>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</si>
  <si>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</si>
  <si>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</si>
  <si>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</si>
  <si>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</si>
  <si>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</si>
  <si>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</si>
  <si>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</si>
  <si>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</si>
  <si>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</si>
  <si>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</si>
  <si>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</si>
  <si>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</si>
  <si>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</si>
  <si>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</si>
  <si>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</si>
  <si>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</si>
  <si>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</si>
  <si>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</si>
  <si>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</si>
  <si>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</si>
  <si>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</si>
  <si>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</si>
  <si>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</si>
  <si>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</si>
  <si>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</si>
  <si>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</si>
  <si>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</si>
  <si>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</si>
  <si>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</si>
  <si>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</si>
  <si>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</si>
  <si>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</si>
  <si>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</si>
  <si>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</si>
  <si>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</si>
  <si>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</si>
  <si>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</si>
  <si>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</si>
  <si>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</si>
  <si>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</si>
  <si>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</si>
  <si>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</si>
  <si>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</si>
  <si>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</si>
  <si>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</si>
  <si>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</si>
  <si>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</si>
  <si>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</si>
  <si>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</si>
  <si>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</si>
  <si>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</si>
  <si>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</si>
  <si>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</si>
  <si>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</si>
  <si>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</si>
  <si>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</si>
  <si>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</si>
  <si>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</si>
  <si>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</si>
  <si>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</si>
  <si>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</si>
  <si>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</si>
  <si>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</si>
  <si>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</si>
  <si>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</si>
  <si>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</si>
  <si>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</si>
  <si>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</si>
  <si>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</si>
  <si>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</si>
  <si>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</si>
  <si>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</si>
  <si>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</si>
  <si>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</si>
  <si>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</si>
  <si>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</si>
  <si>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</si>
  <si>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愛知県　岡崎市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</si>
  <si>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</si>
  <si>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</si>
  <si>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</si>
  <si>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</si>
  <si>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</si>
  <si>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</si>
  <si>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</si>
  <si>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</si>
  <si>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</si>
  <si>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</si>
  <si>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</si>
  <si>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</si>
  <si>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管渠について、農業集落排水事業は平成8年度に供用開始したため、標準耐用年数50年を上回る管渠はない。
　処理場について、早期に供用開始した施設では約20年を経過したものもあり、今後老朽化が進み更新が必要になると予想している。</t>
    <phoneticPr fontId="7"/>
  </si>
  <si>
    <t>　今後予想される処理施設等の老朽化に対応するためにも、引き続き事業の効率化等を進めて、健全な事業運営を実現していく必要がある。
　なお、経営戦略については平成32年度に策定及び公表を行う予定である。</t>
    <rPh sb="68" eb="70">
      <t>ケイエイ</t>
    </rPh>
    <rPh sb="70" eb="72">
      <t>センリャク</t>
    </rPh>
    <rPh sb="77" eb="79">
      <t>ヘイセイ</t>
    </rPh>
    <rPh sb="81" eb="83">
      <t>ネンド</t>
    </rPh>
    <rPh sb="84" eb="86">
      <t>サクテイ</t>
    </rPh>
    <rPh sb="86" eb="87">
      <t>オヨ</t>
    </rPh>
    <rPh sb="88" eb="90">
      <t>コウヒョウ</t>
    </rPh>
    <rPh sb="91" eb="92">
      <t>オコナ</t>
    </rPh>
    <rPh sb="93" eb="95">
      <t>ヨテイ</t>
    </rPh>
    <phoneticPr fontId="7"/>
  </si>
  <si>
    <t>本市農業集落排水事業は、地方公営企業法を適用していないため、一部指標について「該当数値なし」としている。　
①収益的収支比率
　平成28年度には100％となったが、これを維持するために引き続き事業の効率化に努める必要がある。
④企業債残高対事業規模比率
　企業債償還元金を使用料でまかなう経費としていないため、比率が0％となっている。なお、企業債残高は年々減少している。
⑤経費回収率
　100％を下回っており経費を十分まかなえておらず、今後も現状維持で推移する見込みである。
⑥汚水処理原価
　平均値を下回っており、効率的に維持管理を行い費用を抑えることができている。しかし、今後は処理施設等の老朽化に伴い、維持管理費の増加が見込まれる。
⑧処理区域内人口の減により水洗化率が上昇している。</t>
    <rPh sb="65" eb="67">
      <t>ヘイセイ</t>
    </rPh>
    <rPh sb="69" eb="71">
      <t>ネンド</t>
    </rPh>
    <rPh sb="86" eb="88">
      <t>イジ</t>
    </rPh>
    <rPh sb="93" eb="94">
      <t>ヒ</t>
    </rPh>
    <rPh sb="95" eb="96">
      <t>ツヅ</t>
    </rPh>
    <rPh sb="97" eb="99">
      <t>ジギョウ</t>
    </rPh>
    <rPh sb="100" eb="103">
      <t>コウリツカ</t>
    </rPh>
    <rPh sb="104" eb="105">
      <t>ツト</t>
    </rPh>
    <rPh sb="107" eb="109">
      <t>ヒツヨウ</t>
    </rPh>
    <rPh sb="327" eb="329">
      <t>ショリ</t>
    </rPh>
    <rPh sb="329" eb="332">
      <t>クイキナイ</t>
    </rPh>
    <rPh sb="332" eb="334">
      <t>ジンコウ</t>
    </rPh>
    <rPh sb="335" eb="336">
      <t>ゲン</t>
    </rPh>
    <rPh sb="339" eb="342">
      <t>スイセンカ</t>
    </rPh>
    <rPh sb="342" eb="343">
      <t>リツ</t>
    </rPh>
    <rPh sb="344" eb="346">
      <t>ジョウショウ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</si>
</sst>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0.16</c:v>
                </c:pt>
                <c:pt idx="2">
                  <c:v>0.16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2-4B32-91E5-D509ECBA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781560"/>
        <c:axId val="2977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2-4B32-91E5-D509ECBA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781560"/>
        <c:axId val="297781952"/>
      </c:lineChart>
      <c:dateAx>
        <c:axId val="297781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781952"/>
        <c:crosses val="autoZero"/>
        <c:auto val="1"/>
        <c:lblOffset val="100"/>
        <c:baseTimeUnit val="years"/>
      </c:dateAx>
      <c:valAx>
        <c:axId val="2977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781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52.91</c:v>
                </c:pt>
                <c:pt idx="1">
                  <c:v>53.58</c:v>
                </c:pt>
                <c:pt idx="2">
                  <c:v>53.38</c:v>
                </c:pt>
                <c:pt idx="3">
                  <c:v>51.47</c:v>
                </c:pt>
                <c:pt idx="4">
                  <c:v>50.62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5-4230-83EB-6A0D86A85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038424"/>
        <c:axId val="29803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5-4230-83EB-6A0D86A85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038424"/>
        <c:axId val="298038816"/>
      </c:lineChart>
      <c:dateAx>
        <c:axId val="298038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038816"/>
        <c:crosses val="autoZero"/>
        <c:auto val="1"/>
        <c:lblOffset val="100"/>
        <c:baseTimeUnit val="years"/>
      </c:dateAx>
      <c:valAx>
        <c:axId val="29803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038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88.07</c:v>
                </c:pt>
                <c:pt idx="1">
                  <c:v>88.15</c:v>
                </c:pt>
                <c:pt idx="2">
                  <c:v>88.51</c:v>
                </c:pt>
                <c:pt idx="3">
                  <c:v>87.94</c:v>
                </c:pt>
                <c:pt idx="4">
                  <c:v>89.2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2-402A-BEA1-82846D941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039992"/>
        <c:axId val="29807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62-402A-BEA1-82846D941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039992"/>
        <c:axId val="298073248"/>
      </c:lineChart>
      <c:dateAx>
        <c:axId val="298039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073248"/>
        <c:crosses val="autoZero"/>
        <c:auto val="1"/>
        <c:lblOffset val="100"/>
        <c:baseTimeUnit val="years"/>
      </c:dateAx>
      <c:valAx>
        <c:axId val="29807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039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98.34</c:v>
                </c:pt>
                <c:pt idx="1">
                  <c:v>99.98</c:v>
                </c:pt>
                <c:pt idx="2">
                  <c:v>99.99</c:v>
                </c:pt>
                <c:pt idx="3">
                  <c:v>99.15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E-40B3-918E-B224A25E8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64160"/>
        <c:axId val="211064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7E-40B3-918E-B224A25E8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64160"/>
        <c:axId val="211064552"/>
      </c:lineChart>
      <c:dateAx>
        <c:axId val="21106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064552"/>
        <c:crosses val="autoZero"/>
        <c:auto val="1"/>
        <c:lblOffset val="100"/>
        <c:baseTimeUnit val="years"/>
      </c:dateAx>
      <c:valAx>
        <c:axId val="211064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06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6-44FF-8D2B-568EBFC2A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382152"/>
        <c:axId val="29838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4FF-8D2B-568EBFC2A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82152"/>
        <c:axId val="298382544"/>
      </c:lineChart>
      <c:dateAx>
        <c:axId val="298382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382544"/>
        <c:crosses val="autoZero"/>
        <c:auto val="1"/>
        <c:lblOffset val="100"/>
        <c:baseTimeUnit val="years"/>
      </c:dateAx>
      <c:valAx>
        <c:axId val="29838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382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0-48E2-8622-5034B57FF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52960"/>
        <c:axId val="297053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0-48E2-8622-5034B57FF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052960"/>
        <c:axId val="297053352"/>
      </c:lineChart>
      <c:dateAx>
        <c:axId val="29705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053352"/>
        <c:crosses val="autoZero"/>
        <c:auto val="1"/>
        <c:lblOffset val="100"/>
        <c:baseTimeUnit val="years"/>
      </c:dateAx>
      <c:valAx>
        <c:axId val="297053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05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B-468B-92BC-6023AA4C3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366072"/>
        <c:axId val="29836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B-468B-92BC-6023AA4C3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66072"/>
        <c:axId val="298366464"/>
      </c:lineChart>
      <c:dateAx>
        <c:axId val="298366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366464"/>
        <c:crosses val="autoZero"/>
        <c:auto val="1"/>
        <c:lblOffset val="100"/>
        <c:baseTimeUnit val="years"/>
      </c:dateAx>
      <c:valAx>
        <c:axId val="29836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366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C-4389-9CF6-F79C1BA5D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367640"/>
        <c:axId val="29777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C-4389-9CF6-F79C1BA5D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67640"/>
        <c:axId val="297773280"/>
      </c:lineChart>
      <c:dateAx>
        <c:axId val="298367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773280"/>
        <c:crosses val="autoZero"/>
        <c:auto val="1"/>
        <c:lblOffset val="100"/>
        <c:baseTimeUnit val="years"/>
      </c:dateAx>
      <c:valAx>
        <c:axId val="29777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367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5-4A60-95AF-DA71D0FA1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774456"/>
        <c:axId val="29777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5-4A60-95AF-DA71D0FA1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774456"/>
        <c:axId val="297774848"/>
      </c:lineChart>
      <c:dateAx>
        <c:axId val="297774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774848"/>
        <c:crosses val="autoZero"/>
        <c:auto val="1"/>
        <c:lblOffset val="100"/>
        <c:baseTimeUnit val="years"/>
      </c:dateAx>
      <c:valAx>
        <c:axId val="29777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774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64.87</c:v>
                </c:pt>
                <c:pt idx="1">
                  <c:v>63.24</c:v>
                </c:pt>
                <c:pt idx="2">
                  <c:v>64.180000000000007</c:v>
                </c:pt>
                <c:pt idx="3">
                  <c:v>50.27</c:v>
                </c:pt>
                <c:pt idx="4">
                  <c:v>50.69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6-410D-951C-839787EB7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084304"/>
        <c:axId val="298084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6-410D-951C-839787EB7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084304"/>
        <c:axId val="298084696"/>
      </c:lineChart>
      <c:dateAx>
        <c:axId val="29808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084696"/>
        <c:crosses val="autoZero"/>
        <c:auto val="1"/>
        <c:lblOffset val="100"/>
        <c:baseTimeUnit val="years"/>
      </c:dateAx>
      <c:valAx>
        <c:axId val="298084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08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198.8</c:v>
                </c:pt>
                <c:pt idx="1">
                  <c:v>201.87</c:v>
                </c:pt>
                <c:pt idx="2">
                  <c:v>206.92</c:v>
                </c:pt>
                <c:pt idx="3">
                  <c:v>271.05</c:v>
                </c:pt>
                <c:pt idx="4">
                  <c:v>272.74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3-48CA-B21B-815EABF4E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40424"/>
        <c:axId val="29704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C3-48CA-B21B-815EABF4E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040424"/>
        <c:axId val="297040816"/>
      </c:lineChart>
      <c:dateAx>
        <c:axId val="297040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040816"/>
        <c:crosses val="autoZero"/>
        <c:auto val="1"/>
        <c:lblOffset val="100"/>
        <c:baseTimeUnit val="years"/>
      </c:dateAx>
      <c:valAx>
        <c:axId val="29704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040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1" t="str">
        <f>データ!H6</f>
        <v>愛知県　岡崎市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69" t="s">
        <v>5</v>
      </c>
      <c r="AE7" s="69"/>
      <c r="AF7" s="69"/>
      <c r="AG7" s="69"/>
      <c r="AH7" s="69"/>
      <c r="AI7" s="69"/>
      <c r="AJ7" s="69"/>
      <c r="AK7" s="4"/>
      <c r="AL7" s="69" t="s">
        <v>6</v>
      </c>
      <c r="AM7" s="69"/>
      <c r="AN7" s="69"/>
      <c r="AO7" s="69"/>
      <c r="AP7" s="69"/>
      <c r="AQ7" s="69"/>
      <c r="AR7" s="69"/>
      <c r="AS7" s="69"/>
      <c r="AT7" s="69" t="s">
        <v>7</v>
      </c>
      <c r="AU7" s="69"/>
      <c r="AV7" s="69"/>
      <c r="AW7" s="69"/>
      <c r="AX7" s="69"/>
      <c r="AY7" s="69"/>
      <c r="AZ7" s="69"/>
      <c r="BA7" s="69"/>
      <c r="BB7" s="69" t="s">
        <v>8</v>
      </c>
      <c r="BC7" s="69"/>
      <c r="BD7" s="69"/>
      <c r="BE7" s="69"/>
      <c r="BF7" s="69"/>
      <c r="BG7" s="69"/>
      <c r="BH7" s="69"/>
      <c r="BI7" s="69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農業集落排水</v>
      </c>
      <c r="Q8" s="78"/>
      <c r="R8" s="78"/>
      <c r="S8" s="78"/>
      <c r="T8" s="78"/>
      <c r="U8" s="78"/>
      <c r="V8" s="78"/>
      <c r="W8" s="78" t="str">
        <f>データ!L6</f>
        <v>F2</v>
      </c>
      <c r="X8" s="78"/>
      <c r="Y8" s="78"/>
      <c r="Z8" s="78"/>
      <c r="AA8" s="78"/>
      <c r="AB8" s="78"/>
      <c r="AC8" s="78"/>
      <c r="AD8" s="79" t="s">
        <v>121</v>
      </c>
      <c r="AE8" s="79"/>
      <c r="AF8" s="79"/>
      <c r="AG8" s="79"/>
      <c r="AH8" s="79"/>
      <c r="AI8" s="79"/>
      <c r="AJ8" s="79"/>
      <c r="AK8" s="4"/>
      <c r="AL8" s="73">
        <f>データ!S6</f>
        <v>384659</v>
      </c>
      <c r="AM8" s="73"/>
      <c r="AN8" s="73"/>
      <c r="AO8" s="73"/>
      <c r="AP8" s="73"/>
      <c r="AQ8" s="73"/>
      <c r="AR8" s="73"/>
      <c r="AS8" s="73"/>
      <c r="AT8" s="72">
        <f>データ!T6</f>
        <v>387.2</v>
      </c>
      <c r="AU8" s="72"/>
      <c r="AV8" s="72"/>
      <c r="AW8" s="72"/>
      <c r="AX8" s="72"/>
      <c r="AY8" s="72"/>
      <c r="AZ8" s="72"/>
      <c r="BA8" s="72"/>
      <c r="BB8" s="72">
        <f>データ!U6</f>
        <v>993.44</v>
      </c>
      <c r="BC8" s="72"/>
      <c r="BD8" s="72"/>
      <c r="BE8" s="72"/>
      <c r="BF8" s="72"/>
      <c r="BG8" s="72"/>
      <c r="BH8" s="72"/>
      <c r="BI8" s="72"/>
      <c r="BJ8" s="4"/>
      <c r="BK8" s="4"/>
      <c r="BL8" s="76" t="s">
        <v>10</v>
      </c>
      <c r="BM8" s="7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9" t="s">
        <v>12</v>
      </c>
      <c r="C9" s="69"/>
      <c r="D9" s="69"/>
      <c r="E9" s="69"/>
      <c r="F9" s="69"/>
      <c r="G9" s="69"/>
      <c r="H9" s="69"/>
      <c r="I9" s="69" t="s">
        <v>13</v>
      </c>
      <c r="J9" s="69"/>
      <c r="K9" s="69"/>
      <c r="L9" s="69"/>
      <c r="M9" s="69"/>
      <c r="N9" s="69"/>
      <c r="O9" s="69"/>
      <c r="P9" s="69" t="s">
        <v>14</v>
      </c>
      <c r="Q9" s="69"/>
      <c r="R9" s="69"/>
      <c r="S9" s="69"/>
      <c r="T9" s="69"/>
      <c r="U9" s="69"/>
      <c r="V9" s="69"/>
      <c r="W9" s="69" t="s">
        <v>15</v>
      </c>
      <c r="X9" s="69"/>
      <c r="Y9" s="69"/>
      <c r="Z9" s="69"/>
      <c r="AA9" s="69"/>
      <c r="AB9" s="69"/>
      <c r="AC9" s="69"/>
      <c r="AD9" s="69" t="s">
        <v>16</v>
      </c>
      <c r="AE9" s="69"/>
      <c r="AF9" s="69"/>
      <c r="AG9" s="69"/>
      <c r="AH9" s="69"/>
      <c r="AI9" s="69"/>
      <c r="AJ9" s="69"/>
      <c r="AK9" s="4"/>
      <c r="AL9" s="69" t="s">
        <v>17</v>
      </c>
      <c r="AM9" s="69"/>
      <c r="AN9" s="69"/>
      <c r="AO9" s="69"/>
      <c r="AP9" s="69"/>
      <c r="AQ9" s="69"/>
      <c r="AR9" s="69"/>
      <c r="AS9" s="69"/>
      <c r="AT9" s="69" t="s">
        <v>18</v>
      </c>
      <c r="AU9" s="69"/>
      <c r="AV9" s="69"/>
      <c r="AW9" s="69"/>
      <c r="AX9" s="69"/>
      <c r="AY9" s="69"/>
      <c r="AZ9" s="69"/>
      <c r="BA9" s="69"/>
      <c r="BB9" s="69" t="s">
        <v>19</v>
      </c>
      <c r="BC9" s="69"/>
      <c r="BD9" s="69"/>
      <c r="BE9" s="69"/>
      <c r="BF9" s="69"/>
      <c r="BG9" s="69"/>
      <c r="BH9" s="69"/>
      <c r="BI9" s="69"/>
      <c r="BJ9" s="4"/>
      <c r="BK9" s="4"/>
      <c r="BL9" s="70" t="s">
        <v>20</v>
      </c>
      <c r="BM9" s="71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72" t="str">
        <f>データ!N6</f>
        <v>-</v>
      </c>
      <c r="C10" s="72"/>
      <c r="D10" s="72"/>
      <c r="E10" s="72"/>
      <c r="F10" s="72"/>
      <c r="G10" s="72"/>
      <c r="H10" s="72"/>
      <c r="I10" s="72" t="str">
        <f>データ!O6</f>
        <v>該当数値なし</v>
      </c>
      <c r="J10" s="72"/>
      <c r="K10" s="72"/>
      <c r="L10" s="72"/>
      <c r="M10" s="72"/>
      <c r="N10" s="72"/>
      <c r="O10" s="72"/>
      <c r="P10" s="72">
        <f>データ!P6</f>
        <v>2.19</v>
      </c>
      <c r="Q10" s="72"/>
      <c r="R10" s="72"/>
      <c r="S10" s="72"/>
      <c r="T10" s="72"/>
      <c r="U10" s="72"/>
      <c r="V10" s="72"/>
      <c r="W10" s="72">
        <f>データ!Q6</f>
        <v>100</v>
      </c>
      <c r="X10" s="72"/>
      <c r="Y10" s="72"/>
      <c r="Z10" s="72"/>
      <c r="AA10" s="72"/>
      <c r="AB10" s="72"/>
      <c r="AC10" s="72"/>
      <c r="AD10" s="73">
        <f>データ!R6</f>
        <v>3391</v>
      </c>
      <c r="AE10" s="73"/>
      <c r="AF10" s="73"/>
      <c r="AG10" s="73"/>
      <c r="AH10" s="73"/>
      <c r="AI10" s="73"/>
      <c r="AJ10" s="73"/>
      <c r="AK10" s="2"/>
      <c r="AL10" s="73">
        <f>データ!V6</f>
        <v>8413</v>
      </c>
      <c r="AM10" s="73"/>
      <c r="AN10" s="73"/>
      <c r="AO10" s="73"/>
      <c r="AP10" s="73"/>
      <c r="AQ10" s="73"/>
      <c r="AR10" s="73"/>
      <c r="AS10" s="73"/>
      <c r="AT10" s="72">
        <f>データ!W6</f>
        <v>4.18</v>
      </c>
      <c r="AU10" s="72"/>
      <c r="AV10" s="72"/>
      <c r="AW10" s="72"/>
      <c r="AX10" s="72"/>
      <c r="AY10" s="72"/>
      <c r="AZ10" s="72"/>
      <c r="BA10" s="72"/>
      <c r="BB10" s="72">
        <f>データ!X6</f>
        <v>2012.68</v>
      </c>
      <c r="BC10" s="72"/>
      <c r="BD10" s="72"/>
      <c r="BE10" s="72"/>
      <c r="BF10" s="72"/>
      <c r="BG10" s="72"/>
      <c r="BH10" s="72"/>
      <c r="BI10" s="72"/>
      <c r="BJ10" s="2"/>
      <c r="BK10" s="2"/>
      <c r="BL10" s="74" t="s">
        <v>22</v>
      </c>
      <c r="BM10" s="7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3" t="s">
        <v>124</v>
      </c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5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3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5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3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5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3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5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3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5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3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5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3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5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3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5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3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5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3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5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3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5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3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5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3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5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3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5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3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5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3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5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3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5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3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5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63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5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63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5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3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5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3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5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3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5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3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5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3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5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3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5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3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5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3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5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66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8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83" t="s">
        <v>65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66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67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69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70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71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72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73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74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75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76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77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78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79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232025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愛知県　岡崎市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2.19</v>
      </c>
      <c r="Q6" s="34">
        <f t="shared" si="3"/>
        <v>100</v>
      </c>
      <c r="R6" s="34">
        <f t="shared" si="3"/>
        <v>3391</v>
      </c>
      <c r="S6" s="34">
        <f t="shared" si="3"/>
        <v>384659</v>
      </c>
      <c r="T6" s="34">
        <f t="shared" si="3"/>
        <v>387.2</v>
      </c>
      <c r="U6" s="34">
        <f t="shared" si="3"/>
        <v>993.44</v>
      </c>
      <c r="V6" s="34">
        <f t="shared" si="3"/>
        <v>8413</v>
      </c>
      <c r="W6" s="34">
        <f t="shared" si="3"/>
        <v>4.18</v>
      </c>
      <c r="X6" s="34">
        <f t="shared" si="3"/>
        <v>2012.68</v>
      </c>
      <c r="Y6" s="35">
        <f>IF(Y7="",NA(),Y7)</f>
        <v>98.34</v>
      </c>
      <c r="Z6" s="35">
        <f t="shared" ref="Z6:AH6" si="4">IF(Z7="",NA(),Z7)</f>
        <v>99.98</v>
      </c>
      <c r="AA6" s="35">
        <f t="shared" si="4"/>
        <v>99.99</v>
      </c>
      <c r="AB6" s="35">
        <f t="shared" si="4"/>
        <v>99.15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64.87</v>
      </c>
      <c r="BR6" s="35">
        <f t="shared" ref="BR6:BZ6" si="8">IF(BR7="",NA(),BR7)</f>
        <v>63.24</v>
      </c>
      <c r="BS6" s="35">
        <f t="shared" si="8"/>
        <v>64.180000000000007</v>
      </c>
      <c r="BT6" s="35">
        <f t="shared" si="8"/>
        <v>50.27</v>
      </c>
      <c r="BU6" s="35">
        <f t="shared" si="8"/>
        <v>50.69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198.8</v>
      </c>
      <c r="CC6" s="35">
        <f t="shared" ref="CC6:CK6" si="9">IF(CC7="",NA(),CC7)</f>
        <v>201.87</v>
      </c>
      <c r="CD6" s="35">
        <f t="shared" si="9"/>
        <v>206.92</v>
      </c>
      <c r="CE6" s="35">
        <f t="shared" si="9"/>
        <v>271.05</v>
      </c>
      <c r="CF6" s="35">
        <f t="shared" si="9"/>
        <v>272.74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52.91</v>
      </c>
      <c r="CN6" s="35">
        <f t="shared" ref="CN6:CV6" si="10">IF(CN7="",NA(),CN7)</f>
        <v>53.58</v>
      </c>
      <c r="CO6" s="35">
        <f t="shared" si="10"/>
        <v>53.38</v>
      </c>
      <c r="CP6" s="35">
        <f t="shared" si="10"/>
        <v>51.47</v>
      </c>
      <c r="CQ6" s="35">
        <f t="shared" si="10"/>
        <v>50.62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88.07</v>
      </c>
      <c r="CY6" s="35">
        <f t="shared" ref="CY6:DG6" si="11">IF(CY7="",NA(),CY7)</f>
        <v>88.15</v>
      </c>
      <c r="CZ6" s="35">
        <f t="shared" si="11"/>
        <v>88.51</v>
      </c>
      <c r="DA6" s="35">
        <f t="shared" si="11"/>
        <v>87.94</v>
      </c>
      <c r="DB6" s="35">
        <f t="shared" si="11"/>
        <v>89.2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5">
        <f t="shared" ref="EF6:EN6" si="14">IF(EF7="",NA(),EF7)</f>
        <v>0.16</v>
      </c>
      <c r="EG6" s="35">
        <f t="shared" si="14"/>
        <v>0.16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232025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2.19</v>
      </c>
      <c r="Q7" s="38">
        <v>100</v>
      </c>
      <c r="R7" s="38">
        <v>3391</v>
      </c>
      <c r="S7" s="38">
        <v>384659</v>
      </c>
      <c r="T7" s="38">
        <v>387.2</v>
      </c>
      <c r="U7" s="38">
        <v>993.44</v>
      </c>
      <c r="V7" s="38">
        <v>8413</v>
      </c>
      <c r="W7" s="38">
        <v>4.18</v>
      </c>
      <c r="X7" s="38">
        <v>2012.68</v>
      </c>
      <c r="Y7" s="38">
        <v>98.34</v>
      </c>
      <c r="Z7" s="38">
        <v>99.98</v>
      </c>
      <c r="AA7" s="38">
        <v>99.99</v>
      </c>
      <c r="AB7" s="38">
        <v>99.15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64.87</v>
      </c>
      <c r="BR7" s="38">
        <v>63.24</v>
      </c>
      <c r="BS7" s="38">
        <v>64.180000000000007</v>
      </c>
      <c r="BT7" s="38">
        <v>50.27</v>
      </c>
      <c r="BU7" s="38">
        <v>50.69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198.8</v>
      </c>
      <c r="CC7" s="38">
        <v>201.87</v>
      </c>
      <c r="CD7" s="38">
        <v>206.92</v>
      </c>
      <c r="CE7" s="38">
        <v>271.05</v>
      </c>
      <c r="CF7" s="38">
        <v>272.74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52.91</v>
      </c>
      <c r="CN7" s="38">
        <v>53.58</v>
      </c>
      <c r="CO7" s="38">
        <v>53.38</v>
      </c>
      <c r="CP7" s="38">
        <v>51.47</v>
      </c>
      <c r="CQ7" s="38">
        <v>50.62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88.07</v>
      </c>
      <c r="CY7" s="38">
        <v>88.15</v>
      </c>
      <c r="CZ7" s="38">
        <v>88.51</v>
      </c>
      <c r="DA7" s="38">
        <v>87.94</v>
      </c>
      <c r="DB7" s="38">
        <v>89.2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0.16</v>
      </c>
      <c r="EG7" s="38">
        <v>0.16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2018-02-01T07:04:51Z</cp:lastPrinted>
  <dcterms:created xsi:type="dcterms:W3CDTF">2017-12-25T02:29:54Z</dcterms:created>
  <dcterms:modified xsi:type="dcterms:W3CDTF">2018-02-22T01:01:25Z</dcterms:modified>
  <cp:category/>
</cp:coreProperties>
</file>