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0" yWindow="0" windowWidth="20730" windowHeight="89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<sst xmlns="http://schemas.openxmlformats.org/spreadsheetml/2006/main" count="245" uniqueCount="125">
  <si>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</si>
  <si>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</si>
  <si>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</si>
  <si>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</si>
  <si>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</si>
  <si>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</si>
  <si>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</si>
  <si>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</si>
  <si>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</si>
  <si>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</si>
  <si>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</si>
  <si>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</si>
  <si>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</si>
  <si>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</si>
  <si>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</si>
  <si>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</si>
  <si>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</si>
  <si>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</si>
  <si>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</si>
  <si>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</si>
  <si>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</si>
  <si>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</si>
  <si>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</si>
  <si>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</si>
  <si>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</si>
  <si>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</si>
  <si>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</si>
  <si>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</si>
  <si>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</si>
  <si>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</si>
  <si>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</si>
  <si>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</si>
  <si>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</si>
  <si>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</si>
  <si>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</si>
  <si>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</si>
  <si>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</si>
  <si>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</si>
  <si>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</si>
  <si>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</si>
  <si>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</si>
  <si>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</si>
  <si>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</si>
  <si>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</si>
  <si>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</si>
  <si>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</si>
  <si>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</si>
  <si>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</si>
  <si>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</si>
  <si>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</si>
  <si>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</si>
  <si>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</si>
  <si>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</si>
  <si>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</si>
  <si>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</si>
  <si>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</si>
  <si>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</si>
  <si>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</si>
  <si>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</si>
  <si>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</si>
  <si>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</si>
  <si>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</si>
  <si>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</si>
  <si>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</si>
  <si>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</si>
  <si>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</si>
  <si>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</si>
  <si>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</si>
  <si>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</si>
  <si>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</si>
  <si>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</si>
  <si>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</si>
  <si>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</si>
  <si>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</si>
  <si>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</si>
  <si>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</si>
  <si>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</si>
  <si>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</si>
  <si>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</si>
  <si>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</si>
  <si>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</si>
  <si>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</si>
  <si>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</si>
  <si>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</si>
  <si>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</si>
  <si>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</si>
  <si>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</si>
  <si>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</si>
  <si>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</si>
  <si>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</si>
  <si>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</si>
  <si>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</si>
  <si>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</si>
  <si>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</si>
  <si>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</si>
  <si>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</si>
  <si>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</si>
  <si>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</si>
  <si>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</si>
  <si>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</si>
  <si>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</si>
  <si>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</si>
  <si>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</si>
  <si>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</si>
  <si>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</si>
  <si>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</si>
  <si>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</si>
  <si>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</si>
  <si>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</si>
  <si>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西尾市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</si>
  <si>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</si>
  <si>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</si>
  <si>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</si>
  <si>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</si>
  <si>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</si>
  <si>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</si>
  <si>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</si>
  <si>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</si>
  <si>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</si>
  <si>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</si>
  <si>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</si>
  <si>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このように、比較的整備時期が新しく、平成33年度までに完了することを目標として、現在も新設工事を主に行っている状況であることから、③管渠改善率に対象となる数値が含まれないという状況になっているが、現在、国の施策の一環として、長寿命化対策、耐震化事業など、管渠等下水道施設の改善等を図っているところであり、こうした成果は今後現れてくる。
</t>
    <rPh sb="1" eb="3">
      <t>ニシオ</t>
    </rPh>
    <rPh sb="10" eb="12">
      <t>ジギョウ</t>
    </rPh>
    <rPh sb="58" eb="60">
      <t>ジギョウ</t>
    </rPh>
    <rPh sb="100" eb="101">
      <t>ハジ</t>
    </rPh>
    <rPh sb="143" eb="145">
      <t>ヒカク</t>
    </rPh>
    <rPh sb="145" eb="146">
      <t>テキ</t>
    </rPh>
    <rPh sb="146" eb="148">
      <t>セイビ</t>
    </rPh>
    <rPh sb="148" eb="150">
      <t>ジキ</t>
    </rPh>
    <rPh sb="151" eb="152">
      <t>アタラ</t>
    </rPh>
    <rPh sb="164" eb="166">
      <t>カンリョウ</t>
    </rPh>
    <rPh sb="171" eb="173">
      <t>モクヒョウ</t>
    </rPh>
    <rPh sb="177" eb="179">
      <t>ゲンザイ</t>
    </rPh>
    <rPh sb="180" eb="182">
      <t>シンセツ</t>
    </rPh>
    <rPh sb="182" eb="184">
      <t>コウジ</t>
    </rPh>
    <rPh sb="185" eb="186">
      <t>シュ</t>
    </rPh>
    <rPh sb="187" eb="188">
      <t>オコナ</t>
    </rPh>
    <rPh sb="192" eb="194">
      <t>ジョウキョウ</t>
    </rPh>
    <rPh sb="203" eb="205">
      <t>カンキョ</t>
    </rPh>
    <rPh sb="205" eb="207">
      <t>カイゼン</t>
    </rPh>
    <rPh sb="207" eb="208">
      <t>リツ</t>
    </rPh>
    <rPh sb="209" eb="211">
      <t>タイショウ</t>
    </rPh>
    <rPh sb="214" eb="216">
      <t>スウチ</t>
    </rPh>
    <rPh sb="217" eb="218">
      <t>フク</t>
    </rPh>
    <rPh sb="225" eb="227">
      <t>ジョウキョウ</t>
    </rPh>
    <rPh sb="235" eb="237">
      <t>ゲンザイ</t>
    </rPh>
    <rPh sb="238" eb="239">
      <t>クニ</t>
    </rPh>
    <rPh sb="240" eb="242">
      <t>シサク</t>
    </rPh>
    <rPh sb="243" eb="245">
      <t>イッカン</t>
    </rPh>
    <rPh sb="249" eb="250">
      <t>チョウ</t>
    </rPh>
    <rPh sb="250" eb="253">
      <t>ジュミョウカ</t>
    </rPh>
    <rPh sb="253" eb="255">
      <t>タイサク</t>
    </rPh>
    <rPh sb="256" eb="259">
      <t>タイシンカ</t>
    </rPh>
    <rPh sb="259" eb="261">
      <t>ジギョウ</t>
    </rPh>
    <rPh sb="264" eb="266">
      <t>カンキョ</t>
    </rPh>
    <rPh sb="266" eb="267">
      <t>トウ</t>
    </rPh>
    <rPh sb="267" eb="270">
      <t>ゲスイドウ</t>
    </rPh>
    <rPh sb="270" eb="272">
      <t>シセツ</t>
    </rPh>
    <rPh sb="273" eb="275">
      <t>カイゼン</t>
    </rPh>
    <rPh sb="275" eb="276">
      <t>トウ</t>
    </rPh>
    <rPh sb="277" eb="278">
      <t>ハカ</t>
    </rPh>
    <rPh sb="293" eb="295">
      <t>セイカ</t>
    </rPh>
    <rPh sb="296" eb="298">
      <t>コンゴ</t>
    </rPh>
    <rPh sb="298" eb="299">
      <t>アラワ</t>
    </rPh>
    <phoneticPr fontId="7"/>
  </si>
  <si>
    <t xml:space="preserve">①収益的収支比率
　平成24年度は高利の企業債の繰上償還と低利への借換により低水準となったが、それ以降は改善傾向である。また、繰出基準の変更に伴い平成27年度は大きく改善したが、企業債の償還に伴い基準内繰入も減額傾向にあるため、平成28年度は微減となった。今後、料金収入の改善による総収益の改善が必要である。
④企業債残高対事業規模比率
　企業債償還に伴い比率も減少傾向だが、整備費用として借り入れ続けた過去の企業債残高が他団体よりも多いため、平成28年度においても平均値を上回る状況は続いている。今後は、投資規模の抑制による企業債の借入抑制と料金収入の改善による営業収益の改善が必要である。
⑤経費回収率
　企業債償還に伴い改善傾向だが、流域下水道維持管理費負担金の単価が増額改定されたことにより、平成28年度は汚水処理費に係る維持管理費が増加し、比率が若干悪化した。平均値を大幅に下回る状況が続いているのは料金収入が少ないことが要因であるため、早期の改善が必要である。
⑥汚水処理原価
　平成28年度も平均値を下回っているが、⑤記載のとおり今後も汚水処理費に係る維持管理費の増加が見込まれるため、今後も水洗化率の向上により有収水量の向上を図る必要がある。
⑧水洗化率
　年間通じた普及促進活動により、平成28年度は比率が改善したが、平均値を下回る状況は続いているため、今後も戸別訪問による粘り強い活動を通じて、水洗化率を向上させることが必要である。
</t>
    <rPh sb="1" eb="4">
      <t>シュウエキテキ</t>
    </rPh>
    <rPh sb="4" eb="6">
      <t>シュウシ</t>
    </rPh>
    <rPh sb="6" eb="8">
      <t>ヒリツ</t>
    </rPh>
    <rPh sb="10" eb="12">
      <t>ヘイセイ</t>
    </rPh>
    <rPh sb="14" eb="16">
      <t>ネンド</t>
    </rPh>
    <rPh sb="17" eb="19">
      <t>コウリ</t>
    </rPh>
    <rPh sb="20" eb="22">
      <t>キギョウ</t>
    </rPh>
    <rPh sb="22" eb="23">
      <t>サイ</t>
    </rPh>
    <rPh sb="29" eb="31">
      <t>テイリ</t>
    </rPh>
    <rPh sb="33" eb="35">
      <t>カリカエ</t>
    </rPh>
    <rPh sb="38" eb="41">
      <t>テイスイジュン</t>
    </rPh>
    <rPh sb="63" eb="65">
      <t>クリダ</t>
    </rPh>
    <rPh sb="65" eb="67">
      <t>キジュン</t>
    </rPh>
    <rPh sb="68" eb="70">
      <t>ヘンコウ</t>
    </rPh>
    <rPh sb="71" eb="72">
      <t>トモナ</t>
    </rPh>
    <rPh sb="73" eb="75">
      <t>ヘイセイ</t>
    </rPh>
    <rPh sb="77" eb="79">
      <t>ネンド</t>
    </rPh>
    <rPh sb="80" eb="81">
      <t>オオ</t>
    </rPh>
    <rPh sb="83" eb="85">
      <t>カイゼン</t>
    </rPh>
    <rPh sb="89" eb="91">
      <t>キギョウ</t>
    </rPh>
    <rPh sb="91" eb="92">
      <t>サイ</t>
    </rPh>
    <rPh sb="93" eb="95">
      <t>ショウカン</t>
    </rPh>
    <rPh sb="96" eb="97">
      <t>トモナ</t>
    </rPh>
    <rPh sb="98" eb="101">
      <t>キジュンナイ</t>
    </rPh>
    <rPh sb="101" eb="103">
      <t>クリイレ</t>
    </rPh>
    <rPh sb="104" eb="106">
      <t>ゲンガク</t>
    </rPh>
    <rPh sb="106" eb="108">
      <t>ケイコウ</t>
    </rPh>
    <rPh sb="114" eb="116">
      <t>ヘイセイ</t>
    </rPh>
    <rPh sb="118" eb="120">
      <t>ネンド</t>
    </rPh>
    <rPh sb="121" eb="123">
      <t>ビゲン</t>
    </rPh>
    <rPh sb="128" eb="130">
      <t>コンゴ</t>
    </rPh>
    <rPh sb="131" eb="133">
      <t>リョウキン</t>
    </rPh>
    <rPh sb="133" eb="135">
      <t>シュウニュウ</t>
    </rPh>
    <rPh sb="136" eb="138">
      <t>カイゼン</t>
    </rPh>
    <rPh sb="141" eb="144">
      <t>ソウシュウエキ</t>
    </rPh>
    <rPh sb="145" eb="147">
      <t>カイゼン</t>
    </rPh>
    <rPh sb="148" eb="150">
      <t>ヒツヨウ</t>
    </rPh>
    <rPh sb="157" eb="159">
      <t>キギョウ</t>
    </rPh>
    <rPh sb="159" eb="160">
      <t>サイ</t>
    </rPh>
    <rPh sb="160" eb="162">
      <t>ザンダカ</t>
    </rPh>
    <rPh sb="162" eb="163">
      <t>タイ</t>
    </rPh>
    <rPh sb="163" eb="165">
      <t>ジギョウ</t>
    </rPh>
    <rPh sb="165" eb="167">
      <t>キボ</t>
    </rPh>
    <rPh sb="167" eb="169">
      <t>ヒリツ</t>
    </rPh>
    <rPh sb="171" eb="173">
      <t>キギョウ</t>
    </rPh>
    <rPh sb="173" eb="174">
      <t>サイ</t>
    </rPh>
    <rPh sb="174" eb="176">
      <t>ショウカン</t>
    </rPh>
    <rPh sb="177" eb="178">
      <t>トモナ</t>
    </rPh>
    <rPh sb="179" eb="181">
      <t>ヒリツ</t>
    </rPh>
    <rPh sb="184" eb="186">
      <t>ケイコウ</t>
    </rPh>
    <rPh sb="189" eb="191">
      <t>セイビ</t>
    </rPh>
    <rPh sb="191" eb="193">
      <t>ヒヨウ</t>
    </rPh>
    <rPh sb="196" eb="197">
      <t>カ</t>
    </rPh>
    <rPh sb="198" eb="199">
      <t>イ</t>
    </rPh>
    <rPh sb="200" eb="201">
      <t>ツヅ</t>
    </rPh>
    <rPh sb="203" eb="205">
      <t>カコ</t>
    </rPh>
    <rPh sb="206" eb="208">
      <t>キギョウ</t>
    </rPh>
    <rPh sb="208" eb="209">
      <t>サイ</t>
    </rPh>
    <rPh sb="209" eb="211">
      <t>ザンダカ</t>
    </rPh>
    <rPh sb="212" eb="213">
      <t>タ</t>
    </rPh>
    <rPh sb="213" eb="215">
      <t>ダンタイ</t>
    </rPh>
    <rPh sb="218" eb="219">
      <t>オオ</t>
    </rPh>
    <rPh sb="223" eb="225">
      <t>ヘイセイ</t>
    </rPh>
    <rPh sb="227" eb="229">
      <t>ネンド</t>
    </rPh>
    <rPh sb="234" eb="237">
      <t>ヘイキンチ</t>
    </rPh>
    <rPh sb="238" eb="240">
      <t>ウワマワ</t>
    </rPh>
    <rPh sb="241" eb="243">
      <t>ジョウキョウ</t>
    </rPh>
    <rPh sb="244" eb="245">
      <t>ツヅ</t>
    </rPh>
    <rPh sb="250" eb="252">
      <t>コンゴ</t>
    </rPh>
    <rPh sb="254" eb="256">
      <t>トウシ</t>
    </rPh>
    <rPh sb="256" eb="258">
      <t>キボ</t>
    </rPh>
    <rPh sb="259" eb="261">
      <t>ヨクセイ</t>
    </rPh>
    <rPh sb="264" eb="266">
      <t>キギョウ</t>
    </rPh>
    <rPh sb="266" eb="267">
      <t>サイ</t>
    </rPh>
    <rPh sb="268" eb="270">
      <t>カリイレ</t>
    </rPh>
    <rPh sb="270" eb="272">
      <t>ヨクセイ</t>
    </rPh>
    <rPh sb="273" eb="275">
      <t>リョウキン</t>
    </rPh>
    <rPh sb="283" eb="285">
      <t>エイギョウ</t>
    </rPh>
    <rPh sb="285" eb="287">
      <t>シュウエキ</t>
    </rPh>
    <rPh sb="288" eb="290">
      <t>カイゼン</t>
    </rPh>
    <rPh sb="291" eb="293">
      <t>ヒツヨウ</t>
    </rPh>
    <rPh sb="300" eb="302">
      <t>ケイヒ</t>
    </rPh>
    <rPh sb="302" eb="304">
      <t>カイシュウ</t>
    </rPh>
    <rPh sb="304" eb="305">
      <t>リツ</t>
    </rPh>
    <rPh sb="307" eb="309">
      <t>キギョウ</t>
    </rPh>
    <rPh sb="309" eb="310">
      <t>サイ</t>
    </rPh>
    <rPh sb="310" eb="312">
      <t>ショウカン</t>
    </rPh>
    <rPh sb="313" eb="314">
      <t>トモナ</t>
    </rPh>
    <rPh sb="315" eb="317">
      <t>カイゼン</t>
    </rPh>
    <rPh sb="317" eb="319">
      <t>ケイコウ</t>
    </rPh>
    <rPh sb="322" eb="324">
      <t>リュウイキ</t>
    </rPh>
    <rPh sb="324" eb="327">
      <t>ゲスイドウ</t>
    </rPh>
    <rPh sb="327" eb="329">
      <t>イジ</t>
    </rPh>
    <rPh sb="329" eb="332">
      <t>カンリヒ</t>
    </rPh>
    <rPh sb="332" eb="335">
      <t>フタンキン</t>
    </rPh>
    <rPh sb="336" eb="338">
      <t>タンカ</t>
    </rPh>
    <rPh sb="352" eb="354">
      <t>ヘイセイ</t>
    </rPh>
    <rPh sb="356" eb="358">
      <t>ネンド</t>
    </rPh>
    <rPh sb="365" eb="366">
      <t>カカ</t>
    </rPh>
    <rPh sb="367" eb="369">
      <t>イジ</t>
    </rPh>
    <rPh sb="369" eb="372">
      <t>カンリヒ</t>
    </rPh>
    <rPh sb="373" eb="375">
      <t>ゾウカ</t>
    </rPh>
    <rPh sb="380" eb="382">
      <t>ジャッカン</t>
    </rPh>
    <rPh sb="382" eb="384">
      <t>アッカ</t>
    </rPh>
    <rPh sb="391" eb="393">
      <t>オオハバ</t>
    </rPh>
    <rPh sb="394" eb="396">
      <t>シタマワ</t>
    </rPh>
    <rPh sb="397" eb="399">
      <t>ジョウキョウ</t>
    </rPh>
    <rPh sb="400" eb="401">
      <t>ツヅ</t>
    </rPh>
    <rPh sb="407" eb="409">
      <t>リョウキン</t>
    </rPh>
    <rPh sb="409" eb="411">
      <t>シュウニュウ</t>
    </rPh>
    <rPh sb="412" eb="413">
      <t>スク</t>
    </rPh>
    <rPh sb="418" eb="420">
      <t>ヨウイン</t>
    </rPh>
    <rPh sb="426" eb="428">
      <t>ソウキ</t>
    </rPh>
    <rPh sb="441" eb="443">
      <t>オスイ</t>
    </rPh>
    <rPh sb="443" eb="445">
      <t>ショリ</t>
    </rPh>
    <rPh sb="445" eb="447">
      <t>ゲンカ</t>
    </rPh>
    <rPh sb="449" eb="451">
      <t>ヘイセイ</t>
    </rPh>
    <rPh sb="453" eb="455">
      <t>ネンド</t>
    </rPh>
    <rPh sb="456" eb="459">
      <t>ヘイキンチ</t>
    </rPh>
    <rPh sb="460" eb="462">
      <t>シタマワ</t>
    </rPh>
    <rPh sb="469" eb="471">
      <t>キサイ</t>
    </rPh>
    <rPh sb="475" eb="477">
      <t>コンゴ</t>
    </rPh>
    <rPh sb="478" eb="480">
      <t>オスイ</t>
    </rPh>
    <rPh sb="480" eb="482">
      <t>ショリ</t>
    </rPh>
    <rPh sb="482" eb="483">
      <t>ヒ</t>
    </rPh>
    <rPh sb="484" eb="485">
      <t>カカ</t>
    </rPh>
    <rPh sb="486" eb="488">
      <t>イジ</t>
    </rPh>
    <rPh sb="488" eb="491">
      <t>カンリヒ</t>
    </rPh>
    <rPh sb="492" eb="494">
      <t>ゾウカ</t>
    </rPh>
    <rPh sb="495" eb="497">
      <t>ミコ</t>
    </rPh>
    <rPh sb="503" eb="505">
      <t>コンゴ</t>
    </rPh>
    <rPh sb="506" eb="509">
      <t>スイセンカ</t>
    </rPh>
    <rPh sb="509" eb="510">
      <t>リツ</t>
    </rPh>
    <rPh sb="511" eb="513">
      <t>コウジョウ</t>
    </rPh>
    <rPh sb="516" eb="518">
      <t>ユウシュウ</t>
    </rPh>
    <rPh sb="518" eb="520">
      <t>スイリョウ</t>
    </rPh>
    <rPh sb="521" eb="523">
      <t>コウジョウ</t>
    </rPh>
    <rPh sb="524" eb="525">
      <t>ハカ</t>
    </rPh>
    <rPh sb="526" eb="528">
      <t>ヒツヨウ</t>
    </rPh>
    <rPh sb="535" eb="538">
      <t>スイセンカ</t>
    </rPh>
    <rPh sb="538" eb="539">
      <t>リツ</t>
    </rPh>
    <rPh sb="541" eb="543">
      <t>ネンカン</t>
    </rPh>
    <rPh sb="543" eb="544">
      <t>ツウ</t>
    </rPh>
    <rPh sb="546" eb="548">
      <t>フキュウ</t>
    </rPh>
    <rPh sb="548" eb="550">
      <t>ソクシン</t>
    </rPh>
    <rPh sb="550" eb="552">
      <t>カツドウ</t>
    </rPh>
    <rPh sb="556" eb="558">
      <t>ヘイセイ</t>
    </rPh>
    <rPh sb="560" eb="562">
      <t>ネンド</t>
    </rPh>
    <rPh sb="563" eb="565">
      <t>ヒリツ</t>
    </rPh>
    <rPh sb="566" eb="568">
      <t>カイゼン</t>
    </rPh>
    <rPh sb="579" eb="581">
      <t>ジョウキョウ</t>
    </rPh>
    <rPh sb="582" eb="583">
      <t>ツヅ</t>
    </rPh>
    <rPh sb="590" eb="592">
      <t>コンゴ</t>
    </rPh>
    <rPh sb="593" eb="595">
      <t>コベツ</t>
    </rPh>
    <rPh sb="595" eb="597">
      <t>ホウモン</t>
    </rPh>
    <rPh sb="600" eb="601">
      <t>ネバ</t>
    </rPh>
    <rPh sb="602" eb="603">
      <t>ヅヨ</t>
    </rPh>
    <rPh sb="604" eb="606">
      <t>カツドウ</t>
    </rPh>
    <rPh sb="607" eb="608">
      <t>ツウ</t>
    </rPh>
    <rPh sb="611" eb="614">
      <t>スイセンカ</t>
    </rPh>
    <rPh sb="614" eb="615">
      <t>リツ</t>
    </rPh>
    <rPh sb="616" eb="618">
      <t>コウジョウ</t>
    </rPh>
    <rPh sb="624" eb="626">
      <t>ヒツヨウ</t>
    </rPh>
    <phoneticPr fontId="7"/>
  </si>
  <si>
    <t>非設置</t>
    <rPh sb="0" eb="1">
      <t>ヒ</t>
    </rPh>
    <rPh sb="1" eb="3">
      <t>セッチ</t>
    </rPh>
    <phoneticPr fontId="4"/>
  </si>
  <si>
    <t>　平成23年度の１市３町合併により、総じて経営状況は悪化したが、ここ数年は一部の指標において改善傾向にあるが、依然として各指標の当該値は、平均値と比較すると、良い数値とは言えない。過去には高利の企業債について、繰上償還及び低利への借換を行うなど、経営改善に努めてきたものの、今後訪れる人口減少社会、管渠の大量更新等に対応するには、非常に厳しい経営環境にあることは明らかである。このため、企業債の増加を抑えるためにも、事業採算性を考慮しつつ、事業計画の妥当性を検討するとともに、料金収入の改善に向けた粘り強い普及促進活動による水洗化率の向上と、早期の料金体系見直しが必要である。
　なお、平成32年度中には地方公営企業法適用後の経営戦略を策定・公表できるように、現在、上記を踏まえた投資財政計画の作成を進めている。</t>
    <rPh sb="34" eb="36">
      <t>スウネン</t>
    </rPh>
    <rPh sb="37" eb="39">
      <t>イチブ</t>
    </rPh>
    <rPh sb="40" eb="42">
      <t>シヒョウ</t>
    </rPh>
    <rPh sb="46" eb="48">
      <t>カイゼン</t>
    </rPh>
    <rPh sb="48" eb="50">
      <t>ケイコウ</t>
    </rPh>
    <rPh sb="55" eb="57">
      <t>イゼン</t>
    </rPh>
    <rPh sb="60" eb="61">
      <t>カク</t>
    </rPh>
    <rPh sb="61" eb="63">
      <t>シヒョウ</t>
    </rPh>
    <rPh sb="64" eb="66">
      <t>トウガイ</t>
    </rPh>
    <rPh sb="66" eb="67">
      <t>チ</t>
    </rPh>
    <rPh sb="69" eb="72">
      <t>ヘイキンチ</t>
    </rPh>
    <rPh sb="73" eb="75">
      <t>ヒカク</t>
    </rPh>
    <rPh sb="79" eb="80">
      <t>ヨ</t>
    </rPh>
    <rPh sb="81" eb="83">
      <t>スウチ</t>
    </rPh>
    <rPh sb="85" eb="86">
      <t>イ</t>
    </rPh>
    <rPh sb="90" eb="92">
      <t>カコ</t>
    </rPh>
    <rPh sb="123" eb="125">
      <t>ケイエイ</t>
    </rPh>
    <rPh sb="125" eb="127">
      <t>カイゼン</t>
    </rPh>
    <rPh sb="128" eb="129">
      <t>ツト</t>
    </rPh>
    <rPh sb="137" eb="139">
      <t>コンゴ</t>
    </rPh>
    <rPh sb="139" eb="140">
      <t>オトズ</t>
    </rPh>
    <rPh sb="142" eb="144">
      <t>ジンコウ</t>
    </rPh>
    <rPh sb="144" eb="146">
      <t>ゲンショウ</t>
    </rPh>
    <rPh sb="146" eb="148">
      <t>シャカイ</t>
    </rPh>
    <rPh sb="152" eb="154">
      <t>タイリョウ</t>
    </rPh>
    <rPh sb="156" eb="157">
      <t>トウ</t>
    </rPh>
    <rPh sb="158" eb="160">
      <t>タイオウ</t>
    </rPh>
    <rPh sb="165" eb="167">
      <t>ヒジョウ</t>
    </rPh>
    <rPh sb="168" eb="169">
      <t>キビ</t>
    </rPh>
    <rPh sb="171" eb="173">
      <t>ケイエイ</t>
    </rPh>
    <rPh sb="173" eb="175">
      <t>カンキョウ</t>
    </rPh>
    <rPh sb="181" eb="182">
      <t>アキ</t>
    </rPh>
    <rPh sb="193" eb="195">
      <t>キギョウ</t>
    </rPh>
    <rPh sb="195" eb="196">
      <t>サイ</t>
    </rPh>
    <rPh sb="197" eb="199">
      <t>ゾウカ</t>
    </rPh>
    <rPh sb="200" eb="201">
      <t>オサ</t>
    </rPh>
    <rPh sb="208" eb="210">
      <t>ジギョウ</t>
    </rPh>
    <rPh sb="210" eb="213">
      <t>サイサンセイ</t>
    </rPh>
    <rPh sb="214" eb="216">
      <t>コウリョ</t>
    </rPh>
    <rPh sb="220" eb="222">
      <t>ジギョウ</t>
    </rPh>
    <rPh sb="222" eb="224">
      <t>ケイカク</t>
    </rPh>
    <rPh sb="225" eb="228">
      <t>ダトウセイ</t>
    </rPh>
    <rPh sb="229" eb="231">
      <t>ケントウ</t>
    </rPh>
    <rPh sb="271" eb="273">
      <t>ソウキ</t>
    </rPh>
    <rPh sb="274" eb="276">
      <t>リョウキン</t>
    </rPh>
    <rPh sb="276" eb="278">
      <t>タイケイ</t>
    </rPh>
    <rPh sb="278" eb="280">
      <t>ミナオ</t>
    </rPh>
    <rPh sb="282" eb="284">
      <t>ヒツヨウ</t>
    </rPh>
    <rPh sb="293" eb="295">
      <t>ヘイセイ</t>
    </rPh>
    <rPh sb="297" eb="299">
      <t>ネンド</t>
    </rPh>
    <rPh sb="299" eb="300">
      <t>チュウ</t>
    </rPh>
    <rPh sb="302" eb="304">
      <t>チホウ</t>
    </rPh>
    <rPh sb="304" eb="306">
      <t>コウエイ</t>
    </rPh>
    <rPh sb="306" eb="308">
      <t>キギョウ</t>
    </rPh>
    <rPh sb="308" eb="309">
      <t>ホウ</t>
    </rPh>
    <rPh sb="309" eb="311">
      <t>テキヨウ</t>
    </rPh>
    <rPh sb="311" eb="312">
      <t>ゴ</t>
    </rPh>
    <rPh sb="313" eb="315">
      <t>ケイエイ</t>
    </rPh>
    <rPh sb="315" eb="317">
      <t>センリャク</t>
    </rPh>
    <rPh sb="330" eb="332">
      <t>ゲンザイ</t>
    </rPh>
    <rPh sb="333" eb="335">
      <t>ジョウキ</t>
    </rPh>
    <rPh sb="336" eb="337">
      <t>フ</t>
    </rPh>
    <rPh sb="340" eb="342">
      <t>トウシ</t>
    </rPh>
    <rPh sb="342" eb="344">
      <t>ザイセイ</t>
    </rPh>
    <rPh sb="344" eb="346">
      <t>ケイカク</t>
    </rPh>
    <rPh sb="347" eb="349">
      <t>サクセイ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</si>
</sst>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13" xfId="1" applyNumberFormat="1" applyFont="1" applyFill="1" applyBorder="1" applyAlignment="1" applyProtection="1">
      <alignment horizontal="center" vertical="center"/>
      <protection locked="0"/>
    </xf>
    <xf numFmtId="0" fontId="18" fillId="0" borderId="14" xfId="1" applyNumberFormat="1" applyFont="1" applyFill="1" applyBorder="1" applyAlignment="1" applyProtection="1">
      <alignment horizontal="center" vertical="center"/>
      <protection locked="0"/>
    </xf>
    <xf numFmtId="0" fontId="18" fillId="0" borderId="15"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B-4EA5-9D13-982CC31DEC35}"/>
            </c:ext>
          </c:extLst>
        </c:ser>
        <c:dLbls>
          <c:showLegendKey val="0"/>
          <c:showVal val="0"/>
          <c:showCatName val="0"/>
          <c:showSerName val="0"/>
          <c:showPercent val="0"/>
          <c:showBubbleSize val="0"/>
        </c:dLbls>
        <c:gapWidth val="150"/>
        <c:axId val="148966400"/>
        <c:axId val="1489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0.08</c:v>
                </c:pt>
                <c:pt idx="3">
                  <c:v>0.22</c:v>
                </c:pt>
                <c:pt idx="4">
                  <c:v>0.28000000000000003</c:v>
                </c:pt>
              </c:numCache>
            </c:numRef>
          </c:val>
          <c:smooth val="0"/>
          <c:extLst>
            <c:ext xmlns:c16="http://schemas.microsoft.com/office/drawing/2014/chart" uri="{C3380CC4-5D6E-409C-BE32-E72D297353CC}">
              <c16:uniqueId val="{00000001-0CDB-4EA5-9D13-982CC31DEC35}"/>
            </c:ext>
          </c:extLst>
        </c:ser>
        <c:dLbls>
          <c:showLegendKey val="0"/>
          <c:showVal val="0"/>
          <c:showCatName val="0"/>
          <c:showSerName val="0"/>
          <c:showPercent val="0"/>
          <c:showBubbleSize val="0"/>
        </c:dLbls>
        <c:marker val="1"/>
        <c:smooth val="0"/>
        <c:axId val="148966400"/>
        <c:axId val="148968576"/>
      </c:lineChart>
      <c:dateAx>
        <c:axId val="148966400"/>
        <c:scaling>
          <c:orientation val="minMax"/>
        </c:scaling>
        <c:delete val="1"/>
        <c:axPos val="b"/>
        <c:numFmt formatCode="ge" sourceLinked="1"/>
        <c:majorTickMark val="none"/>
        <c:minorTickMark val="none"/>
        <c:tickLblPos val="none"/>
        <c:crossAx val="148968576"/>
        <c:crosses val="autoZero"/>
        <c:auto val="1"/>
        <c:lblOffset val="100"/>
        <c:baseTimeUnit val="years"/>
      </c:dateAx>
      <c:valAx>
        <c:axId val="1489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F4-4BCF-AE86-875E31235064}"/>
            </c:ext>
          </c:extLst>
        </c:ser>
        <c:dLbls>
          <c:showLegendKey val="0"/>
          <c:showVal val="0"/>
          <c:showCatName val="0"/>
          <c:showSerName val="0"/>
          <c:showPercent val="0"/>
          <c:showBubbleSize val="0"/>
        </c:dLbls>
        <c:gapWidth val="150"/>
        <c:axId val="149854848"/>
        <c:axId val="149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BAF4-4BCF-AE86-875E31235064}"/>
            </c:ext>
          </c:extLst>
        </c:ser>
        <c:dLbls>
          <c:showLegendKey val="0"/>
          <c:showVal val="0"/>
          <c:showCatName val="0"/>
          <c:showSerName val="0"/>
          <c:showPercent val="0"/>
          <c:showBubbleSize val="0"/>
        </c:dLbls>
        <c:marker val="1"/>
        <c:smooth val="0"/>
        <c:axId val="149854848"/>
        <c:axId val="149857024"/>
      </c:lineChart>
      <c:dateAx>
        <c:axId val="149854848"/>
        <c:scaling>
          <c:orientation val="minMax"/>
        </c:scaling>
        <c:delete val="1"/>
        <c:axPos val="b"/>
        <c:numFmt formatCode="ge" sourceLinked="1"/>
        <c:majorTickMark val="none"/>
        <c:minorTickMark val="none"/>
        <c:tickLblPos val="none"/>
        <c:crossAx val="149857024"/>
        <c:crosses val="autoZero"/>
        <c:auto val="1"/>
        <c:lblOffset val="100"/>
        <c:baseTimeUnit val="years"/>
      </c:dateAx>
      <c:valAx>
        <c:axId val="149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80.81</c:v>
                </c:pt>
                <c:pt idx="1">
                  <c:v>78.739999999999995</c:v>
                </c:pt>
                <c:pt idx="2">
                  <c:v>77.569999999999993</c:v>
                </c:pt>
                <c:pt idx="3">
                  <c:v>75.260000000000005</c:v>
                </c:pt>
                <c:pt idx="4">
                  <c:v>78.39</c:v>
                </c:pt>
              </c:numCache>
            </c:numRef>
          </c:val>
          <c:extLst>
            <c:ext xmlns:c16="http://schemas.microsoft.com/office/drawing/2014/chart" uri="{C3380CC4-5D6E-409C-BE32-E72D297353CC}">
              <c16:uniqueId val="{00000000-D0E1-4B5B-8273-73B85363563E}"/>
            </c:ext>
          </c:extLst>
        </c:ser>
        <c:dLbls>
          <c:showLegendKey val="0"/>
          <c:showVal val="0"/>
          <c:showCatName val="0"/>
          <c:showSerName val="0"/>
          <c:showPercent val="0"/>
          <c:showBubbleSize val="0"/>
        </c:dLbls>
        <c:gapWidth val="150"/>
        <c:axId val="149584896"/>
        <c:axId val="149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93.01</c:v>
                </c:pt>
                <c:pt idx="2">
                  <c:v>93.12</c:v>
                </c:pt>
                <c:pt idx="3">
                  <c:v>93.38</c:v>
                </c:pt>
                <c:pt idx="4">
                  <c:v>93.5</c:v>
                </c:pt>
              </c:numCache>
            </c:numRef>
          </c:val>
          <c:smooth val="0"/>
          <c:extLst>
            <c:ext xmlns:c16="http://schemas.microsoft.com/office/drawing/2014/chart" uri="{C3380CC4-5D6E-409C-BE32-E72D297353CC}">
              <c16:uniqueId val="{00000001-D0E1-4B5B-8273-73B85363563E}"/>
            </c:ext>
          </c:extLst>
        </c:ser>
        <c:dLbls>
          <c:showLegendKey val="0"/>
          <c:showVal val="0"/>
          <c:showCatName val="0"/>
          <c:showSerName val="0"/>
          <c:showPercent val="0"/>
          <c:showBubbleSize val="0"/>
        </c:dLbls>
        <c:marker val="1"/>
        <c:smooth val="0"/>
        <c:axId val="149584896"/>
        <c:axId val="149591168"/>
      </c:lineChart>
      <c:dateAx>
        <c:axId val="149584896"/>
        <c:scaling>
          <c:orientation val="minMax"/>
        </c:scaling>
        <c:delete val="1"/>
        <c:axPos val="b"/>
        <c:numFmt formatCode="ge" sourceLinked="1"/>
        <c:majorTickMark val="none"/>
        <c:minorTickMark val="none"/>
        <c:tickLblPos val="none"/>
        <c:crossAx val="149591168"/>
        <c:crosses val="autoZero"/>
        <c:auto val="1"/>
        <c:lblOffset val="100"/>
        <c:baseTimeUnit val="years"/>
      </c:dateAx>
      <c:valAx>
        <c:axId val="149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41.66</c:v>
                </c:pt>
                <c:pt idx="1">
                  <c:v>65.62</c:v>
                </c:pt>
                <c:pt idx="2">
                  <c:v>64.48</c:v>
                </c:pt>
                <c:pt idx="3">
                  <c:v>77.209999999999994</c:v>
                </c:pt>
                <c:pt idx="4">
                  <c:v>76.78</c:v>
                </c:pt>
              </c:numCache>
            </c:numRef>
          </c:val>
          <c:extLst>
            <c:ext xmlns:c16="http://schemas.microsoft.com/office/drawing/2014/chart" uri="{C3380CC4-5D6E-409C-BE32-E72D297353CC}">
              <c16:uniqueId val="{00000000-4985-44C4-93A9-FDA111B3803C}"/>
            </c:ext>
          </c:extLst>
        </c:ser>
        <c:dLbls>
          <c:showLegendKey val="0"/>
          <c:showVal val="0"/>
          <c:showCatName val="0"/>
          <c:showSerName val="0"/>
          <c:showPercent val="0"/>
          <c:showBubbleSize val="0"/>
        </c:dLbls>
        <c:gapWidth val="150"/>
        <c:axId val="149007744"/>
        <c:axId val="149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5-44C4-93A9-FDA111B3803C}"/>
            </c:ext>
          </c:extLst>
        </c:ser>
        <c:dLbls>
          <c:showLegendKey val="0"/>
          <c:showVal val="0"/>
          <c:showCatName val="0"/>
          <c:showSerName val="0"/>
          <c:showPercent val="0"/>
          <c:showBubbleSize val="0"/>
        </c:dLbls>
        <c:marker val="1"/>
        <c:smooth val="0"/>
        <c:axId val="149007744"/>
        <c:axId val="149014016"/>
      </c:lineChart>
      <c:dateAx>
        <c:axId val="149007744"/>
        <c:scaling>
          <c:orientation val="minMax"/>
        </c:scaling>
        <c:delete val="1"/>
        <c:axPos val="b"/>
        <c:numFmt formatCode="ge" sourceLinked="1"/>
        <c:majorTickMark val="none"/>
        <c:minorTickMark val="none"/>
        <c:tickLblPos val="none"/>
        <c:crossAx val="149014016"/>
        <c:crosses val="autoZero"/>
        <c:auto val="1"/>
        <c:lblOffset val="100"/>
        <c:baseTimeUnit val="years"/>
      </c:dateAx>
      <c:valAx>
        <c:axId val="149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53-4220-BBDD-4BFEEC90C942}"/>
            </c:ext>
          </c:extLst>
        </c:ser>
        <c:dLbls>
          <c:showLegendKey val="0"/>
          <c:showVal val="0"/>
          <c:showCatName val="0"/>
          <c:showSerName val="0"/>
          <c:showPercent val="0"/>
          <c:showBubbleSize val="0"/>
        </c:dLbls>
        <c:gapWidth val="150"/>
        <c:axId val="149454848"/>
        <c:axId val="149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53-4220-BBDD-4BFEEC90C942}"/>
            </c:ext>
          </c:extLst>
        </c:ser>
        <c:dLbls>
          <c:showLegendKey val="0"/>
          <c:showVal val="0"/>
          <c:showCatName val="0"/>
          <c:showSerName val="0"/>
          <c:showPercent val="0"/>
          <c:showBubbleSize val="0"/>
        </c:dLbls>
        <c:marker val="1"/>
        <c:smooth val="0"/>
        <c:axId val="149454848"/>
        <c:axId val="149456768"/>
      </c:lineChart>
      <c:dateAx>
        <c:axId val="149454848"/>
        <c:scaling>
          <c:orientation val="minMax"/>
        </c:scaling>
        <c:delete val="1"/>
        <c:axPos val="b"/>
        <c:numFmt formatCode="ge" sourceLinked="1"/>
        <c:majorTickMark val="none"/>
        <c:minorTickMark val="none"/>
        <c:tickLblPos val="none"/>
        <c:crossAx val="149456768"/>
        <c:crosses val="autoZero"/>
        <c:auto val="1"/>
        <c:lblOffset val="100"/>
        <c:baseTimeUnit val="years"/>
      </c:dateAx>
      <c:valAx>
        <c:axId val="149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12-4E61-B220-773196E072EA}"/>
            </c:ext>
          </c:extLst>
        </c:ser>
        <c:dLbls>
          <c:showLegendKey val="0"/>
          <c:showVal val="0"/>
          <c:showCatName val="0"/>
          <c:showSerName val="0"/>
          <c:showPercent val="0"/>
          <c:showBubbleSize val="0"/>
        </c:dLbls>
        <c:gapWidth val="150"/>
        <c:axId val="149227776"/>
        <c:axId val="1492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12-4E61-B220-773196E072EA}"/>
            </c:ext>
          </c:extLst>
        </c:ser>
        <c:dLbls>
          <c:showLegendKey val="0"/>
          <c:showVal val="0"/>
          <c:showCatName val="0"/>
          <c:showSerName val="0"/>
          <c:showPercent val="0"/>
          <c:showBubbleSize val="0"/>
        </c:dLbls>
        <c:marker val="1"/>
        <c:smooth val="0"/>
        <c:axId val="149227776"/>
        <c:axId val="149234048"/>
      </c:lineChart>
      <c:dateAx>
        <c:axId val="149227776"/>
        <c:scaling>
          <c:orientation val="minMax"/>
        </c:scaling>
        <c:delete val="1"/>
        <c:axPos val="b"/>
        <c:numFmt formatCode="ge" sourceLinked="1"/>
        <c:majorTickMark val="none"/>
        <c:minorTickMark val="none"/>
        <c:tickLblPos val="none"/>
        <c:crossAx val="149234048"/>
        <c:crosses val="autoZero"/>
        <c:auto val="1"/>
        <c:lblOffset val="100"/>
        <c:baseTimeUnit val="years"/>
      </c:dateAx>
      <c:valAx>
        <c:axId val="1492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8-4703-8962-C0CC0F9579B1}"/>
            </c:ext>
          </c:extLst>
        </c:ser>
        <c:dLbls>
          <c:showLegendKey val="0"/>
          <c:showVal val="0"/>
          <c:showCatName val="0"/>
          <c:showSerName val="0"/>
          <c:showPercent val="0"/>
          <c:showBubbleSize val="0"/>
        </c:dLbls>
        <c:gapWidth val="150"/>
        <c:axId val="205351936"/>
        <c:axId val="2053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8-4703-8962-C0CC0F9579B1}"/>
            </c:ext>
          </c:extLst>
        </c:ser>
        <c:dLbls>
          <c:showLegendKey val="0"/>
          <c:showVal val="0"/>
          <c:showCatName val="0"/>
          <c:showSerName val="0"/>
          <c:showPercent val="0"/>
          <c:showBubbleSize val="0"/>
        </c:dLbls>
        <c:marker val="1"/>
        <c:smooth val="0"/>
        <c:axId val="205351936"/>
        <c:axId val="205378688"/>
      </c:lineChart>
      <c:dateAx>
        <c:axId val="205351936"/>
        <c:scaling>
          <c:orientation val="minMax"/>
        </c:scaling>
        <c:delete val="1"/>
        <c:axPos val="b"/>
        <c:numFmt formatCode="ge" sourceLinked="1"/>
        <c:majorTickMark val="none"/>
        <c:minorTickMark val="none"/>
        <c:tickLblPos val="none"/>
        <c:crossAx val="205378688"/>
        <c:crosses val="autoZero"/>
        <c:auto val="1"/>
        <c:lblOffset val="100"/>
        <c:baseTimeUnit val="years"/>
      </c:dateAx>
      <c:valAx>
        <c:axId val="205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2C-400B-BAF8-82841FAA7466}"/>
            </c:ext>
          </c:extLst>
        </c:ser>
        <c:dLbls>
          <c:showLegendKey val="0"/>
          <c:showVal val="0"/>
          <c:showCatName val="0"/>
          <c:showSerName val="0"/>
          <c:showPercent val="0"/>
          <c:showBubbleSize val="0"/>
        </c:dLbls>
        <c:gapWidth val="150"/>
        <c:axId val="149323136"/>
        <c:axId val="1493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2C-400B-BAF8-82841FAA7466}"/>
            </c:ext>
          </c:extLst>
        </c:ser>
        <c:dLbls>
          <c:showLegendKey val="0"/>
          <c:showVal val="0"/>
          <c:showCatName val="0"/>
          <c:showSerName val="0"/>
          <c:showPercent val="0"/>
          <c:showBubbleSize val="0"/>
        </c:dLbls>
        <c:marker val="1"/>
        <c:smooth val="0"/>
        <c:axId val="149323136"/>
        <c:axId val="149325312"/>
      </c:lineChart>
      <c:dateAx>
        <c:axId val="149323136"/>
        <c:scaling>
          <c:orientation val="minMax"/>
        </c:scaling>
        <c:delete val="1"/>
        <c:axPos val="b"/>
        <c:numFmt formatCode="ge" sourceLinked="1"/>
        <c:majorTickMark val="none"/>
        <c:minorTickMark val="none"/>
        <c:tickLblPos val="none"/>
        <c:crossAx val="149325312"/>
        <c:crosses val="autoZero"/>
        <c:auto val="1"/>
        <c:lblOffset val="100"/>
        <c:baseTimeUnit val="years"/>
      </c:dateAx>
      <c:valAx>
        <c:axId val="1493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1976.48</c:v>
                </c:pt>
                <c:pt idx="1">
                  <c:v>2074.9299999999998</c:v>
                </c:pt>
                <c:pt idx="2">
                  <c:v>1890.49</c:v>
                </c:pt>
                <c:pt idx="3">
                  <c:v>1348.19</c:v>
                </c:pt>
                <c:pt idx="4">
                  <c:v>1281.67</c:v>
                </c:pt>
              </c:numCache>
            </c:numRef>
          </c:val>
          <c:extLst>
            <c:ext xmlns:c16="http://schemas.microsoft.com/office/drawing/2014/chart" uri="{C3380CC4-5D6E-409C-BE32-E72D297353CC}">
              <c16:uniqueId val="{00000000-477A-4E8F-A8FD-64993DE888DC}"/>
            </c:ext>
          </c:extLst>
        </c:ser>
        <c:dLbls>
          <c:showLegendKey val="0"/>
          <c:showVal val="0"/>
          <c:showCatName val="0"/>
          <c:showSerName val="0"/>
          <c:showPercent val="0"/>
          <c:showBubbleSize val="0"/>
        </c:dLbls>
        <c:gapWidth val="150"/>
        <c:axId val="149381120"/>
        <c:axId val="149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924.44</c:v>
                </c:pt>
                <c:pt idx="2">
                  <c:v>963.16</c:v>
                </c:pt>
                <c:pt idx="3">
                  <c:v>1017.47</c:v>
                </c:pt>
                <c:pt idx="4">
                  <c:v>970.35</c:v>
                </c:pt>
              </c:numCache>
            </c:numRef>
          </c:val>
          <c:smooth val="0"/>
          <c:extLst>
            <c:ext xmlns:c16="http://schemas.microsoft.com/office/drawing/2014/chart" uri="{C3380CC4-5D6E-409C-BE32-E72D297353CC}">
              <c16:uniqueId val="{00000001-477A-4E8F-A8FD-64993DE888DC}"/>
            </c:ext>
          </c:extLst>
        </c:ser>
        <c:dLbls>
          <c:showLegendKey val="0"/>
          <c:showVal val="0"/>
          <c:showCatName val="0"/>
          <c:showSerName val="0"/>
          <c:showPercent val="0"/>
          <c:showBubbleSize val="0"/>
        </c:dLbls>
        <c:marker val="1"/>
        <c:smooth val="0"/>
        <c:axId val="149381120"/>
        <c:axId val="149383040"/>
      </c:lineChart>
      <c:dateAx>
        <c:axId val="149381120"/>
        <c:scaling>
          <c:orientation val="minMax"/>
        </c:scaling>
        <c:delete val="1"/>
        <c:axPos val="b"/>
        <c:numFmt formatCode="ge" sourceLinked="1"/>
        <c:majorTickMark val="none"/>
        <c:minorTickMark val="none"/>
        <c:tickLblPos val="none"/>
        <c:crossAx val="149383040"/>
        <c:crosses val="autoZero"/>
        <c:auto val="1"/>
        <c:lblOffset val="100"/>
        <c:baseTimeUnit val="years"/>
      </c:dateAx>
      <c:valAx>
        <c:axId val="149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55.3</c:v>
                </c:pt>
                <c:pt idx="1">
                  <c:v>52.46</c:v>
                </c:pt>
                <c:pt idx="2">
                  <c:v>54.72</c:v>
                </c:pt>
                <c:pt idx="3">
                  <c:v>66.87</c:v>
                </c:pt>
                <c:pt idx="4">
                  <c:v>66.77</c:v>
                </c:pt>
              </c:numCache>
            </c:numRef>
          </c:val>
          <c:extLst>
            <c:ext xmlns:c16="http://schemas.microsoft.com/office/drawing/2014/chart" uri="{C3380CC4-5D6E-409C-BE32-E72D297353CC}">
              <c16:uniqueId val="{00000000-29EF-4740-AFBB-767CDCDFF5E4}"/>
            </c:ext>
          </c:extLst>
        </c:ser>
        <c:dLbls>
          <c:showLegendKey val="0"/>
          <c:showVal val="0"/>
          <c:showCatName val="0"/>
          <c:showSerName val="0"/>
          <c:showPercent val="0"/>
          <c:showBubbleSize val="0"/>
        </c:dLbls>
        <c:gapWidth val="150"/>
        <c:axId val="149392000"/>
        <c:axId val="149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90.24</c:v>
                </c:pt>
                <c:pt idx="2">
                  <c:v>94.82</c:v>
                </c:pt>
                <c:pt idx="3">
                  <c:v>96.37</c:v>
                </c:pt>
                <c:pt idx="4">
                  <c:v>99.26</c:v>
                </c:pt>
              </c:numCache>
            </c:numRef>
          </c:val>
          <c:smooth val="0"/>
          <c:extLst>
            <c:ext xmlns:c16="http://schemas.microsoft.com/office/drawing/2014/chart" uri="{C3380CC4-5D6E-409C-BE32-E72D297353CC}">
              <c16:uniqueId val="{00000001-29EF-4740-AFBB-767CDCDFF5E4}"/>
            </c:ext>
          </c:extLst>
        </c:ser>
        <c:dLbls>
          <c:showLegendKey val="0"/>
          <c:showVal val="0"/>
          <c:showCatName val="0"/>
          <c:showSerName val="0"/>
          <c:showPercent val="0"/>
          <c:showBubbleSize val="0"/>
        </c:dLbls>
        <c:marker val="1"/>
        <c:smooth val="0"/>
        <c:axId val="149392000"/>
        <c:axId val="149402368"/>
      </c:lineChart>
      <c:dateAx>
        <c:axId val="149392000"/>
        <c:scaling>
          <c:orientation val="minMax"/>
        </c:scaling>
        <c:delete val="1"/>
        <c:axPos val="b"/>
        <c:numFmt formatCode="ge" sourceLinked="1"/>
        <c:majorTickMark val="none"/>
        <c:minorTickMark val="none"/>
        <c:tickLblPos val="none"/>
        <c:crossAx val="149402368"/>
        <c:crosses val="autoZero"/>
        <c:auto val="1"/>
        <c:lblOffset val="100"/>
        <c:baseTimeUnit val="years"/>
      </c:dateAx>
      <c:valAx>
        <c:axId val="149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181.03</c:v>
                </c:pt>
                <c:pt idx="1">
                  <c:v>188.39</c:v>
                </c:pt>
                <c:pt idx="2">
                  <c:v>183.97</c:v>
                </c:pt>
                <c:pt idx="3">
                  <c:v>150</c:v>
                </c:pt>
                <c:pt idx="4">
                  <c:v>150</c:v>
                </c:pt>
              </c:numCache>
            </c:numRef>
          </c:val>
          <c:extLst>
            <c:ext xmlns:c16="http://schemas.microsoft.com/office/drawing/2014/chart" uri="{C3380CC4-5D6E-409C-BE32-E72D297353CC}">
              <c16:uniqueId val="{00000000-4A96-4239-A0FE-4175F3510513}"/>
            </c:ext>
          </c:extLst>
        </c:ser>
        <c:dLbls>
          <c:showLegendKey val="0"/>
          <c:showVal val="0"/>
          <c:showCatName val="0"/>
          <c:showSerName val="0"/>
          <c:showPercent val="0"/>
          <c:showBubbleSize val="0"/>
        </c:dLbls>
        <c:gapWidth val="150"/>
        <c:axId val="149830272"/>
        <c:axId val="149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170.22</c:v>
                </c:pt>
                <c:pt idx="2">
                  <c:v>162.88</c:v>
                </c:pt>
                <c:pt idx="3">
                  <c:v>162.65</c:v>
                </c:pt>
                <c:pt idx="4">
                  <c:v>159.53</c:v>
                </c:pt>
              </c:numCache>
            </c:numRef>
          </c:val>
          <c:smooth val="0"/>
          <c:extLst>
            <c:ext xmlns:c16="http://schemas.microsoft.com/office/drawing/2014/chart" uri="{C3380CC4-5D6E-409C-BE32-E72D297353CC}">
              <c16:uniqueId val="{00000001-4A96-4239-A0FE-4175F3510513}"/>
            </c:ext>
          </c:extLst>
        </c:ser>
        <c:dLbls>
          <c:showLegendKey val="0"/>
          <c:showVal val="0"/>
          <c:showCatName val="0"/>
          <c:showSerName val="0"/>
          <c:showPercent val="0"/>
          <c:showBubbleSize val="0"/>
        </c:dLbls>
        <c:marker val="1"/>
        <c:smooth val="0"/>
        <c:axId val="149830272"/>
        <c:axId val="149832448"/>
      </c:lineChart>
      <c:dateAx>
        <c:axId val="149830272"/>
        <c:scaling>
          <c:orientation val="minMax"/>
        </c:scaling>
        <c:delete val="1"/>
        <c:axPos val="b"/>
        <c:numFmt formatCode="ge" sourceLinked="1"/>
        <c:majorTickMark val="none"/>
        <c:minorTickMark val="none"/>
        <c:tickLblPos val="none"/>
        <c:crossAx val="149832448"/>
        <c:crosses val="autoZero"/>
        <c:auto val="1"/>
        <c:lblOffset val="100"/>
        <c:baseTimeUnit val="years"/>
      </c:dateAx>
      <c:valAx>
        <c:axId val="149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3" t="str">
        <f>データ!H6</f>
        <v>愛知県　西尾市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
        <v>123</v>
      </c>
      <c r="AE8" s="80"/>
      <c r="AF8" s="80"/>
      <c r="AG8" s="80"/>
      <c r="AH8" s="80"/>
      <c r="AI8" s="80"/>
      <c r="AJ8" s="81"/>
      <c r="AK8" s="4"/>
      <c r="AL8" s="73">
        <f>データ!S6</f>
        <v>171212</v>
      </c>
      <c r="AM8" s="73"/>
      <c r="AN8" s="73"/>
      <c r="AO8" s="73"/>
      <c r="AP8" s="73"/>
      <c r="AQ8" s="73"/>
      <c r="AR8" s="73"/>
      <c r="AS8" s="73"/>
      <c r="AT8" s="72">
        <f>データ!T6</f>
        <v>161.22</v>
      </c>
      <c r="AU8" s="72"/>
      <c r="AV8" s="72"/>
      <c r="AW8" s="72"/>
      <c r="AX8" s="72"/>
      <c r="AY8" s="72"/>
      <c r="AZ8" s="72"/>
      <c r="BA8" s="72"/>
      <c r="BB8" s="72">
        <f>データ!U6</f>
        <v>1061.98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71.989999999999995</v>
      </c>
      <c r="Q10" s="72"/>
      <c r="R10" s="72"/>
      <c r="S10" s="72"/>
      <c r="T10" s="72"/>
      <c r="U10" s="72"/>
      <c r="V10" s="72"/>
      <c r="W10" s="72">
        <f>データ!Q6</f>
        <v>92.83</v>
      </c>
      <c r="X10" s="72"/>
      <c r="Y10" s="72"/>
      <c r="Z10" s="72"/>
      <c r="AA10" s="72"/>
      <c r="AB10" s="72"/>
      <c r="AC10" s="72"/>
      <c r="AD10" s="73">
        <f>データ!R6</f>
        <v>1566</v>
      </c>
      <c r="AE10" s="73"/>
      <c r="AF10" s="73"/>
      <c r="AG10" s="73"/>
      <c r="AH10" s="73"/>
      <c r="AI10" s="73"/>
      <c r="AJ10" s="73"/>
      <c r="AK10" s="2"/>
      <c r="AL10" s="73">
        <f>データ!V6</f>
        <v>123504</v>
      </c>
      <c r="AM10" s="73"/>
      <c r="AN10" s="73"/>
      <c r="AO10" s="73"/>
      <c r="AP10" s="73"/>
      <c r="AQ10" s="73"/>
      <c r="AR10" s="73"/>
      <c r="AS10" s="73"/>
      <c r="AT10" s="72">
        <f>データ!W6</f>
        <v>27.37</v>
      </c>
      <c r="AU10" s="72"/>
      <c r="AV10" s="72"/>
      <c r="AW10" s="72"/>
      <c r="AX10" s="72"/>
      <c r="AY10" s="72"/>
      <c r="AZ10" s="72"/>
      <c r="BA10" s="72"/>
      <c r="BB10" s="72">
        <f>データ!X6</f>
        <v>4512.3900000000003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5" t="s">
        <v>65</v>
      </c>
      <c r="I3" s="86"/>
      <c r="J3" s="86"/>
      <c r="K3" s="86"/>
      <c r="L3" s="86"/>
      <c r="M3" s="86"/>
      <c r="N3" s="86"/>
      <c r="O3" s="86"/>
      <c r="P3" s="86"/>
      <c r="Q3" s="86"/>
      <c r="R3" s="86"/>
      <c r="S3" s="86"/>
      <c r="T3" s="86"/>
      <c r="U3" s="86"/>
      <c r="V3" s="86"/>
      <c r="W3" s="86"/>
      <c r="X3" s="87"/>
      <c r="Y3" s="91" t="s">
        <v>66</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67</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28" t="s">
        <v>68</v>
      </c>
      <c r="B4" s="30"/>
      <c r="C4" s="30"/>
      <c r="D4" s="30"/>
      <c r="E4" s="30"/>
      <c r="F4" s="30"/>
      <c r="G4" s="30"/>
      <c r="H4" s="88"/>
      <c r="I4" s="89"/>
      <c r="J4" s="89"/>
      <c r="K4" s="89"/>
      <c r="L4" s="89"/>
      <c r="M4" s="89"/>
      <c r="N4" s="89"/>
      <c r="O4" s="89"/>
      <c r="P4" s="89"/>
      <c r="Q4" s="89"/>
      <c r="R4" s="89"/>
      <c r="S4" s="89"/>
      <c r="T4" s="89"/>
      <c r="U4" s="89"/>
      <c r="V4" s="89"/>
      <c r="W4" s="89"/>
      <c r="X4" s="90"/>
      <c r="Y4" s="84" t="s">
        <v>69</v>
      </c>
      <c r="Z4" s="84"/>
      <c r="AA4" s="84"/>
      <c r="AB4" s="84"/>
      <c r="AC4" s="84"/>
      <c r="AD4" s="84"/>
      <c r="AE4" s="84"/>
      <c r="AF4" s="84"/>
      <c r="AG4" s="84"/>
      <c r="AH4" s="84"/>
      <c r="AI4" s="84"/>
      <c r="AJ4" s="84" t="s">
        <v>70</v>
      </c>
      <c r="AK4" s="84"/>
      <c r="AL4" s="84"/>
      <c r="AM4" s="84"/>
      <c r="AN4" s="84"/>
      <c r="AO4" s="84"/>
      <c r="AP4" s="84"/>
      <c r="AQ4" s="84"/>
      <c r="AR4" s="84"/>
      <c r="AS4" s="84"/>
      <c r="AT4" s="84"/>
      <c r="AU4" s="84" t="s">
        <v>71</v>
      </c>
      <c r="AV4" s="84"/>
      <c r="AW4" s="84"/>
      <c r="AX4" s="84"/>
      <c r="AY4" s="84"/>
      <c r="AZ4" s="84"/>
      <c r="BA4" s="84"/>
      <c r="BB4" s="84"/>
      <c r="BC4" s="84"/>
      <c r="BD4" s="84"/>
      <c r="BE4" s="84"/>
      <c r="BF4" s="84" t="s">
        <v>72</v>
      </c>
      <c r="BG4" s="84"/>
      <c r="BH4" s="84"/>
      <c r="BI4" s="84"/>
      <c r="BJ4" s="84"/>
      <c r="BK4" s="84"/>
      <c r="BL4" s="84"/>
      <c r="BM4" s="84"/>
      <c r="BN4" s="84"/>
      <c r="BO4" s="84"/>
      <c r="BP4" s="84"/>
      <c r="BQ4" s="84" t="s">
        <v>73</v>
      </c>
      <c r="BR4" s="84"/>
      <c r="BS4" s="84"/>
      <c r="BT4" s="84"/>
      <c r="BU4" s="84"/>
      <c r="BV4" s="84"/>
      <c r="BW4" s="84"/>
      <c r="BX4" s="84"/>
      <c r="BY4" s="84"/>
      <c r="BZ4" s="84"/>
      <c r="CA4" s="84"/>
      <c r="CB4" s="84" t="s">
        <v>74</v>
      </c>
      <c r="CC4" s="84"/>
      <c r="CD4" s="84"/>
      <c r="CE4" s="84"/>
      <c r="CF4" s="84"/>
      <c r="CG4" s="84"/>
      <c r="CH4" s="84"/>
      <c r="CI4" s="84"/>
      <c r="CJ4" s="84"/>
      <c r="CK4" s="84"/>
      <c r="CL4" s="84"/>
      <c r="CM4" s="84" t="s">
        <v>75</v>
      </c>
      <c r="CN4" s="84"/>
      <c r="CO4" s="84"/>
      <c r="CP4" s="84"/>
      <c r="CQ4" s="84"/>
      <c r="CR4" s="84"/>
      <c r="CS4" s="84"/>
      <c r="CT4" s="84"/>
      <c r="CU4" s="84"/>
      <c r="CV4" s="84"/>
      <c r="CW4" s="84"/>
      <c r="CX4" s="84" t="s">
        <v>76</v>
      </c>
      <c r="CY4" s="84"/>
      <c r="CZ4" s="84"/>
      <c r="DA4" s="84"/>
      <c r="DB4" s="84"/>
      <c r="DC4" s="84"/>
      <c r="DD4" s="84"/>
      <c r="DE4" s="84"/>
      <c r="DF4" s="84"/>
      <c r="DG4" s="84"/>
      <c r="DH4" s="84"/>
      <c r="DI4" s="84" t="s">
        <v>77</v>
      </c>
      <c r="DJ4" s="84"/>
      <c r="DK4" s="84"/>
      <c r="DL4" s="84"/>
      <c r="DM4" s="84"/>
      <c r="DN4" s="84"/>
      <c r="DO4" s="84"/>
      <c r="DP4" s="84"/>
      <c r="DQ4" s="84"/>
      <c r="DR4" s="84"/>
      <c r="DS4" s="84"/>
      <c r="DT4" s="84" t="s">
        <v>78</v>
      </c>
      <c r="DU4" s="84"/>
      <c r="DV4" s="84"/>
      <c r="DW4" s="84"/>
      <c r="DX4" s="84"/>
      <c r="DY4" s="84"/>
      <c r="DZ4" s="84"/>
      <c r="EA4" s="84"/>
      <c r="EB4" s="84"/>
      <c r="EC4" s="84"/>
      <c r="ED4" s="84"/>
      <c r="EE4" s="84" t="s">
        <v>79</v>
      </c>
      <c r="EF4" s="84"/>
      <c r="EG4" s="84"/>
      <c r="EH4" s="84"/>
      <c r="EI4" s="84"/>
      <c r="EJ4" s="84"/>
      <c r="EK4" s="84"/>
      <c r="EL4" s="84"/>
      <c r="EM4" s="84"/>
      <c r="EN4" s="84"/>
      <c r="EO4" s="84"/>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232131</v>
      </c>
      <c r="D6" s="33">
        <f t="shared" si="3"/>
        <v>47</v>
      </c>
      <c r="E6" s="33">
        <f t="shared" si="3"/>
        <v>17</v>
      </c>
      <c r="F6" s="33">
        <f t="shared" si="3"/>
        <v>1</v>
      </c>
      <c r="G6" s="33">
        <f t="shared" si="3"/>
        <v>0</v>
      </c>
      <c r="H6" s="33" t="str">
        <f t="shared" si="3"/>
        <v>愛知県　西尾市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71.989999999999995</v>
      </c>
      <c r="Q6" s="34">
        <f t="shared" si="3"/>
        <v>92.83</v>
      </c>
      <c r="R6" s="34">
        <f t="shared" si="3"/>
        <v>1566</v>
      </c>
      <c r="S6" s="34">
        <f t="shared" si="3"/>
        <v>171212</v>
      </c>
      <c r="T6" s="34">
        <f t="shared" si="3"/>
        <v>161.22</v>
      </c>
      <c r="U6" s="34">
        <f t="shared" si="3"/>
        <v>1061.98</v>
      </c>
      <c r="V6" s="34">
        <f t="shared" si="3"/>
        <v>123504</v>
      </c>
      <c r="W6" s="34">
        <f t="shared" si="3"/>
        <v>27.37</v>
      </c>
      <c r="X6" s="34">
        <f t="shared" si="3"/>
        <v>4512.3900000000003</v>
      </c>
      <c r="Y6" s="35">
        <f>IF(Y7="",NA(),Y7)</f>
        <v>41.66</v>
      </c>
      <c r="Z6" s="35">
        <f t="shared" ref="Z6:AH6" si="4">IF(Z7="",NA(),Z7)</f>
        <v>65.62</v>
      </c>
      <c r="AA6" s="35">
        <f t="shared" si="4"/>
        <v>64.48</v>
      </c>
      <c r="AB6" s="35">
        <f t="shared" si="4"/>
        <v>77.209999999999994</v>
      </c>
      <c r="AC6" s="35">
        <f t="shared" si="4"/>
        <v>76.78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1976.48</v>
      </c>
      <c r="BG6" s="35">
        <f t="shared" ref="BG6:BO6" si="7">IF(BG7="",NA(),BG7)</f>
        <v>2074.9299999999998</v>
      </c>
      <c r="BH6" s="35">
        <f t="shared" si="7"/>
        <v>1890.49</v>
      </c>
      <c r="BI6" s="35">
        <f t="shared" si="7"/>
        <v>1348.19</v>
      </c>
      <c r="BJ6" s="35">
        <f t="shared" si="7"/>
        <v>1281.67</v>
      </c>
      <c r="BK6" s="35">
        <f t="shared" si="7"/>
        <v>1189.0999999999999</v>
      </c>
      <c r="BL6" s="35">
        <f t="shared" si="7"/>
        <v>924.44</v>
      </c>
      <c r="BM6" s="35">
        <f t="shared" si="7"/>
        <v>963.16</v>
      </c>
      <c r="BN6" s="35">
        <f t="shared" si="7"/>
        <v>1017.47</v>
      </c>
      <c r="BO6" s="35">
        <f t="shared" si="7"/>
        <v>970.35</v>
      </c>
      <c r="BP6" s="34" t="str">
        <f>IF(BP7="","",IF(BP7="-","【-】","【"&amp;SUBSTITUTE(TEXT(BP7,"#,##0.00"),"-","△")&amp;"】"))</f>
        <v>【728.30】</v>
      </c>
      <c r="BQ6" s="35">
        <f>IF(BQ7="",NA(),BQ7)</f>
        <v>55.3</v>
      </c>
      <c r="BR6" s="35">
        <f t="shared" ref="BR6:BZ6" si="8">IF(BR7="",NA(),BR7)</f>
        <v>52.46</v>
      </c>
      <c r="BS6" s="35">
        <f t="shared" si="8"/>
        <v>54.72</v>
      </c>
      <c r="BT6" s="35">
        <f t="shared" si="8"/>
        <v>66.87</v>
      </c>
      <c r="BU6" s="35">
        <f t="shared" si="8"/>
        <v>66.77</v>
      </c>
      <c r="BV6" s="35">
        <f t="shared" si="8"/>
        <v>78.78</v>
      </c>
      <c r="BW6" s="35">
        <f t="shared" si="8"/>
        <v>90.24</v>
      </c>
      <c r="BX6" s="35">
        <f t="shared" si="8"/>
        <v>94.82</v>
      </c>
      <c r="BY6" s="35">
        <f t="shared" si="8"/>
        <v>96.37</v>
      </c>
      <c r="BZ6" s="35">
        <f t="shared" si="8"/>
        <v>99.26</v>
      </c>
      <c r="CA6" s="34" t="str">
        <f>IF(CA7="","",IF(CA7="-","【-】","【"&amp;SUBSTITUTE(TEXT(CA7,"#,##0.00"),"-","△")&amp;"】"))</f>
        <v>【100.04】</v>
      </c>
      <c r="CB6" s="35">
        <f>IF(CB7="",NA(),CB7)</f>
        <v>181.03</v>
      </c>
      <c r="CC6" s="35">
        <f t="shared" ref="CC6:CK6" si="9">IF(CC7="",NA(),CC7)</f>
        <v>188.39</v>
      </c>
      <c r="CD6" s="35">
        <f t="shared" si="9"/>
        <v>183.97</v>
      </c>
      <c r="CE6" s="35">
        <f t="shared" si="9"/>
        <v>150</v>
      </c>
      <c r="CF6" s="35">
        <f t="shared" si="9"/>
        <v>150</v>
      </c>
      <c r="CG6" s="35">
        <f t="shared" si="9"/>
        <v>199.32</v>
      </c>
      <c r="CH6" s="35">
        <f t="shared" si="9"/>
        <v>170.22</v>
      </c>
      <c r="CI6" s="35">
        <f t="shared" si="9"/>
        <v>162.88</v>
      </c>
      <c r="CJ6" s="35">
        <f t="shared" si="9"/>
        <v>162.65</v>
      </c>
      <c r="CK6" s="35">
        <f t="shared" si="9"/>
        <v>159.53</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67.099999999999994</v>
      </c>
      <c r="CT6" s="35">
        <f t="shared" si="10"/>
        <v>67.95</v>
      </c>
      <c r="CU6" s="35">
        <f t="shared" si="10"/>
        <v>66.63</v>
      </c>
      <c r="CV6" s="35">
        <f t="shared" si="10"/>
        <v>67.040000000000006</v>
      </c>
      <c r="CW6" s="34" t="str">
        <f>IF(CW7="","",IF(CW7="-","【-】","【"&amp;SUBSTITUTE(TEXT(CW7,"#,##0.00"),"-","△")&amp;"】"))</f>
        <v>【60.09】</v>
      </c>
      <c r="CX6" s="35">
        <f>IF(CX7="",NA(),CX7)</f>
        <v>80.81</v>
      </c>
      <c r="CY6" s="35">
        <f t="shared" ref="CY6:DG6" si="11">IF(CY7="",NA(),CY7)</f>
        <v>78.739999999999995</v>
      </c>
      <c r="CZ6" s="35">
        <f t="shared" si="11"/>
        <v>77.569999999999993</v>
      </c>
      <c r="DA6" s="35">
        <f t="shared" si="11"/>
        <v>75.260000000000005</v>
      </c>
      <c r="DB6" s="35">
        <f t="shared" si="11"/>
        <v>78.39</v>
      </c>
      <c r="DC6" s="35">
        <f t="shared" si="11"/>
        <v>87.07</v>
      </c>
      <c r="DD6" s="35">
        <f t="shared" si="11"/>
        <v>93.01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0.08</v>
      </c>
      <c r="EM6" s="35">
        <f t="shared" si="14"/>
        <v>0.22</v>
      </c>
      <c r="EN6" s="35">
        <f t="shared" si="14"/>
        <v>0.28000000000000003</v>
      </c>
      <c r="EO6" s="34" t="str">
        <f>IF(EO7="","",IF(EO7="-","【-】","【"&amp;SUBSTITUTE(TEXT(EO7,"#,##0.00"),"-","△")&amp;"】"))</f>
        <v>【0.27】</v>
      </c>
    </row>
    <row r="7" spans="1:145" s="36" customFormat="1" x14ac:dyDescent="0.15">
      <c r="A7" s="28"/>
      <c r="B7" s="37">
        <v>2016</v>
      </c>
      <c r="C7" s="37">
        <v>232131</v>
      </c>
      <c r="D7" s="37">
        <v>47</v>
      </c>
      <c r="E7" s="37">
        <v>17</v>
      </c>
      <c r="F7" s="37">
        <v>1</v>
      </c>
      <c r="G7" s="37">
        <v>0</v>
      </c>
      <c r="H7" s="37" t="s">
        <v>109</v>
      </c>
      <c r="I7" s="37" t="s">
        <v>110</v>
      </c>
      <c r="J7" s="37" t="s">
        <v>111</v>
      </c>
      <c r="K7" s="37" t="s">
        <v>112</v>
      </c>
      <c r="L7" s="37" t="s">
        <v>113</v>
      </c>
      <c r="M7" s="37"/>
      <c r="N7" s="38" t="s">
        <v>114</v>
      </c>
      <c r="O7" s="38" t="s">
        <v>115</v>
      </c>
      <c r="P7" s="38">
        <v>71.989999999999995</v>
      </c>
      <c r="Q7" s="38">
        <v>92.83</v>
      </c>
      <c r="R7" s="38">
        <v>1566</v>
      </c>
      <c r="S7" s="38">
        <v>171212</v>
      </c>
      <c r="T7" s="38">
        <v>161.22</v>
      </c>
      <c r="U7" s="38">
        <v>1061.98</v>
      </c>
      <c r="V7" s="38">
        <v>123504</v>
      </c>
      <c r="W7" s="38">
        <v>27.37</v>
      </c>
      <c r="X7" s="38">
        <v>4512.3900000000003</v>
      </c>
      <c r="Y7" s="38">
        <v>41.66</v>
      </c>
      <c r="Z7" s="38">
        <v>65.62</v>
      </c>
      <c r="AA7" s="38">
        <v>64.48</v>
      </c>
      <c r="AB7" s="38">
        <v>77.209999999999994</v>
      </c>
      <c r="AC7" s="38">
        <v>76.78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1976.48</v>
      </c>
      <c r="BG7" s="38">
        <v>2074.9299999999998</v>
      </c>
      <c r="BH7" s="38">
        <v>1890.49</v>
      </c>
      <c r="BI7" s="38">
        <v>1348.19</v>
      </c>
      <c r="BJ7" s="38">
        <v>1281.67</v>
      </c>
      <c r="BK7" s="38">
        <v>1189.0999999999999</v>
      </c>
      <c r="BL7" s="38">
        <v>924.44</v>
      </c>
      <c r="BM7" s="38">
        <v>963.16</v>
      </c>
      <c r="BN7" s="38">
        <v>1017.47</v>
      </c>
      <c r="BO7" s="38">
        <v>970.35</v>
      </c>
      <c r="BP7" s="38">
        <v>728.3</v>
      </c>
      <c r="BQ7" s="38">
        <v>55.3</v>
      </c>
      <c r="BR7" s="38">
        <v>52.46</v>
      </c>
      <c r="BS7" s="38">
        <v>54.72</v>
      </c>
      <c r="BT7" s="38">
        <v>66.87</v>
      </c>
      <c r="BU7" s="38">
        <v>66.77</v>
      </c>
      <c r="BV7" s="38">
        <v>78.78</v>
      </c>
      <c r="BW7" s="38">
        <v>90.24</v>
      </c>
      <c r="BX7" s="38">
        <v>94.82</v>
      </c>
      <c r="BY7" s="38">
        <v>96.37</v>
      </c>
      <c r="BZ7" s="38">
        <v>99.26</v>
      </c>
      <c r="CA7" s="38">
        <v>100.04</v>
      </c>
      <c r="CB7" s="38">
        <v>181.03</v>
      </c>
      <c r="CC7" s="38">
        <v>188.39</v>
      </c>
      <c r="CD7" s="38">
        <v>183.97</v>
      </c>
      <c r="CE7" s="38">
        <v>150</v>
      </c>
      <c r="CF7" s="38">
        <v>150</v>
      </c>
      <c r="CG7" s="38">
        <v>199.32</v>
      </c>
      <c r="CH7" s="38">
        <v>170.22</v>
      </c>
      <c r="CI7" s="38">
        <v>162.88</v>
      </c>
      <c r="CJ7" s="38">
        <v>162.65</v>
      </c>
      <c r="CK7" s="38">
        <v>159.53</v>
      </c>
      <c r="CL7" s="38">
        <v>137.82</v>
      </c>
      <c r="CM7" s="38" t="s">
        <v>114</v>
      </c>
      <c r="CN7" s="38" t="s">
        <v>114</v>
      </c>
      <c r="CO7" s="38" t="s">
        <v>114</v>
      </c>
      <c r="CP7" s="38" t="s">
        <v>114</v>
      </c>
      <c r="CQ7" s="38" t="s">
        <v>114</v>
      </c>
      <c r="CR7" s="38">
        <v>65.31</v>
      </c>
      <c r="CS7" s="38">
        <v>67.099999999999994</v>
      </c>
      <c r="CT7" s="38">
        <v>67.95</v>
      </c>
      <c r="CU7" s="38">
        <v>66.63</v>
      </c>
      <c r="CV7" s="38">
        <v>67.040000000000006</v>
      </c>
      <c r="CW7" s="38">
        <v>60.09</v>
      </c>
      <c r="CX7" s="38">
        <v>80.81</v>
      </c>
      <c r="CY7" s="38">
        <v>78.739999999999995</v>
      </c>
      <c r="CZ7" s="38">
        <v>77.569999999999993</v>
      </c>
      <c r="DA7" s="38">
        <v>75.260000000000005</v>
      </c>
      <c r="DB7" s="38">
        <v>78.39</v>
      </c>
      <c r="DC7" s="38">
        <v>87.07</v>
      </c>
      <c r="DD7" s="38">
        <v>93.01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0.08</v>
      </c>
      <c r="EM7" s="38">
        <v>0.22</v>
      </c>
      <c r="EN7" s="38">
        <v>0.28000000000000003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崇伸</dc:creator>
  <cp:lastModifiedBy>oa</cp:lastModifiedBy>
  <cp:lastPrinted>2018-02-15T00:26:11Z</cp:lastPrinted>
  <dcterms:created xsi:type="dcterms:W3CDTF">2018-02-04T23:27:34Z</dcterms:created>
  <dcterms:modified xsi:type="dcterms:W3CDTF">2018-02-23T05:11:26Z</dcterms:modified>
</cp:coreProperties>
</file>