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0" yWindow="0" windowWidth="20730" windowHeight="89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L8" i="4"/>
  <c r="P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<sst xmlns="http://schemas.openxmlformats.org/spreadsheetml/2006/main" count="245" uniqueCount="125">
  <si>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</si>
  <si>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</si>
  <si>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</si>
  <si>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</si>
  <si>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</si>
  <si>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</si>
  <si>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</si>
  <si>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</si>
  <si>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</si>
  <si>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</si>
  <si>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</si>
  <si>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</si>
  <si>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</si>
  <si>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</si>
  <si>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</si>
  <si>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</si>
  <si>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</si>
  <si>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</si>
  <si>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</si>
  <si>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</si>
  <si>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</si>
  <si>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</si>
  <si>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</si>
  <si>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</si>
  <si>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</si>
  <si>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</si>
  <si>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</si>
  <si>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</si>
  <si>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</si>
  <si>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</si>
  <si>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</si>
  <si>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</si>
  <si>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</si>
  <si>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</si>
  <si>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</si>
  <si>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</si>
  <si>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</si>
  <si>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</si>
  <si>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</si>
  <si>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</si>
  <si>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</si>
  <si>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</si>
  <si>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</si>
  <si>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</si>
  <si>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</si>
  <si>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</si>
  <si>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</si>
  <si>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</si>
  <si>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</si>
  <si>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</si>
  <si>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</si>
  <si>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</si>
  <si>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</si>
  <si>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</si>
  <si>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</si>
  <si>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</si>
  <si>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</si>
  <si>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</si>
  <si>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</si>
  <si>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</si>
  <si>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</si>
  <si>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</si>
  <si>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</si>
  <si>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</si>
  <si>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</si>
  <si>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</si>
  <si>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</si>
  <si>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</si>
  <si>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</si>
  <si>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</si>
  <si>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</si>
  <si>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</si>
  <si>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</si>
  <si>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</si>
  <si>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</si>
  <si>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</si>
  <si>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</si>
  <si>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</si>
  <si>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</si>
  <si>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</si>
  <si>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</si>
  <si>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</si>
  <si>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</si>
  <si>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</si>
  <si>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</si>
  <si>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</si>
  <si>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</si>
  <si>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</si>
  <si>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</si>
  <si>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</si>
  <si>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</si>
  <si>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</si>
  <si>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</si>
  <si>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</si>
  <si>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</si>
  <si>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</si>
  <si>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</si>
  <si>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</si>
  <si>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</si>
  <si>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</si>
  <si>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</si>
  <si>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</si>
  <si>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</si>
  <si>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</si>
  <si>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</si>
  <si>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</si>
  <si>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</si>
  <si>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</si>
  <si>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</si>
  <si>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西尾市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</si>
  <si>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</si>
  <si>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</si>
  <si>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</si>
  <si>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</si>
  <si>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</si>
  <si>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</si>
  <si>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</si>
  <si>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</si>
  <si>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</si>
  <si>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</si>
  <si>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</si>
  <si>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西尾市の公共下水道事業は、公共水域の水質保全と、地域の生活環境の改善を主な目的に、矢作川流域下水道の関連公共下水道事業として、昭和52年度に事業着手し、平成4年度には、西尾西部処理分区の一部を市内で初めて供用開始し、以後、毎年継続して整備促進に努めているところである。
　このように、比較的整備時期が新しく、平成33年度までに完了することを目標として、現在も新設工事を主に行っている状況であることから、③管渠改善率に対象となる数値が含まれないという状況になっているが、現在、国の施策の一環として、長寿命化対策、耐震化事業など、管渠等下水道施設の改善等を図っているところであり、こうした成果は今後現れてくる。
</t>
    <rPh sb="1" eb="3">
      <t>ニシオ</t>
    </rPh>
    <rPh sb="10" eb="12">
      <t>ジギョウ</t>
    </rPh>
    <rPh sb="58" eb="60">
      <t>ジギョウ</t>
    </rPh>
    <rPh sb="100" eb="101">
      <t>ハジ</t>
    </rPh>
    <rPh sb="143" eb="145">
      <t>ヒカク</t>
    </rPh>
    <rPh sb="145" eb="146">
      <t>テキ</t>
    </rPh>
    <rPh sb="146" eb="148">
      <t>セイビ</t>
    </rPh>
    <rPh sb="148" eb="150">
      <t>ジキ</t>
    </rPh>
    <rPh sb="151" eb="152">
      <t>アタラ</t>
    </rPh>
    <rPh sb="164" eb="166">
      <t>カンリョウ</t>
    </rPh>
    <rPh sb="171" eb="173">
      <t>モクヒョウ</t>
    </rPh>
    <rPh sb="177" eb="179">
      <t>ゲンザイ</t>
    </rPh>
    <rPh sb="180" eb="182">
      <t>シンセツ</t>
    </rPh>
    <rPh sb="182" eb="184">
      <t>コウジ</t>
    </rPh>
    <rPh sb="185" eb="186">
      <t>シュ</t>
    </rPh>
    <rPh sb="187" eb="188">
      <t>オコナ</t>
    </rPh>
    <rPh sb="192" eb="194">
      <t>ジョウキョウ</t>
    </rPh>
    <rPh sb="203" eb="205">
      <t>カンキョ</t>
    </rPh>
    <rPh sb="205" eb="207">
      <t>カイゼン</t>
    </rPh>
    <rPh sb="207" eb="208">
      <t>リツ</t>
    </rPh>
    <rPh sb="209" eb="211">
      <t>タイショウ</t>
    </rPh>
    <rPh sb="214" eb="216">
      <t>スウチ</t>
    </rPh>
    <rPh sb="217" eb="218">
      <t>フク</t>
    </rPh>
    <rPh sb="225" eb="227">
      <t>ジョウキョウ</t>
    </rPh>
    <rPh sb="235" eb="237">
      <t>ゲンザイ</t>
    </rPh>
    <rPh sb="238" eb="239">
      <t>クニ</t>
    </rPh>
    <rPh sb="240" eb="242">
      <t>シサク</t>
    </rPh>
    <rPh sb="243" eb="245">
      <t>イッカン</t>
    </rPh>
    <rPh sb="249" eb="250">
      <t>チョウ</t>
    </rPh>
    <rPh sb="250" eb="253">
      <t>ジュミョウカ</t>
    </rPh>
    <rPh sb="253" eb="255">
      <t>タイサク</t>
    </rPh>
    <rPh sb="256" eb="259">
      <t>タイシンカ</t>
    </rPh>
    <rPh sb="259" eb="261">
      <t>ジギョウ</t>
    </rPh>
    <rPh sb="264" eb="266">
      <t>カンキョ</t>
    </rPh>
    <rPh sb="266" eb="267">
      <t>トウ</t>
    </rPh>
    <rPh sb="267" eb="270">
      <t>ゲスイドウ</t>
    </rPh>
    <rPh sb="270" eb="272">
      <t>シセツ</t>
    </rPh>
    <rPh sb="273" eb="275">
      <t>カイゼン</t>
    </rPh>
    <rPh sb="275" eb="276">
      <t>トウ</t>
    </rPh>
    <rPh sb="277" eb="278">
      <t>ハカ</t>
    </rPh>
    <rPh sb="293" eb="295">
      <t>セイカ</t>
    </rPh>
    <rPh sb="296" eb="298">
      <t>コンゴ</t>
    </rPh>
    <rPh sb="298" eb="299">
      <t>アラワ</t>
    </rPh>
    <phoneticPr fontId="7"/>
  </si>
  <si>
    <t>①収益的収支比率
　平成24年度から80％前半で推移していたが、企業債償還に伴う基準内繰入の減による総収益の減、流域下水道維持管理費負担金の単価増額改定による総費用の増等により、平成28年度は80％を下回った。今後、料金収入の改善による総収益の改善が必要である。
④企業債残高対事業規模比率
　企業債償還に伴い平成28年度も比率は減少し、平均値程度まで改善されたが、今後は、投資規模の抑制による企業債の借入抑制と料金収入の改善による営業収益の改善が必要である。
⑤経費回収率
　流域下水道維持管理費負担金の単価が増額改定されたことにより、平成28年度は汚水処理費に係る維持管理費が増加し、比率が若干悪化した。100％を下回っており、料金収入の改善が必要だが、有収水量の大幅な改善は見込めないため、使用料単価の早期改善が必要である。
⑥汚水処理原価
　平成28年度も平均値を下回っているが、⑤記載のとおり今後も汚水処理費に係る維持管理費の増加が見込まれる一方、有収水量の大幅な改善は見込めないため、今後、悪化する可能性が高い。
⑧水洗化率
　平成27年度は処理区域面積の増による処理区域内人口の伸びと比較して水洗便所設置済人口の伸びが低調であったことから平均値を下回ったが、普及促進活動を年間通じて行うことで、平成28年度は比率が改善した。今後も戸別訪問による粘り強い活動を通じて、少しでも水洗化率を向上させることが必要である。</t>
    <rPh sb="1" eb="4">
      <t>シュウエキテキ</t>
    </rPh>
    <rPh sb="4" eb="6">
      <t>シュウシ</t>
    </rPh>
    <rPh sb="6" eb="8">
      <t>ヒリツ</t>
    </rPh>
    <rPh sb="21" eb="23">
      <t>ゼンハン</t>
    </rPh>
    <rPh sb="24" eb="26">
      <t>スイイ</t>
    </rPh>
    <rPh sb="50" eb="53">
      <t>ソウシュウエキ</t>
    </rPh>
    <rPh sb="54" eb="55">
      <t>ゲン</t>
    </rPh>
    <rPh sb="56" eb="58">
      <t>リュウイキ</t>
    </rPh>
    <rPh sb="58" eb="61">
      <t>ゲスイドウ</t>
    </rPh>
    <rPh sb="61" eb="63">
      <t>イジ</t>
    </rPh>
    <rPh sb="63" eb="65">
      <t>カンリ</t>
    </rPh>
    <rPh sb="65" eb="66">
      <t>ヒ</t>
    </rPh>
    <rPh sb="66" eb="69">
      <t>フタンキン</t>
    </rPh>
    <rPh sb="70" eb="72">
      <t>タンカ</t>
    </rPh>
    <rPh sb="72" eb="74">
      <t>ゾウガク</t>
    </rPh>
    <rPh sb="74" eb="76">
      <t>カイテイ</t>
    </rPh>
    <rPh sb="79" eb="82">
      <t>ソウヒヨウ</t>
    </rPh>
    <rPh sb="83" eb="84">
      <t>ゾウ</t>
    </rPh>
    <rPh sb="84" eb="85">
      <t>トウ</t>
    </rPh>
    <rPh sb="100" eb="102">
      <t>シタマワ</t>
    </rPh>
    <rPh sb="134" eb="136">
      <t>キギョウ</t>
    </rPh>
    <rPh sb="136" eb="137">
      <t>サイ</t>
    </rPh>
    <rPh sb="137" eb="139">
      <t>ザンダカ</t>
    </rPh>
    <rPh sb="139" eb="140">
      <t>タイ</t>
    </rPh>
    <rPh sb="140" eb="142">
      <t>ジギョウ</t>
    </rPh>
    <rPh sb="142" eb="144">
      <t>キボ</t>
    </rPh>
    <rPh sb="144" eb="146">
      <t>ヒリツ</t>
    </rPh>
    <rPh sb="148" eb="150">
      <t>キギョウ</t>
    </rPh>
    <rPh sb="150" eb="151">
      <t>サイ</t>
    </rPh>
    <rPh sb="151" eb="153">
      <t>ショウカン</t>
    </rPh>
    <rPh sb="154" eb="155">
      <t>トモナ</t>
    </rPh>
    <rPh sb="156" eb="158">
      <t>ヘイセイ</t>
    </rPh>
    <rPh sb="160" eb="162">
      <t>ネンド</t>
    </rPh>
    <rPh sb="163" eb="165">
      <t>ヒリツ</t>
    </rPh>
    <rPh sb="166" eb="168">
      <t>ゲンショウ</t>
    </rPh>
    <rPh sb="170" eb="172">
      <t>ヘイキン</t>
    </rPh>
    <rPh sb="172" eb="173">
      <t>チ</t>
    </rPh>
    <rPh sb="173" eb="175">
      <t>テイド</t>
    </rPh>
    <rPh sb="177" eb="179">
      <t>カイゼン</t>
    </rPh>
    <rPh sb="234" eb="236">
      <t>ケイヒ</t>
    </rPh>
    <rPh sb="236" eb="238">
      <t>カイシュウ</t>
    </rPh>
    <rPh sb="238" eb="239">
      <t>リツ</t>
    </rPh>
    <rPh sb="311" eb="313">
      <t>シタマワ</t>
    </rPh>
    <rPh sb="318" eb="320">
      <t>リョウキン</t>
    </rPh>
    <rPh sb="323" eb="325">
      <t>カイゼン</t>
    </rPh>
    <rPh sb="326" eb="328">
      <t>ヒツヨウ</t>
    </rPh>
    <rPh sb="353" eb="355">
      <t>タンカ</t>
    </rPh>
    <rPh sb="370" eb="372">
      <t>オスイ</t>
    </rPh>
    <rPh sb="372" eb="374">
      <t>ショリ</t>
    </rPh>
    <rPh sb="374" eb="376">
      <t>ゲンカ</t>
    </rPh>
    <rPh sb="429" eb="431">
      <t>イッポウ</t>
    </rPh>
    <rPh sb="432" eb="434">
      <t>ユウシュウ</t>
    </rPh>
    <rPh sb="434" eb="436">
      <t>スイリョウ</t>
    </rPh>
    <rPh sb="437" eb="439">
      <t>オオハバ</t>
    </rPh>
    <rPh sb="440" eb="442">
      <t>カイゼン</t>
    </rPh>
    <rPh sb="443" eb="445">
      <t>ミコ</t>
    </rPh>
    <rPh sb="454" eb="456">
      <t>アッカ</t>
    </rPh>
    <rPh sb="458" eb="461">
      <t>カノウセイ</t>
    </rPh>
    <rPh sb="462" eb="463">
      <t>タカ</t>
    </rPh>
    <rPh sb="468" eb="471">
      <t>スイセンカ</t>
    </rPh>
    <rPh sb="471" eb="472">
      <t>リツ</t>
    </rPh>
    <rPh sb="474" eb="476">
      <t>ヘイセイ</t>
    </rPh>
    <rPh sb="478" eb="480">
      <t>ネンド</t>
    </rPh>
    <rPh sb="481" eb="483">
      <t>ショリ</t>
    </rPh>
    <rPh sb="483" eb="485">
      <t>クイキ</t>
    </rPh>
    <rPh sb="485" eb="487">
      <t>メンセキ</t>
    </rPh>
    <rPh sb="492" eb="494">
      <t>ショリ</t>
    </rPh>
    <rPh sb="494" eb="497">
      <t>クイキナイ</t>
    </rPh>
    <rPh sb="497" eb="499">
      <t>ジンコウ</t>
    </rPh>
    <rPh sb="500" eb="501">
      <t>ノ</t>
    </rPh>
    <rPh sb="503" eb="505">
      <t>ヒカク</t>
    </rPh>
    <rPh sb="507" eb="509">
      <t>スイセン</t>
    </rPh>
    <rPh sb="509" eb="511">
      <t>ベンジョ</t>
    </rPh>
    <rPh sb="511" eb="513">
      <t>セッチ</t>
    </rPh>
    <rPh sb="513" eb="514">
      <t>スミ</t>
    </rPh>
    <rPh sb="514" eb="516">
      <t>ジンコウ</t>
    </rPh>
    <rPh sb="517" eb="518">
      <t>ノ</t>
    </rPh>
    <rPh sb="520" eb="522">
      <t>テイチョウ</t>
    </rPh>
    <rPh sb="552" eb="553">
      <t>オコナ</t>
    </rPh>
    <rPh sb="594" eb="595">
      <t>スコ</t>
    </rPh>
    <phoneticPr fontId="7"/>
  </si>
  <si>
    <t>非設置</t>
    <rPh sb="0" eb="1">
      <t>ヒ</t>
    </rPh>
    <rPh sb="1" eb="3">
      <t>セッチ</t>
    </rPh>
    <phoneticPr fontId="4"/>
  </si>
  <si>
    <t>　平成23年度の１市３町合併により、総じて経営状況は悪化したが、ここ数年は一部の指標において改善傾向にあるが、依然として各指標の当該値は、平均値と比較すると、良い数値とは言えない。過去には高利の企業債について、繰上償還及び低利への借換を行うなど、経営改善に努めてきたものの、今後訪れる人口減少社会、管渠の大量更新等に対応するには、非常に厳しい経営環境にあることは明らかである。このため、企業債の増加を抑えるためにも、事業採算性を考慮しつつ、事業計画の妥当性を検討するとともに、料金収入の改善に向けた粘り強い普及促進活動による水洗化率の向上と、早期の料金体系見直しが必要である。
　なお、平成32年度中には地方公営企業法適用後の経営戦略を策定・公表できるように、現在、上記を踏まえた投資財政計画の作成を進めている。</t>
    <rPh sb="34" eb="36">
      <t>スウネン</t>
    </rPh>
    <rPh sb="37" eb="39">
      <t>イチブ</t>
    </rPh>
    <rPh sb="40" eb="42">
      <t>シヒョウ</t>
    </rPh>
    <rPh sb="46" eb="48">
      <t>カイゼン</t>
    </rPh>
    <rPh sb="48" eb="50">
      <t>ケイコウ</t>
    </rPh>
    <rPh sb="55" eb="57">
      <t>イゼン</t>
    </rPh>
    <rPh sb="60" eb="61">
      <t>カク</t>
    </rPh>
    <rPh sb="61" eb="63">
      <t>シヒョウ</t>
    </rPh>
    <rPh sb="64" eb="66">
      <t>トウガイ</t>
    </rPh>
    <rPh sb="66" eb="67">
      <t>チ</t>
    </rPh>
    <rPh sb="69" eb="72">
      <t>ヘイキンチ</t>
    </rPh>
    <rPh sb="73" eb="75">
      <t>ヒカク</t>
    </rPh>
    <rPh sb="79" eb="80">
      <t>ヨ</t>
    </rPh>
    <rPh sb="81" eb="83">
      <t>スウチ</t>
    </rPh>
    <rPh sb="85" eb="86">
      <t>イ</t>
    </rPh>
    <rPh sb="90" eb="92">
      <t>カコ</t>
    </rPh>
    <rPh sb="123" eb="125">
      <t>ケイエイ</t>
    </rPh>
    <rPh sb="125" eb="127">
      <t>カイゼン</t>
    </rPh>
    <rPh sb="128" eb="129">
      <t>ツト</t>
    </rPh>
    <rPh sb="137" eb="139">
      <t>コンゴ</t>
    </rPh>
    <rPh sb="139" eb="140">
      <t>オトズ</t>
    </rPh>
    <rPh sb="142" eb="144">
      <t>ジンコウ</t>
    </rPh>
    <rPh sb="144" eb="146">
      <t>ゲンショウ</t>
    </rPh>
    <rPh sb="146" eb="148">
      <t>シャカイ</t>
    </rPh>
    <rPh sb="152" eb="154">
      <t>タイリョウ</t>
    </rPh>
    <rPh sb="156" eb="157">
      <t>トウ</t>
    </rPh>
    <rPh sb="158" eb="160">
      <t>タイオウ</t>
    </rPh>
    <rPh sb="165" eb="167">
      <t>ヒジョウ</t>
    </rPh>
    <rPh sb="168" eb="169">
      <t>キビ</t>
    </rPh>
    <rPh sb="171" eb="173">
      <t>ケイエイ</t>
    </rPh>
    <rPh sb="173" eb="175">
      <t>カンキョウ</t>
    </rPh>
    <rPh sb="181" eb="182">
      <t>アキ</t>
    </rPh>
    <rPh sb="193" eb="195">
      <t>キギョウ</t>
    </rPh>
    <rPh sb="195" eb="196">
      <t>サイ</t>
    </rPh>
    <rPh sb="197" eb="199">
      <t>ゾウカ</t>
    </rPh>
    <rPh sb="200" eb="201">
      <t>オサ</t>
    </rPh>
    <rPh sb="208" eb="210">
      <t>ジギョウ</t>
    </rPh>
    <rPh sb="210" eb="213">
      <t>サイサンセイ</t>
    </rPh>
    <rPh sb="214" eb="216">
      <t>コウリョ</t>
    </rPh>
    <rPh sb="220" eb="222">
      <t>ジギョウ</t>
    </rPh>
    <rPh sb="222" eb="224">
      <t>ケイカク</t>
    </rPh>
    <rPh sb="225" eb="228">
      <t>ダトウセイ</t>
    </rPh>
    <rPh sb="229" eb="231">
      <t>ケントウ</t>
    </rPh>
    <rPh sb="271" eb="273">
      <t>ソウキ</t>
    </rPh>
    <rPh sb="274" eb="276">
      <t>リョウキン</t>
    </rPh>
    <rPh sb="276" eb="278">
      <t>タイケイ</t>
    </rPh>
    <rPh sb="278" eb="280">
      <t>ミナオ</t>
    </rPh>
    <rPh sb="282" eb="284">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</si>
</sst>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13" xfId="1" applyNumberFormat="1" applyFont="1" applyFill="1" applyBorder="1" applyAlignment="1" applyProtection="1">
      <alignment horizontal="center" vertical="center"/>
      <protection locked="0"/>
    </xf>
    <xf numFmtId="0" fontId="18" fillId="0" borderId="14" xfId="1" applyNumberFormat="1" applyFont="1" applyFill="1" applyBorder="1" applyAlignment="1" applyProtection="1">
      <alignment horizontal="center" vertical="center"/>
      <protection locked="0"/>
    </xf>
    <xf numFmtId="0" fontId="18" fillId="0" borderId="15" xfId="1" applyNumberFormat="1" applyFont="1" applyFill="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0.94</c:v>
                </c:pt>
                <c:pt idx="1">
                  <c:v>0</c:v>
                </c:pt>
                <c:pt idx="2">
                  <c:v>0</c:v>
                </c:pt>
                <c:pt idx="3">
                  <c:v>0</c:v>
                </c:pt>
                <c:pt idx="4">
                  <c:v>0</c:v>
                </c:pt>
              </c:numCache>
            </c:numRef>
          </c:val>
          <c:extLst>
            <c:ext xmlns:c16="http://schemas.microsoft.com/office/drawing/2014/chart" uri="{C3380CC4-5D6E-409C-BE32-E72D297353CC}">
              <c16:uniqueId val="{00000000-B36E-4B97-9C14-C20737704BA5}"/>
            </c:ext>
          </c:extLst>
        </c:ser>
        <c:dLbls>
          <c:showLegendKey val="0"/>
          <c:showVal val="0"/>
          <c:showCatName val="0"/>
          <c:showSerName val="0"/>
          <c:showPercent val="0"/>
          <c:showBubbleSize val="0"/>
        </c:dLbls>
        <c:gapWidth val="150"/>
        <c:axId val="179331840"/>
        <c:axId val="1793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B36E-4B97-9C14-C20737704BA5}"/>
            </c:ext>
          </c:extLst>
        </c:ser>
        <c:dLbls>
          <c:showLegendKey val="0"/>
          <c:showVal val="0"/>
          <c:showCatName val="0"/>
          <c:showSerName val="0"/>
          <c:showPercent val="0"/>
          <c:showBubbleSize val="0"/>
        </c:dLbls>
        <c:marker val="1"/>
        <c:smooth val="0"/>
        <c:axId val="179331840"/>
        <c:axId val="179333760"/>
      </c:lineChart>
      <c:dateAx>
        <c:axId val="179331840"/>
        <c:scaling>
          <c:orientation val="minMax"/>
        </c:scaling>
        <c:delete val="1"/>
        <c:axPos val="b"/>
        <c:numFmt formatCode="ge" sourceLinked="1"/>
        <c:majorTickMark val="none"/>
        <c:minorTickMark val="none"/>
        <c:tickLblPos val="none"/>
        <c:crossAx val="179333760"/>
        <c:crosses val="autoZero"/>
        <c:auto val="1"/>
        <c:lblOffset val="100"/>
        <c:baseTimeUnit val="years"/>
      </c:dateAx>
      <c:valAx>
        <c:axId val="1793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46-491F-894B-B6417C1C97F4}"/>
            </c:ext>
          </c:extLst>
        </c:ser>
        <c:dLbls>
          <c:showLegendKey val="0"/>
          <c:showVal val="0"/>
          <c:showCatName val="0"/>
          <c:showSerName val="0"/>
          <c:showPercent val="0"/>
          <c:showBubbleSize val="0"/>
        </c:dLbls>
        <c:gapWidth val="150"/>
        <c:axId val="196530560"/>
        <c:axId val="1965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9646-491F-894B-B6417C1C97F4}"/>
            </c:ext>
          </c:extLst>
        </c:ser>
        <c:dLbls>
          <c:showLegendKey val="0"/>
          <c:showVal val="0"/>
          <c:showCatName val="0"/>
          <c:showSerName val="0"/>
          <c:showPercent val="0"/>
          <c:showBubbleSize val="0"/>
        </c:dLbls>
        <c:marker val="1"/>
        <c:smooth val="0"/>
        <c:axId val="196530560"/>
        <c:axId val="196532480"/>
      </c:lineChart>
      <c:dateAx>
        <c:axId val="196530560"/>
        <c:scaling>
          <c:orientation val="minMax"/>
        </c:scaling>
        <c:delete val="1"/>
        <c:axPos val="b"/>
        <c:numFmt formatCode="ge" sourceLinked="1"/>
        <c:majorTickMark val="none"/>
        <c:minorTickMark val="none"/>
        <c:tickLblPos val="none"/>
        <c:crossAx val="196532480"/>
        <c:crosses val="autoZero"/>
        <c:auto val="1"/>
        <c:lblOffset val="100"/>
        <c:baseTimeUnit val="years"/>
      </c:dateAx>
      <c:valAx>
        <c:axId val="1965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84.27</c:v>
                </c:pt>
                <c:pt idx="1">
                  <c:v>77.92</c:v>
                </c:pt>
                <c:pt idx="2">
                  <c:v>77.489999999999995</c:v>
                </c:pt>
                <c:pt idx="3">
                  <c:v>67.069999999999993</c:v>
                </c:pt>
                <c:pt idx="4">
                  <c:v>77.260000000000005</c:v>
                </c:pt>
              </c:numCache>
            </c:numRef>
          </c:val>
          <c:extLst>
            <c:ext xmlns:c16="http://schemas.microsoft.com/office/drawing/2014/chart" uri="{C3380CC4-5D6E-409C-BE32-E72D297353CC}">
              <c16:uniqueId val="{00000000-AE72-40B2-8AAC-B4578F2A7381}"/>
            </c:ext>
          </c:extLst>
        </c:ser>
        <c:dLbls>
          <c:showLegendKey val="0"/>
          <c:showVal val="0"/>
          <c:showCatName val="0"/>
          <c:showSerName val="0"/>
          <c:showPercent val="0"/>
          <c:showBubbleSize val="0"/>
        </c:dLbls>
        <c:gapWidth val="150"/>
        <c:axId val="196748032"/>
        <c:axId val="1967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AE72-40B2-8AAC-B4578F2A7381}"/>
            </c:ext>
          </c:extLst>
        </c:ser>
        <c:dLbls>
          <c:showLegendKey val="0"/>
          <c:showVal val="0"/>
          <c:showCatName val="0"/>
          <c:showSerName val="0"/>
          <c:showPercent val="0"/>
          <c:showBubbleSize val="0"/>
        </c:dLbls>
        <c:marker val="1"/>
        <c:smooth val="0"/>
        <c:axId val="196748032"/>
        <c:axId val="196749952"/>
      </c:lineChart>
      <c:dateAx>
        <c:axId val="196748032"/>
        <c:scaling>
          <c:orientation val="minMax"/>
        </c:scaling>
        <c:delete val="1"/>
        <c:axPos val="b"/>
        <c:numFmt formatCode="ge" sourceLinked="1"/>
        <c:majorTickMark val="none"/>
        <c:minorTickMark val="none"/>
        <c:tickLblPos val="none"/>
        <c:crossAx val="196749952"/>
        <c:crosses val="autoZero"/>
        <c:auto val="1"/>
        <c:lblOffset val="100"/>
        <c:baseTimeUnit val="years"/>
      </c:dateAx>
      <c:valAx>
        <c:axId val="1967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80.739999999999995</c:v>
                </c:pt>
                <c:pt idx="1">
                  <c:v>83.91</c:v>
                </c:pt>
                <c:pt idx="2">
                  <c:v>80.010000000000005</c:v>
                </c:pt>
                <c:pt idx="3">
                  <c:v>81</c:v>
                </c:pt>
                <c:pt idx="4">
                  <c:v>79.09</c:v>
                </c:pt>
              </c:numCache>
            </c:numRef>
          </c:val>
          <c:extLst>
            <c:ext xmlns:c16="http://schemas.microsoft.com/office/drawing/2014/chart" uri="{C3380CC4-5D6E-409C-BE32-E72D297353CC}">
              <c16:uniqueId val="{00000000-72F6-46A3-A155-81E5D152C126}"/>
            </c:ext>
          </c:extLst>
        </c:ser>
        <c:dLbls>
          <c:showLegendKey val="0"/>
          <c:showVal val="0"/>
          <c:showCatName val="0"/>
          <c:showSerName val="0"/>
          <c:showPercent val="0"/>
          <c:showBubbleSize val="0"/>
        </c:dLbls>
        <c:gapWidth val="150"/>
        <c:axId val="179512448"/>
        <c:axId val="1795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6-46A3-A155-81E5D152C126}"/>
            </c:ext>
          </c:extLst>
        </c:ser>
        <c:dLbls>
          <c:showLegendKey val="0"/>
          <c:showVal val="0"/>
          <c:showCatName val="0"/>
          <c:showSerName val="0"/>
          <c:showPercent val="0"/>
          <c:showBubbleSize val="0"/>
        </c:dLbls>
        <c:marker val="1"/>
        <c:smooth val="0"/>
        <c:axId val="179512448"/>
        <c:axId val="179514368"/>
      </c:lineChart>
      <c:dateAx>
        <c:axId val="179512448"/>
        <c:scaling>
          <c:orientation val="minMax"/>
        </c:scaling>
        <c:delete val="1"/>
        <c:axPos val="b"/>
        <c:numFmt formatCode="ge" sourceLinked="1"/>
        <c:majorTickMark val="none"/>
        <c:minorTickMark val="none"/>
        <c:tickLblPos val="none"/>
        <c:crossAx val="179514368"/>
        <c:crosses val="autoZero"/>
        <c:auto val="1"/>
        <c:lblOffset val="100"/>
        <c:baseTimeUnit val="years"/>
      </c:dateAx>
      <c:valAx>
        <c:axId val="1795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6-4605-9C25-76B6DA0B4316}"/>
            </c:ext>
          </c:extLst>
        </c:ser>
        <c:dLbls>
          <c:showLegendKey val="0"/>
          <c:showVal val="0"/>
          <c:showCatName val="0"/>
          <c:showSerName val="0"/>
          <c:showPercent val="0"/>
          <c:showBubbleSize val="0"/>
        </c:dLbls>
        <c:gapWidth val="150"/>
        <c:axId val="179533312"/>
        <c:axId val="1795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6-4605-9C25-76B6DA0B4316}"/>
            </c:ext>
          </c:extLst>
        </c:ser>
        <c:dLbls>
          <c:showLegendKey val="0"/>
          <c:showVal val="0"/>
          <c:showCatName val="0"/>
          <c:showSerName val="0"/>
          <c:showPercent val="0"/>
          <c:showBubbleSize val="0"/>
        </c:dLbls>
        <c:marker val="1"/>
        <c:smooth val="0"/>
        <c:axId val="179533312"/>
        <c:axId val="179535232"/>
      </c:lineChart>
      <c:dateAx>
        <c:axId val="179533312"/>
        <c:scaling>
          <c:orientation val="minMax"/>
        </c:scaling>
        <c:delete val="1"/>
        <c:axPos val="b"/>
        <c:numFmt formatCode="ge" sourceLinked="1"/>
        <c:majorTickMark val="none"/>
        <c:minorTickMark val="none"/>
        <c:tickLblPos val="none"/>
        <c:crossAx val="179535232"/>
        <c:crosses val="autoZero"/>
        <c:auto val="1"/>
        <c:lblOffset val="100"/>
        <c:baseTimeUnit val="years"/>
      </c:dateAx>
      <c:valAx>
        <c:axId val="1795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DE-4034-8A3B-1732292C8A63}"/>
            </c:ext>
          </c:extLst>
        </c:ser>
        <c:dLbls>
          <c:showLegendKey val="0"/>
          <c:showVal val="0"/>
          <c:showCatName val="0"/>
          <c:showSerName val="0"/>
          <c:showPercent val="0"/>
          <c:showBubbleSize val="0"/>
        </c:dLbls>
        <c:gapWidth val="150"/>
        <c:axId val="179623808"/>
        <c:axId val="1796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DE-4034-8A3B-1732292C8A63}"/>
            </c:ext>
          </c:extLst>
        </c:ser>
        <c:dLbls>
          <c:showLegendKey val="0"/>
          <c:showVal val="0"/>
          <c:showCatName val="0"/>
          <c:showSerName val="0"/>
          <c:showPercent val="0"/>
          <c:showBubbleSize val="0"/>
        </c:dLbls>
        <c:marker val="1"/>
        <c:smooth val="0"/>
        <c:axId val="179623808"/>
        <c:axId val="179625984"/>
      </c:lineChart>
      <c:dateAx>
        <c:axId val="179623808"/>
        <c:scaling>
          <c:orientation val="minMax"/>
        </c:scaling>
        <c:delete val="1"/>
        <c:axPos val="b"/>
        <c:numFmt formatCode="ge" sourceLinked="1"/>
        <c:majorTickMark val="none"/>
        <c:minorTickMark val="none"/>
        <c:tickLblPos val="none"/>
        <c:crossAx val="179625984"/>
        <c:crosses val="autoZero"/>
        <c:auto val="1"/>
        <c:lblOffset val="100"/>
        <c:baseTimeUnit val="years"/>
      </c:dateAx>
      <c:valAx>
        <c:axId val="1796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5D-4E02-A5A9-61A7E2E00014}"/>
            </c:ext>
          </c:extLst>
        </c:ser>
        <c:dLbls>
          <c:showLegendKey val="0"/>
          <c:showVal val="0"/>
          <c:showCatName val="0"/>
          <c:showSerName val="0"/>
          <c:showPercent val="0"/>
          <c:showBubbleSize val="0"/>
        </c:dLbls>
        <c:gapWidth val="150"/>
        <c:axId val="179640576"/>
        <c:axId val="179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5D-4E02-A5A9-61A7E2E00014}"/>
            </c:ext>
          </c:extLst>
        </c:ser>
        <c:dLbls>
          <c:showLegendKey val="0"/>
          <c:showVal val="0"/>
          <c:showCatName val="0"/>
          <c:showSerName val="0"/>
          <c:showPercent val="0"/>
          <c:showBubbleSize val="0"/>
        </c:dLbls>
        <c:marker val="1"/>
        <c:smooth val="0"/>
        <c:axId val="179640576"/>
        <c:axId val="179642752"/>
      </c:lineChart>
      <c:dateAx>
        <c:axId val="179640576"/>
        <c:scaling>
          <c:orientation val="minMax"/>
        </c:scaling>
        <c:delete val="1"/>
        <c:axPos val="b"/>
        <c:numFmt formatCode="ge" sourceLinked="1"/>
        <c:majorTickMark val="none"/>
        <c:minorTickMark val="none"/>
        <c:tickLblPos val="none"/>
        <c:crossAx val="179642752"/>
        <c:crosses val="autoZero"/>
        <c:auto val="1"/>
        <c:lblOffset val="100"/>
        <c:baseTimeUnit val="years"/>
      </c:dateAx>
      <c:valAx>
        <c:axId val="1796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C-41EE-BE11-483763E6A43E}"/>
            </c:ext>
          </c:extLst>
        </c:ser>
        <c:dLbls>
          <c:showLegendKey val="0"/>
          <c:showVal val="0"/>
          <c:showCatName val="0"/>
          <c:showSerName val="0"/>
          <c:showPercent val="0"/>
          <c:showBubbleSize val="0"/>
        </c:dLbls>
        <c:gapWidth val="150"/>
        <c:axId val="179681920"/>
        <c:axId val="1797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C-41EE-BE11-483763E6A43E}"/>
            </c:ext>
          </c:extLst>
        </c:ser>
        <c:dLbls>
          <c:showLegendKey val="0"/>
          <c:showVal val="0"/>
          <c:showCatName val="0"/>
          <c:showSerName val="0"/>
          <c:showPercent val="0"/>
          <c:showBubbleSize val="0"/>
        </c:dLbls>
        <c:marker val="1"/>
        <c:smooth val="0"/>
        <c:axId val="179681920"/>
        <c:axId val="179716864"/>
      </c:lineChart>
      <c:dateAx>
        <c:axId val="179681920"/>
        <c:scaling>
          <c:orientation val="minMax"/>
        </c:scaling>
        <c:delete val="1"/>
        <c:axPos val="b"/>
        <c:numFmt formatCode="ge" sourceLinked="1"/>
        <c:majorTickMark val="none"/>
        <c:minorTickMark val="none"/>
        <c:tickLblPos val="none"/>
        <c:crossAx val="179716864"/>
        <c:crosses val="autoZero"/>
        <c:auto val="1"/>
        <c:lblOffset val="100"/>
        <c:baseTimeUnit val="years"/>
      </c:dateAx>
      <c:valAx>
        <c:axId val="1797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2346.84</c:v>
                </c:pt>
                <c:pt idx="1">
                  <c:v>2265.27</c:v>
                </c:pt>
                <c:pt idx="2">
                  <c:v>2688.44</c:v>
                </c:pt>
                <c:pt idx="3">
                  <c:v>2026.63</c:v>
                </c:pt>
                <c:pt idx="4">
                  <c:v>1646.03</c:v>
                </c:pt>
              </c:numCache>
            </c:numRef>
          </c:val>
          <c:extLst>
            <c:ext xmlns:c16="http://schemas.microsoft.com/office/drawing/2014/chart" uri="{C3380CC4-5D6E-409C-BE32-E72D297353CC}">
              <c16:uniqueId val="{00000000-C293-465C-82A6-E2AB8EEB9FDE}"/>
            </c:ext>
          </c:extLst>
        </c:ser>
        <c:dLbls>
          <c:showLegendKey val="0"/>
          <c:showVal val="0"/>
          <c:showCatName val="0"/>
          <c:showSerName val="0"/>
          <c:showPercent val="0"/>
          <c:showBubbleSize val="0"/>
        </c:dLbls>
        <c:gapWidth val="150"/>
        <c:axId val="179739648"/>
        <c:axId val="1797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C293-465C-82A6-E2AB8EEB9FDE}"/>
            </c:ext>
          </c:extLst>
        </c:ser>
        <c:dLbls>
          <c:showLegendKey val="0"/>
          <c:showVal val="0"/>
          <c:showCatName val="0"/>
          <c:showSerName val="0"/>
          <c:showPercent val="0"/>
          <c:showBubbleSize val="0"/>
        </c:dLbls>
        <c:marker val="1"/>
        <c:smooth val="0"/>
        <c:axId val="179739648"/>
        <c:axId val="179745920"/>
      </c:lineChart>
      <c:dateAx>
        <c:axId val="179739648"/>
        <c:scaling>
          <c:orientation val="minMax"/>
        </c:scaling>
        <c:delete val="1"/>
        <c:axPos val="b"/>
        <c:numFmt formatCode="ge" sourceLinked="1"/>
        <c:majorTickMark val="none"/>
        <c:minorTickMark val="none"/>
        <c:tickLblPos val="none"/>
        <c:crossAx val="179745920"/>
        <c:crosses val="autoZero"/>
        <c:auto val="1"/>
        <c:lblOffset val="100"/>
        <c:baseTimeUnit val="years"/>
      </c:dateAx>
      <c:valAx>
        <c:axId val="1797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67.459999999999994</c:v>
                </c:pt>
                <c:pt idx="1">
                  <c:v>67.03</c:v>
                </c:pt>
                <c:pt idx="2">
                  <c:v>68.41</c:v>
                </c:pt>
                <c:pt idx="3">
                  <c:v>69.09</c:v>
                </c:pt>
                <c:pt idx="4">
                  <c:v>68.45</c:v>
                </c:pt>
              </c:numCache>
            </c:numRef>
          </c:val>
          <c:extLst>
            <c:ext xmlns:c16="http://schemas.microsoft.com/office/drawing/2014/chart" uri="{C3380CC4-5D6E-409C-BE32-E72D297353CC}">
              <c16:uniqueId val="{00000000-1987-4AD8-8A48-4A285BE7C39F}"/>
            </c:ext>
          </c:extLst>
        </c:ser>
        <c:dLbls>
          <c:showLegendKey val="0"/>
          <c:showVal val="0"/>
          <c:showCatName val="0"/>
          <c:showSerName val="0"/>
          <c:showPercent val="0"/>
          <c:showBubbleSize val="0"/>
        </c:dLbls>
        <c:gapWidth val="150"/>
        <c:axId val="179858816"/>
        <c:axId val="1798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1987-4AD8-8A48-4A285BE7C39F}"/>
            </c:ext>
          </c:extLst>
        </c:ser>
        <c:dLbls>
          <c:showLegendKey val="0"/>
          <c:showVal val="0"/>
          <c:showCatName val="0"/>
          <c:showSerName val="0"/>
          <c:showPercent val="0"/>
          <c:showBubbleSize val="0"/>
        </c:dLbls>
        <c:marker val="1"/>
        <c:smooth val="0"/>
        <c:axId val="179858816"/>
        <c:axId val="179869184"/>
      </c:lineChart>
      <c:dateAx>
        <c:axId val="179858816"/>
        <c:scaling>
          <c:orientation val="minMax"/>
        </c:scaling>
        <c:delete val="1"/>
        <c:axPos val="b"/>
        <c:numFmt formatCode="ge" sourceLinked="1"/>
        <c:majorTickMark val="none"/>
        <c:minorTickMark val="none"/>
        <c:tickLblPos val="none"/>
        <c:crossAx val="179869184"/>
        <c:crosses val="autoZero"/>
        <c:auto val="1"/>
        <c:lblOffset val="100"/>
        <c:baseTimeUnit val="years"/>
      </c:dateAx>
      <c:valAx>
        <c:axId val="1798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150.47</c:v>
                </c:pt>
                <c:pt idx="1">
                  <c:v>150.19999999999999</c:v>
                </c:pt>
                <c:pt idx="2">
                  <c:v>150.15</c:v>
                </c:pt>
                <c:pt idx="3">
                  <c:v>150</c:v>
                </c:pt>
                <c:pt idx="4">
                  <c:v>150</c:v>
                </c:pt>
              </c:numCache>
            </c:numRef>
          </c:val>
          <c:extLst>
            <c:ext xmlns:c16="http://schemas.microsoft.com/office/drawing/2014/chart" uri="{C3380CC4-5D6E-409C-BE32-E72D297353CC}">
              <c16:uniqueId val="{00000000-6176-4CCE-9EE1-ADDB733DD9D4}"/>
            </c:ext>
          </c:extLst>
        </c:ser>
        <c:dLbls>
          <c:showLegendKey val="0"/>
          <c:showVal val="0"/>
          <c:showCatName val="0"/>
          <c:showSerName val="0"/>
          <c:showPercent val="0"/>
          <c:showBubbleSize val="0"/>
        </c:dLbls>
        <c:gapWidth val="150"/>
        <c:axId val="180215808"/>
        <c:axId val="1802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6176-4CCE-9EE1-ADDB733DD9D4}"/>
            </c:ext>
          </c:extLst>
        </c:ser>
        <c:dLbls>
          <c:showLegendKey val="0"/>
          <c:showVal val="0"/>
          <c:showCatName val="0"/>
          <c:showSerName val="0"/>
          <c:showPercent val="0"/>
          <c:showBubbleSize val="0"/>
        </c:dLbls>
        <c:marker val="1"/>
        <c:smooth val="0"/>
        <c:axId val="180215808"/>
        <c:axId val="180217728"/>
      </c:lineChart>
      <c:dateAx>
        <c:axId val="180215808"/>
        <c:scaling>
          <c:orientation val="minMax"/>
        </c:scaling>
        <c:delete val="1"/>
        <c:axPos val="b"/>
        <c:numFmt formatCode="ge" sourceLinked="1"/>
        <c:majorTickMark val="none"/>
        <c:minorTickMark val="none"/>
        <c:tickLblPos val="none"/>
        <c:crossAx val="180217728"/>
        <c:crosses val="autoZero"/>
        <c:auto val="1"/>
        <c:lblOffset val="100"/>
        <c:baseTimeUnit val="years"/>
      </c:dateAx>
      <c:valAx>
        <c:axId val="1802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西尾市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123</v>
      </c>
      <c r="AE8" s="50"/>
      <c r="AF8" s="50"/>
      <c r="AG8" s="50"/>
      <c r="AH8" s="50"/>
      <c r="AI8" s="50"/>
      <c r="AJ8" s="51"/>
      <c r="AK8" s="4"/>
      <c r="AL8" s="52">
        <f>データ!S6</f>
        <v>171212</v>
      </c>
      <c r="AM8" s="52"/>
      <c r="AN8" s="52"/>
      <c r="AO8" s="52"/>
      <c r="AP8" s="52"/>
      <c r="AQ8" s="52"/>
      <c r="AR8" s="52"/>
      <c r="AS8" s="52"/>
      <c r="AT8" s="45">
        <f>データ!T6</f>
        <v>161.22</v>
      </c>
      <c r="AU8" s="45"/>
      <c r="AV8" s="45"/>
      <c r="AW8" s="45"/>
      <c r="AX8" s="45"/>
      <c r="AY8" s="45"/>
      <c r="AZ8" s="45"/>
      <c r="BA8" s="45"/>
      <c r="BB8" s="45">
        <f>データ!U6</f>
        <v>1061.98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3" t="s">
        <v>20</v>
      </c>
      <c r="BM9" s="54"/>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2.0499999999999998</v>
      </c>
      <c r="Q10" s="45"/>
      <c r="R10" s="45"/>
      <c r="S10" s="45"/>
      <c r="T10" s="45"/>
      <c r="U10" s="45"/>
      <c r="V10" s="45"/>
      <c r="W10" s="45">
        <f>データ!Q6</f>
        <v>92.83</v>
      </c>
      <c r="X10" s="45"/>
      <c r="Y10" s="45"/>
      <c r="Z10" s="45"/>
      <c r="AA10" s="45"/>
      <c r="AB10" s="45"/>
      <c r="AC10" s="45"/>
      <c r="AD10" s="52">
        <f>データ!R6</f>
        <v>1566</v>
      </c>
      <c r="AE10" s="52"/>
      <c r="AF10" s="52"/>
      <c r="AG10" s="52"/>
      <c r="AH10" s="52"/>
      <c r="AI10" s="52"/>
      <c r="AJ10" s="52"/>
      <c r="AK10" s="2"/>
      <c r="AL10" s="52">
        <f>データ!V6</f>
        <v>3510</v>
      </c>
      <c r="AM10" s="52"/>
      <c r="AN10" s="52"/>
      <c r="AO10" s="52"/>
      <c r="AP10" s="52"/>
      <c r="AQ10" s="52"/>
      <c r="AR10" s="52"/>
      <c r="AS10" s="52"/>
      <c r="AT10" s="45">
        <f>データ!W6</f>
        <v>0.88</v>
      </c>
      <c r="AU10" s="45"/>
      <c r="AV10" s="45"/>
      <c r="AW10" s="45"/>
      <c r="AX10" s="45"/>
      <c r="AY10" s="45"/>
      <c r="AZ10" s="45"/>
      <c r="BA10" s="45"/>
      <c r="BB10" s="45">
        <f>データ!X6</f>
        <v>3988.64</v>
      </c>
      <c r="BC10" s="45"/>
      <c r="BD10" s="45"/>
      <c r="BE10" s="45"/>
      <c r="BF10" s="45"/>
      <c r="BG10" s="45"/>
      <c r="BH10" s="45"/>
      <c r="BI10" s="45"/>
      <c r="BJ10" s="2"/>
      <c r="BK10" s="2"/>
      <c r="BL10" s="55" t="s">
        <v>22</v>
      </c>
      <c r="BM10" s="56"/>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26</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1" t="s">
        <v>122</v>
      </c>
      <c r="BM16" s="72"/>
      <c r="BN16" s="72"/>
      <c r="BO16" s="72"/>
      <c r="BP16" s="72"/>
      <c r="BQ16" s="72"/>
      <c r="BR16" s="72"/>
      <c r="BS16" s="72"/>
      <c r="BT16" s="72"/>
      <c r="BU16" s="72"/>
      <c r="BV16" s="72"/>
      <c r="BW16" s="72"/>
      <c r="BX16" s="72"/>
      <c r="BY16" s="72"/>
      <c r="BZ16" s="73"/>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77" t="s">
        <v>27</v>
      </c>
      <c r="D34" s="77"/>
      <c r="E34" s="77"/>
      <c r="F34" s="77"/>
      <c r="G34" s="77"/>
      <c r="H34" s="77"/>
      <c r="I34" s="77"/>
      <c r="J34" s="77"/>
      <c r="K34" s="77"/>
      <c r="L34" s="77"/>
      <c r="M34" s="77"/>
      <c r="N34" s="77"/>
      <c r="O34" s="77"/>
      <c r="P34" s="77"/>
      <c r="Q34" s="20"/>
      <c r="R34" s="77" t="s">
        <v>28</v>
      </c>
      <c r="S34" s="77"/>
      <c r="T34" s="77"/>
      <c r="U34" s="77"/>
      <c r="V34" s="77"/>
      <c r="W34" s="77"/>
      <c r="X34" s="77"/>
      <c r="Y34" s="77"/>
      <c r="Z34" s="77"/>
      <c r="AA34" s="77"/>
      <c r="AB34" s="77"/>
      <c r="AC34" s="77"/>
      <c r="AD34" s="77"/>
      <c r="AE34" s="77"/>
      <c r="AF34" s="20"/>
      <c r="AG34" s="77" t="s">
        <v>29</v>
      </c>
      <c r="AH34" s="77"/>
      <c r="AI34" s="77"/>
      <c r="AJ34" s="77"/>
      <c r="AK34" s="77"/>
      <c r="AL34" s="77"/>
      <c r="AM34" s="77"/>
      <c r="AN34" s="77"/>
      <c r="AO34" s="77"/>
      <c r="AP34" s="77"/>
      <c r="AQ34" s="77"/>
      <c r="AR34" s="77"/>
      <c r="AS34" s="77"/>
      <c r="AT34" s="77"/>
      <c r="AU34" s="20"/>
      <c r="AV34" s="77" t="s">
        <v>30</v>
      </c>
      <c r="AW34" s="77"/>
      <c r="AX34" s="77"/>
      <c r="AY34" s="77"/>
      <c r="AZ34" s="77"/>
      <c r="BA34" s="77"/>
      <c r="BB34" s="77"/>
      <c r="BC34" s="77"/>
      <c r="BD34" s="77"/>
      <c r="BE34" s="77"/>
      <c r="BF34" s="77"/>
      <c r="BG34" s="77"/>
      <c r="BH34" s="77"/>
      <c r="BI34" s="77"/>
      <c r="BJ34" s="19"/>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5" t="s">
        <v>31</v>
      </c>
      <c r="BM45" s="66"/>
      <c r="BN45" s="66"/>
      <c r="BO45" s="66"/>
      <c r="BP45" s="66"/>
      <c r="BQ45" s="66"/>
      <c r="BR45" s="66"/>
      <c r="BS45" s="66"/>
      <c r="BT45" s="66"/>
      <c r="BU45" s="66"/>
      <c r="BV45" s="66"/>
      <c r="BW45" s="66"/>
      <c r="BX45" s="66"/>
      <c r="BY45" s="66"/>
      <c r="BZ45" s="67"/>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8"/>
      <c r="BM46" s="69"/>
      <c r="BN46" s="69"/>
      <c r="BO46" s="69"/>
      <c r="BP46" s="69"/>
      <c r="BQ46" s="69"/>
      <c r="BR46" s="69"/>
      <c r="BS46" s="69"/>
      <c r="BT46" s="69"/>
      <c r="BU46" s="69"/>
      <c r="BV46" s="69"/>
      <c r="BW46" s="69"/>
      <c r="BX46" s="69"/>
      <c r="BY46" s="69"/>
      <c r="BZ46" s="70"/>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77" t="s">
        <v>32</v>
      </c>
      <c r="D56" s="77"/>
      <c r="E56" s="77"/>
      <c r="F56" s="77"/>
      <c r="G56" s="77"/>
      <c r="H56" s="77"/>
      <c r="I56" s="77"/>
      <c r="J56" s="77"/>
      <c r="K56" s="77"/>
      <c r="L56" s="77"/>
      <c r="M56" s="77"/>
      <c r="N56" s="77"/>
      <c r="O56" s="77"/>
      <c r="P56" s="77"/>
      <c r="Q56" s="20"/>
      <c r="R56" s="77" t="s">
        <v>33</v>
      </c>
      <c r="S56" s="77"/>
      <c r="T56" s="77"/>
      <c r="U56" s="77"/>
      <c r="V56" s="77"/>
      <c r="W56" s="77"/>
      <c r="X56" s="77"/>
      <c r="Y56" s="77"/>
      <c r="Z56" s="77"/>
      <c r="AA56" s="77"/>
      <c r="AB56" s="77"/>
      <c r="AC56" s="77"/>
      <c r="AD56" s="77"/>
      <c r="AE56" s="77"/>
      <c r="AF56" s="20"/>
      <c r="AG56" s="77" t="s">
        <v>34</v>
      </c>
      <c r="AH56" s="77"/>
      <c r="AI56" s="77"/>
      <c r="AJ56" s="77"/>
      <c r="AK56" s="77"/>
      <c r="AL56" s="77"/>
      <c r="AM56" s="77"/>
      <c r="AN56" s="77"/>
      <c r="AO56" s="77"/>
      <c r="AP56" s="77"/>
      <c r="AQ56" s="77"/>
      <c r="AR56" s="77"/>
      <c r="AS56" s="77"/>
      <c r="AT56" s="77"/>
      <c r="AU56" s="20"/>
      <c r="AV56" s="77" t="s">
        <v>35</v>
      </c>
      <c r="AW56" s="77"/>
      <c r="AX56" s="77"/>
      <c r="AY56" s="77"/>
      <c r="AZ56" s="77"/>
      <c r="BA56" s="77"/>
      <c r="BB56" s="77"/>
      <c r="BC56" s="77"/>
      <c r="BD56" s="77"/>
      <c r="BE56" s="77"/>
      <c r="BF56" s="77"/>
      <c r="BG56" s="77"/>
      <c r="BH56" s="77"/>
      <c r="BI56" s="77"/>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8"/>
      <c r="BM60" s="79"/>
      <c r="BN60" s="79"/>
      <c r="BO60" s="79"/>
      <c r="BP60" s="79"/>
      <c r="BQ60" s="79"/>
      <c r="BR60" s="79"/>
      <c r="BS60" s="79"/>
      <c r="BT60" s="79"/>
      <c r="BU60" s="79"/>
      <c r="BV60" s="79"/>
      <c r="BW60" s="79"/>
      <c r="BX60" s="79"/>
      <c r="BY60" s="79"/>
      <c r="BZ60" s="8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5" t="s">
        <v>37</v>
      </c>
      <c r="BM64" s="66"/>
      <c r="BN64" s="66"/>
      <c r="BO64" s="66"/>
      <c r="BP64" s="66"/>
      <c r="BQ64" s="66"/>
      <c r="BR64" s="66"/>
      <c r="BS64" s="66"/>
      <c r="BT64" s="66"/>
      <c r="BU64" s="66"/>
      <c r="BV64" s="66"/>
      <c r="BW64" s="66"/>
      <c r="BX64" s="66"/>
      <c r="BY64" s="66"/>
      <c r="BZ64" s="67"/>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8"/>
      <c r="BM65" s="69"/>
      <c r="BN65" s="69"/>
      <c r="BO65" s="69"/>
      <c r="BP65" s="69"/>
      <c r="BQ65" s="69"/>
      <c r="BR65" s="69"/>
      <c r="BS65" s="69"/>
      <c r="BT65" s="69"/>
      <c r="BU65" s="69"/>
      <c r="BV65" s="69"/>
      <c r="BW65" s="69"/>
      <c r="BX65" s="69"/>
      <c r="BY65" s="69"/>
      <c r="BZ65" s="70"/>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124</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77" t="s">
        <v>38</v>
      </c>
      <c r="D79" s="77"/>
      <c r="E79" s="77"/>
      <c r="F79" s="77"/>
      <c r="G79" s="77"/>
      <c r="H79" s="77"/>
      <c r="I79" s="77"/>
      <c r="J79" s="77"/>
      <c r="K79" s="77"/>
      <c r="L79" s="77"/>
      <c r="M79" s="77"/>
      <c r="N79" s="77"/>
      <c r="O79" s="77"/>
      <c r="P79" s="77"/>
      <c r="Q79" s="77"/>
      <c r="R79" s="77"/>
      <c r="S79" s="77"/>
      <c r="T79" s="77"/>
      <c r="U79" s="20"/>
      <c r="V79" s="20"/>
      <c r="W79" s="77" t="s">
        <v>39</v>
      </c>
      <c r="X79" s="77"/>
      <c r="Y79" s="77"/>
      <c r="Z79" s="77"/>
      <c r="AA79" s="77"/>
      <c r="AB79" s="77"/>
      <c r="AC79" s="77"/>
      <c r="AD79" s="77"/>
      <c r="AE79" s="77"/>
      <c r="AF79" s="77"/>
      <c r="AG79" s="77"/>
      <c r="AH79" s="77"/>
      <c r="AI79" s="77"/>
      <c r="AJ79" s="77"/>
      <c r="AK79" s="77"/>
      <c r="AL79" s="77"/>
      <c r="AM79" s="77"/>
      <c r="AN79" s="77"/>
      <c r="AO79" s="20"/>
      <c r="AP79" s="20"/>
      <c r="AQ79" s="77" t="s">
        <v>40</v>
      </c>
      <c r="AR79" s="77"/>
      <c r="AS79" s="77"/>
      <c r="AT79" s="77"/>
      <c r="AU79" s="77"/>
      <c r="AV79" s="77"/>
      <c r="AW79" s="77"/>
      <c r="AX79" s="77"/>
      <c r="AY79" s="77"/>
      <c r="AZ79" s="77"/>
      <c r="BA79" s="77"/>
      <c r="BB79" s="77"/>
      <c r="BC79" s="77"/>
      <c r="BD79" s="77"/>
      <c r="BE79" s="77"/>
      <c r="BF79" s="77"/>
      <c r="BG79" s="77"/>
      <c r="BH79" s="77"/>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5" t="s">
        <v>65</v>
      </c>
      <c r="I3" s="86"/>
      <c r="J3" s="86"/>
      <c r="K3" s="86"/>
      <c r="L3" s="86"/>
      <c r="M3" s="86"/>
      <c r="N3" s="86"/>
      <c r="O3" s="86"/>
      <c r="P3" s="86"/>
      <c r="Q3" s="86"/>
      <c r="R3" s="86"/>
      <c r="S3" s="86"/>
      <c r="T3" s="86"/>
      <c r="U3" s="86"/>
      <c r="V3" s="86"/>
      <c r="W3" s="86"/>
      <c r="X3" s="87"/>
      <c r="Y3" s="91" t="s">
        <v>66</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67</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15">
      <c r="A4" s="28" t="s">
        <v>68</v>
      </c>
      <c r="B4" s="30"/>
      <c r="C4" s="30"/>
      <c r="D4" s="30"/>
      <c r="E4" s="30"/>
      <c r="F4" s="30"/>
      <c r="G4" s="30"/>
      <c r="H4" s="88"/>
      <c r="I4" s="89"/>
      <c r="J4" s="89"/>
      <c r="K4" s="89"/>
      <c r="L4" s="89"/>
      <c r="M4" s="89"/>
      <c r="N4" s="89"/>
      <c r="O4" s="89"/>
      <c r="P4" s="89"/>
      <c r="Q4" s="89"/>
      <c r="R4" s="89"/>
      <c r="S4" s="89"/>
      <c r="T4" s="89"/>
      <c r="U4" s="89"/>
      <c r="V4" s="89"/>
      <c r="W4" s="89"/>
      <c r="X4" s="90"/>
      <c r="Y4" s="84" t="s">
        <v>69</v>
      </c>
      <c r="Z4" s="84"/>
      <c r="AA4" s="84"/>
      <c r="AB4" s="84"/>
      <c r="AC4" s="84"/>
      <c r="AD4" s="84"/>
      <c r="AE4" s="84"/>
      <c r="AF4" s="84"/>
      <c r="AG4" s="84"/>
      <c r="AH4" s="84"/>
      <c r="AI4" s="84"/>
      <c r="AJ4" s="84" t="s">
        <v>70</v>
      </c>
      <c r="AK4" s="84"/>
      <c r="AL4" s="84"/>
      <c r="AM4" s="84"/>
      <c r="AN4" s="84"/>
      <c r="AO4" s="84"/>
      <c r="AP4" s="84"/>
      <c r="AQ4" s="84"/>
      <c r="AR4" s="84"/>
      <c r="AS4" s="84"/>
      <c r="AT4" s="84"/>
      <c r="AU4" s="84" t="s">
        <v>71</v>
      </c>
      <c r="AV4" s="84"/>
      <c r="AW4" s="84"/>
      <c r="AX4" s="84"/>
      <c r="AY4" s="84"/>
      <c r="AZ4" s="84"/>
      <c r="BA4" s="84"/>
      <c r="BB4" s="84"/>
      <c r="BC4" s="84"/>
      <c r="BD4" s="84"/>
      <c r="BE4" s="84"/>
      <c r="BF4" s="84" t="s">
        <v>72</v>
      </c>
      <c r="BG4" s="84"/>
      <c r="BH4" s="84"/>
      <c r="BI4" s="84"/>
      <c r="BJ4" s="84"/>
      <c r="BK4" s="84"/>
      <c r="BL4" s="84"/>
      <c r="BM4" s="84"/>
      <c r="BN4" s="84"/>
      <c r="BO4" s="84"/>
      <c r="BP4" s="84"/>
      <c r="BQ4" s="84" t="s">
        <v>73</v>
      </c>
      <c r="BR4" s="84"/>
      <c r="BS4" s="84"/>
      <c r="BT4" s="84"/>
      <c r="BU4" s="84"/>
      <c r="BV4" s="84"/>
      <c r="BW4" s="84"/>
      <c r="BX4" s="84"/>
      <c r="BY4" s="84"/>
      <c r="BZ4" s="84"/>
      <c r="CA4" s="84"/>
      <c r="CB4" s="84" t="s">
        <v>74</v>
      </c>
      <c r="CC4" s="84"/>
      <c r="CD4" s="84"/>
      <c r="CE4" s="84"/>
      <c r="CF4" s="84"/>
      <c r="CG4" s="84"/>
      <c r="CH4" s="84"/>
      <c r="CI4" s="84"/>
      <c r="CJ4" s="84"/>
      <c r="CK4" s="84"/>
      <c r="CL4" s="84"/>
      <c r="CM4" s="84" t="s">
        <v>75</v>
      </c>
      <c r="CN4" s="84"/>
      <c r="CO4" s="84"/>
      <c r="CP4" s="84"/>
      <c r="CQ4" s="84"/>
      <c r="CR4" s="84"/>
      <c r="CS4" s="84"/>
      <c r="CT4" s="84"/>
      <c r="CU4" s="84"/>
      <c r="CV4" s="84"/>
      <c r="CW4" s="84"/>
      <c r="CX4" s="84" t="s">
        <v>76</v>
      </c>
      <c r="CY4" s="84"/>
      <c r="CZ4" s="84"/>
      <c r="DA4" s="84"/>
      <c r="DB4" s="84"/>
      <c r="DC4" s="84"/>
      <c r="DD4" s="84"/>
      <c r="DE4" s="84"/>
      <c r="DF4" s="84"/>
      <c r="DG4" s="84"/>
      <c r="DH4" s="84"/>
      <c r="DI4" s="84" t="s">
        <v>77</v>
      </c>
      <c r="DJ4" s="84"/>
      <c r="DK4" s="84"/>
      <c r="DL4" s="84"/>
      <c r="DM4" s="84"/>
      <c r="DN4" s="84"/>
      <c r="DO4" s="84"/>
      <c r="DP4" s="84"/>
      <c r="DQ4" s="84"/>
      <c r="DR4" s="84"/>
      <c r="DS4" s="84"/>
      <c r="DT4" s="84" t="s">
        <v>78</v>
      </c>
      <c r="DU4" s="84"/>
      <c r="DV4" s="84"/>
      <c r="DW4" s="84"/>
      <c r="DX4" s="84"/>
      <c r="DY4" s="84"/>
      <c r="DZ4" s="84"/>
      <c r="EA4" s="84"/>
      <c r="EB4" s="84"/>
      <c r="EC4" s="84"/>
      <c r="ED4" s="84"/>
      <c r="EE4" s="84" t="s">
        <v>79</v>
      </c>
      <c r="EF4" s="84"/>
      <c r="EG4" s="84"/>
      <c r="EH4" s="84"/>
      <c r="EI4" s="84"/>
      <c r="EJ4" s="84"/>
      <c r="EK4" s="84"/>
      <c r="EL4" s="84"/>
      <c r="EM4" s="84"/>
      <c r="EN4" s="84"/>
      <c r="EO4" s="84"/>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232131</v>
      </c>
      <c r="D6" s="33">
        <f t="shared" si="3"/>
        <v>47</v>
      </c>
      <c r="E6" s="33">
        <f t="shared" si="3"/>
        <v>17</v>
      </c>
      <c r="F6" s="33">
        <f t="shared" si="3"/>
        <v>4</v>
      </c>
      <c r="G6" s="33">
        <f t="shared" si="3"/>
        <v>0</v>
      </c>
      <c r="H6" s="33" t="str">
        <f t="shared" si="3"/>
        <v>愛知県　西尾市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2.0499999999999998</v>
      </c>
      <c r="Q6" s="34">
        <f t="shared" si="3"/>
        <v>92.83</v>
      </c>
      <c r="R6" s="34">
        <f t="shared" si="3"/>
        <v>1566</v>
      </c>
      <c r="S6" s="34">
        <f t="shared" si="3"/>
        <v>171212</v>
      </c>
      <c r="T6" s="34">
        <f t="shared" si="3"/>
        <v>161.22</v>
      </c>
      <c r="U6" s="34">
        <f t="shared" si="3"/>
        <v>1061.98</v>
      </c>
      <c r="V6" s="34">
        <f t="shared" si="3"/>
        <v>3510</v>
      </c>
      <c r="W6" s="34">
        <f t="shared" si="3"/>
        <v>0.88</v>
      </c>
      <c r="X6" s="34">
        <f t="shared" si="3"/>
        <v>3988.64</v>
      </c>
      <c r="Y6" s="35">
        <f>IF(Y7="",NA(),Y7)</f>
        <v>80.739999999999995</v>
      </c>
      <c r="Z6" s="35">
        <f t="shared" ref="Z6:AH6" si="4">IF(Z7="",NA(),Z7)</f>
        <v>83.91</v>
      </c>
      <c r="AA6" s="35">
        <f t="shared" si="4"/>
        <v>80.010000000000005</v>
      </c>
      <c r="AB6" s="35">
        <f t="shared" si="4"/>
        <v>81</v>
      </c>
      <c r="AC6" s="35">
        <f t="shared" si="4"/>
        <v>79.09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2346.84</v>
      </c>
      <c r="BG6" s="35">
        <f t="shared" ref="BG6:BO6" si="7">IF(BG7="",NA(),BG7)</f>
        <v>2265.27</v>
      </c>
      <c r="BH6" s="35">
        <f t="shared" si="7"/>
        <v>2688.44</v>
      </c>
      <c r="BI6" s="35">
        <f t="shared" si="7"/>
        <v>2026.63</v>
      </c>
      <c r="BJ6" s="35">
        <f t="shared" si="7"/>
        <v>1646.03</v>
      </c>
      <c r="BK6" s="35">
        <f t="shared" si="7"/>
        <v>1716.82</v>
      </c>
      <c r="BL6" s="35">
        <f t="shared" si="7"/>
        <v>1554.05</v>
      </c>
      <c r="BM6" s="35">
        <f t="shared" si="7"/>
        <v>1671.86</v>
      </c>
      <c r="BN6" s="35">
        <f t="shared" si="7"/>
        <v>1673.47</v>
      </c>
      <c r="BO6" s="35">
        <f t="shared" si="7"/>
        <v>1592.72</v>
      </c>
      <c r="BP6" s="34" t="str">
        <f>IF(BP7="","",IF(BP7="-","【-】","【"&amp;SUBSTITUTE(TEXT(BP7,"#,##0.00"),"-","△")&amp;"】"))</f>
        <v>【1,348.09】</v>
      </c>
      <c r="BQ6" s="35">
        <f>IF(BQ7="",NA(),BQ7)</f>
        <v>67.459999999999994</v>
      </c>
      <c r="BR6" s="35">
        <f t="shared" ref="BR6:BZ6" si="8">IF(BR7="",NA(),BR7)</f>
        <v>67.03</v>
      </c>
      <c r="BS6" s="35">
        <f t="shared" si="8"/>
        <v>68.41</v>
      </c>
      <c r="BT6" s="35">
        <f t="shared" si="8"/>
        <v>69.09</v>
      </c>
      <c r="BU6" s="35">
        <f t="shared" si="8"/>
        <v>68.45</v>
      </c>
      <c r="BV6" s="35">
        <f t="shared" si="8"/>
        <v>51.73</v>
      </c>
      <c r="BW6" s="35">
        <f t="shared" si="8"/>
        <v>53.01</v>
      </c>
      <c r="BX6" s="35">
        <f t="shared" si="8"/>
        <v>50.54</v>
      </c>
      <c r="BY6" s="35">
        <f t="shared" si="8"/>
        <v>49.22</v>
      </c>
      <c r="BZ6" s="35">
        <f t="shared" si="8"/>
        <v>53.7</v>
      </c>
      <c r="CA6" s="34" t="str">
        <f>IF(CA7="","",IF(CA7="-","【-】","【"&amp;SUBSTITUTE(TEXT(CA7,"#,##0.00"),"-","△")&amp;"】"))</f>
        <v>【69.80】</v>
      </c>
      <c r="CB6" s="35">
        <f>IF(CB7="",NA(),CB7)</f>
        <v>150.47</v>
      </c>
      <c r="CC6" s="35">
        <f t="shared" ref="CC6:CK6" si="9">IF(CC7="",NA(),CC7)</f>
        <v>150.19999999999999</v>
      </c>
      <c r="CD6" s="35">
        <f t="shared" si="9"/>
        <v>150.15</v>
      </c>
      <c r="CE6" s="35">
        <f t="shared" si="9"/>
        <v>150</v>
      </c>
      <c r="CF6" s="35">
        <f t="shared" si="9"/>
        <v>150</v>
      </c>
      <c r="CG6" s="35">
        <f t="shared" si="9"/>
        <v>310.47000000000003</v>
      </c>
      <c r="CH6" s="35">
        <f t="shared" si="9"/>
        <v>299.39</v>
      </c>
      <c r="CI6" s="35">
        <f t="shared" si="9"/>
        <v>320.36</v>
      </c>
      <c r="CJ6" s="35">
        <f t="shared" si="9"/>
        <v>332.02</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84.27</v>
      </c>
      <c r="CY6" s="35">
        <f t="shared" ref="CY6:DG6" si="11">IF(CY7="",NA(),CY7)</f>
        <v>77.92</v>
      </c>
      <c r="CZ6" s="35">
        <f t="shared" si="11"/>
        <v>77.489999999999995</v>
      </c>
      <c r="DA6" s="35">
        <f t="shared" si="11"/>
        <v>67.069999999999993</v>
      </c>
      <c r="DB6" s="35">
        <f t="shared" si="11"/>
        <v>77.260000000000005</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0.94</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232131</v>
      </c>
      <c r="D7" s="37">
        <v>47</v>
      </c>
      <c r="E7" s="37">
        <v>17</v>
      </c>
      <c r="F7" s="37">
        <v>4</v>
      </c>
      <c r="G7" s="37">
        <v>0</v>
      </c>
      <c r="H7" s="37" t="s">
        <v>109</v>
      </c>
      <c r="I7" s="37" t="s">
        <v>110</v>
      </c>
      <c r="J7" s="37" t="s">
        <v>111</v>
      </c>
      <c r="K7" s="37" t="s">
        <v>112</v>
      </c>
      <c r="L7" s="37" t="s">
        <v>113</v>
      </c>
      <c r="M7" s="37"/>
      <c r="N7" s="38" t="s">
        <v>114</v>
      </c>
      <c r="O7" s="38" t="s">
        <v>115</v>
      </c>
      <c r="P7" s="38">
        <v>2.0499999999999998</v>
      </c>
      <c r="Q7" s="38">
        <v>92.83</v>
      </c>
      <c r="R7" s="38">
        <v>1566</v>
      </c>
      <c r="S7" s="38">
        <v>171212</v>
      </c>
      <c r="T7" s="38">
        <v>161.22</v>
      </c>
      <c r="U7" s="38">
        <v>1061.98</v>
      </c>
      <c r="V7" s="38">
        <v>3510</v>
      </c>
      <c r="W7" s="38">
        <v>0.88</v>
      </c>
      <c r="X7" s="38">
        <v>3988.64</v>
      </c>
      <c r="Y7" s="38">
        <v>80.739999999999995</v>
      </c>
      <c r="Z7" s="38">
        <v>83.91</v>
      </c>
      <c r="AA7" s="38">
        <v>80.010000000000005</v>
      </c>
      <c r="AB7" s="38">
        <v>81</v>
      </c>
      <c r="AC7" s="38">
        <v>79.09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2346.84</v>
      </c>
      <c r="BG7" s="38">
        <v>2265.27</v>
      </c>
      <c r="BH7" s="38">
        <v>2688.44</v>
      </c>
      <c r="BI7" s="38">
        <v>2026.63</v>
      </c>
      <c r="BJ7" s="38">
        <v>1646.03</v>
      </c>
      <c r="BK7" s="38">
        <v>1716.82</v>
      </c>
      <c r="BL7" s="38">
        <v>1554.05</v>
      </c>
      <c r="BM7" s="38">
        <v>1671.86</v>
      </c>
      <c r="BN7" s="38">
        <v>1673.47</v>
      </c>
      <c r="BO7" s="38">
        <v>1592.72</v>
      </c>
      <c r="BP7" s="38">
        <v>1348.09</v>
      </c>
      <c r="BQ7" s="38">
        <v>67.459999999999994</v>
      </c>
      <c r="BR7" s="38">
        <v>67.03</v>
      </c>
      <c r="BS7" s="38">
        <v>68.41</v>
      </c>
      <c r="BT7" s="38">
        <v>69.09</v>
      </c>
      <c r="BU7" s="38">
        <v>68.45</v>
      </c>
      <c r="BV7" s="38">
        <v>51.73</v>
      </c>
      <c r="BW7" s="38">
        <v>53.01</v>
      </c>
      <c r="BX7" s="38">
        <v>50.54</v>
      </c>
      <c r="BY7" s="38">
        <v>49.22</v>
      </c>
      <c r="BZ7" s="38">
        <v>53.7</v>
      </c>
      <c r="CA7" s="38">
        <v>69.8</v>
      </c>
      <c r="CB7" s="38">
        <v>150.47</v>
      </c>
      <c r="CC7" s="38">
        <v>150.19999999999999</v>
      </c>
      <c r="CD7" s="38">
        <v>150.15</v>
      </c>
      <c r="CE7" s="38">
        <v>150</v>
      </c>
      <c r="CF7" s="38">
        <v>150</v>
      </c>
      <c r="CG7" s="38">
        <v>310.47000000000003</v>
      </c>
      <c r="CH7" s="38">
        <v>299.39</v>
      </c>
      <c r="CI7" s="38">
        <v>320.36</v>
      </c>
      <c r="CJ7" s="38">
        <v>332.02</v>
      </c>
      <c r="CK7" s="38">
        <v>300.35000000000002</v>
      </c>
      <c r="CL7" s="38">
        <v>232.54</v>
      </c>
      <c r="CM7" s="38" t="s">
        <v>114</v>
      </c>
      <c r="CN7" s="38" t="s">
        <v>114</v>
      </c>
      <c r="CO7" s="38" t="s">
        <v>114</v>
      </c>
      <c r="CP7" s="38" t="s">
        <v>114</v>
      </c>
      <c r="CQ7" s="38" t="s">
        <v>114</v>
      </c>
      <c r="CR7" s="38">
        <v>36.67</v>
      </c>
      <c r="CS7" s="38">
        <v>36.200000000000003</v>
      </c>
      <c r="CT7" s="38">
        <v>34.74</v>
      </c>
      <c r="CU7" s="38">
        <v>36.65</v>
      </c>
      <c r="CV7" s="38">
        <v>37.72</v>
      </c>
      <c r="CW7" s="38">
        <v>42.17</v>
      </c>
      <c r="CX7" s="38">
        <v>84.27</v>
      </c>
      <c r="CY7" s="38">
        <v>77.92</v>
      </c>
      <c r="CZ7" s="38">
        <v>77.489999999999995</v>
      </c>
      <c r="DA7" s="38">
        <v>67.069999999999993</v>
      </c>
      <c r="DB7" s="38">
        <v>77.260000000000005</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0.94</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小倉　崇伸</dc:creator>
  <cp:lastModifiedBy>oa</cp:lastModifiedBy>
  <cp:lastPrinted>2018-02-15T00:49:48Z</cp:lastPrinted>
  <dcterms:created xsi:type="dcterms:W3CDTF">2018-02-04T23:27:52Z</dcterms:created>
  <dcterms:modified xsi:type="dcterms:W3CDTF">2018-02-23T05:08:12Z</dcterms:modified>
</cp:coreProperties>
</file>