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01農集・漁集\2回目\"/>
    </mc:Choice>
  </mc:AlternateContent>
  <workbookProtection workbookPassword="B319" lockStructure="1"/>
  <bookViews>
    <workbookView xWindow="0" yWindow="0" windowWidth="20730" windowHeight="895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AL8" i="4" s="1"/>
  <c r="R6" i="5"/>
  <c r="AD10" i="4" s="1"/>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<sst xmlns="http://schemas.openxmlformats.org/spreadsheetml/2006/main" count="240" uniqueCount="125">
  <si>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</si>
  <si>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</si>
  <si>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</si>
  <si>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</si>
  <si>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</si>
  <si>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</si>
  <si>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</si>
  <si>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</si>
  <si>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</si>
  <si>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</si>
  <si>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</si>
  <si>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</si>
  <si>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</si>
  <si>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</si>
  <si>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</si>
  <si>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</si>
  <si>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</si>
  <si>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</si>
  <si>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</si>
  <si>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</si>
  <si>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</si>
  <si>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</si>
  <si>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</si>
  <si>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</si>
  <si>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</si>
  <si>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</si>
  <si>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</si>
  <si>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</si>
  <si>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</si>
  <si>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</si>
  <si>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</si>
  <si>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</si>
  <si>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</si>
  <si>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</si>
  <si>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</si>
  <si>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</si>
  <si>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</si>
  <si>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</si>
  <si>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</si>
  <si>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</si>
  <si>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</si>
  <si>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</si>
  <si>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</si>
  <si>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</si>
  <si>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</si>
  <si>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</si>
  <si>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</si>
  <si>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</si>
  <si>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</si>
  <si>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</si>
  <si>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</si>
  <si>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</si>
  <si>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</si>
  <si>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</si>
  <si>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</si>
  <si>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</si>
  <si>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</si>
  <si>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</si>
  <si>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</si>
  <si>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</si>
  <si>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</si>
  <si>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</si>
  <si>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</si>
  <si>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</si>
  <si>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</si>
  <si>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</si>
  <si>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</si>
  <si>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</si>
  <si>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</si>
  <si>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</si>
  <si>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</si>
  <si>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</si>
  <si>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</si>
  <si>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</si>
  <si>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</si>
  <si>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</si>
  <si>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</si>
  <si>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</si>
  <si>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</si>
  <si>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</si>
  <si>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</si>
  <si>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</si>
  <si>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</si>
  <si>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</si>
  <si>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</si>
  <si>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</si>
  <si>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</si>
  <si>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</si>
  <si>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</si>
  <si>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</si>
  <si>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</si>
  <si>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</si>
  <si>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</si>
  <si>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</si>
  <si>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</si>
  <si>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</si>
  <si>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</si>
  <si>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</si>
  <si>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</si>
  <si>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</si>
  <si>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</si>
  <si>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</si>
  <si>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</si>
  <si>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</si>
  <si>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</si>
  <si>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</si>
  <si>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</si>
  <si>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</si>
  <si>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</si>
  <si>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西尾市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</si>
  <si>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</si>
  <si>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</si>
  <si>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</si>
  <si>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</si>
  <si>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</si>
  <si>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</si>
  <si>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</si>
  <si>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</si>
  <si>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</si>
  <si>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</si>
  <si>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</si>
  <si>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西尾市の農業集落排水事業は、農業用排水の水質保全と、農村集落の生活環境の改善や、地域における資源循環の促進などを図るために、昭和63年度から整備を進めてきたもので、比較的整備時期が新しいことから、③管渠改善率に対象となる数値が含まれないという状況になっているが、平成25年度をもって建設事業を完了し、今後、管渠の更新投資、老朽化対策などへの対処が事業の中心となるため、こうした成果は今後現れてくる。</t>
    <rPh sb="1" eb="3">
      <t>ニシオ</t>
    </rPh>
    <rPh sb="151" eb="153">
      <t>コンゴ</t>
    </rPh>
    <rPh sb="174" eb="176">
      <t>ジギョウ</t>
    </rPh>
    <rPh sb="177" eb="179">
      <t>チュウシン</t>
    </rPh>
    <phoneticPr fontId="7"/>
  </si>
  <si>
    <t>①収益的収支比率
　平成27年度は法人市民税の還付が多額に発生し、一般会計で緊急的に資金需要が高まり、繰入金が基準額未満となったため比率が急激に悪化したが、平成28年度はそのような要因もなく平成26年度以前の水準となった。しかし、平成26年度よりも悪化しているため、今後、料金収入の改善による総収益の改善が必要である。
④企業債残高対事業規模比率
　平成25年度をもって建設事業を完了したため、今後は徐々に減少していくものと思われる。
⑤経費回収率
　建設事業完了に伴い改善傾向にあるが、今後、維持管理費の増加が懸念されるため料金収入の改善が必要である。ただし、水洗化率の向上による大幅な改善は見込めないため、使用料単価の見直しなど料金体系の適正化を図る必要がある。
⑥汚水処理原価
　平均値を下回り減少傾向で推移しており、適正な水準にあるが、今後は⑤記載のとおり、建設事業完了、水洗化率の頭打ち、維持管理費の増加等を鑑みると、数年後には上昇に転じる可能性がある。
⑦施設利用率
　60％台で推移しているが、時期により最大稼働率が100％を超える日もあり、適正な水準にある。今後は水洗化率の頭打ち、節水機器の普及等により平均処理水量の減少も懸念されるため、流域下水道への接続も検討する必要がある。
⑧水洗化率
　平均値を上回り増加傾向で推移しているが、増加率は鈍化して大幅な改善は見込めないため、料金収入の改善に向けて100％を目標として普及促進活動をしていく必要がある。</t>
    <rPh sb="1" eb="4">
      <t>シュウエキテキ</t>
    </rPh>
    <rPh sb="4" eb="6">
      <t>シュウシ</t>
    </rPh>
    <rPh sb="6" eb="8">
      <t>ヒリツ</t>
    </rPh>
    <rPh sb="10" eb="12">
      <t>ヘイセイ</t>
    </rPh>
    <rPh sb="14" eb="16">
      <t>ネンド</t>
    </rPh>
    <rPh sb="17" eb="19">
      <t>ホウジン</t>
    </rPh>
    <rPh sb="19" eb="22">
      <t>シミンゼイ</t>
    </rPh>
    <rPh sb="23" eb="25">
      <t>カンプ</t>
    </rPh>
    <rPh sb="26" eb="28">
      <t>タガク</t>
    </rPh>
    <rPh sb="29" eb="31">
      <t>ハッセイ</t>
    </rPh>
    <rPh sb="33" eb="35">
      <t>イッパン</t>
    </rPh>
    <rPh sb="35" eb="37">
      <t>カイケイ</t>
    </rPh>
    <rPh sb="38" eb="41">
      <t>キンキュウテキ</t>
    </rPh>
    <rPh sb="42" eb="44">
      <t>シキン</t>
    </rPh>
    <rPh sb="44" eb="46">
      <t>ジュヨウ</t>
    </rPh>
    <rPh sb="47" eb="48">
      <t>タカ</t>
    </rPh>
    <rPh sb="51" eb="53">
      <t>クリイレ</t>
    </rPh>
    <rPh sb="53" eb="54">
      <t>キン</t>
    </rPh>
    <rPh sb="55" eb="57">
      <t>キジュン</t>
    </rPh>
    <rPh sb="57" eb="58">
      <t>ガク</t>
    </rPh>
    <rPh sb="58" eb="60">
      <t>ミマン</t>
    </rPh>
    <rPh sb="66" eb="68">
      <t>ヒリツ</t>
    </rPh>
    <rPh sb="69" eb="71">
      <t>キュウゲキ</t>
    </rPh>
    <rPh sb="72" eb="74">
      <t>アッカ</t>
    </rPh>
    <rPh sb="78" eb="80">
      <t>ヘイセイ</t>
    </rPh>
    <rPh sb="82" eb="84">
      <t>ネンド</t>
    </rPh>
    <rPh sb="90" eb="92">
      <t>ヨウイン</t>
    </rPh>
    <rPh sb="95" eb="97">
      <t>ヘイセイ</t>
    </rPh>
    <rPh sb="99" eb="101">
      <t>ネンド</t>
    </rPh>
    <rPh sb="101" eb="103">
      <t>イゼン</t>
    </rPh>
    <rPh sb="104" eb="106">
      <t>スイジュン</t>
    </rPh>
    <rPh sb="115" eb="117">
      <t>ヘイセイ</t>
    </rPh>
    <rPh sb="119" eb="121">
      <t>ネンド</t>
    </rPh>
    <rPh sb="124" eb="126">
      <t>アッカ</t>
    </rPh>
    <rPh sb="133" eb="135">
      <t>コンゴ</t>
    </rPh>
    <rPh sb="136" eb="138">
      <t>リョウキン</t>
    </rPh>
    <rPh sb="138" eb="140">
      <t>シュウニュウ</t>
    </rPh>
    <rPh sb="141" eb="143">
      <t>カイゼン</t>
    </rPh>
    <rPh sb="146" eb="149">
      <t>ソウシュウエキ</t>
    </rPh>
    <rPh sb="150" eb="152">
      <t>カイゼン</t>
    </rPh>
    <rPh sb="153" eb="155">
      <t>ヒツヨウ</t>
    </rPh>
    <rPh sb="162" eb="164">
      <t>キギョウ</t>
    </rPh>
    <rPh sb="164" eb="165">
      <t>サイ</t>
    </rPh>
    <rPh sb="165" eb="167">
      <t>ザンダカ</t>
    </rPh>
    <rPh sb="167" eb="168">
      <t>タイ</t>
    </rPh>
    <rPh sb="168" eb="170">
      <t>ジギョウ</t>
    </rPh>
    <rPh sb="170" eb="172">
      <t>キボ</t>
    </rPh>
    <rPh sb="172" eb="174">
      <t>ヒリツ</t>
    </rPh>
    <rPh sb="198" eb="200">
      <t>コンゴ</t>
    </rPh>
    <rPh sb="201" eb="203">
      <t>ジョジョ</t>
    </rPh>
    <rPh sb="204" eb="206">
      <t>ゲンショウ</t>
    </rPh>
    <rPh sb="213" eb="214">
      <t>オモ</t>
    </rPh>
    <rPh sb="221" eb="223">
      <t>ケイヒ</t>
    </rPh>
    <rPh sb="223" eb="225">
      <t>カイシュウ</t>
    </rPh>
    <rPh sb="225" eb="226">
      <t>リツ</t>
    </rPh>
    <rPh sb="228" eb="230">
      <t>ケンセツ</t>
    </rPh>
    <rPh sb="230" eb="232">
      <t>ジギョウ</t>
    </rPh>
    <rPh sb="232" eb="234">
      <t>カンリョウ</t>
    </rPh>
    <rPh sb="235" eb="236">
      <t>トモナ</t>
    </rPh>
    <rPh sb="237" eb="239">
      <t>カイゼン</t>
    </rPh>
    <rPh sb="239" eb="241">
      <t>ケイコウ</t>
    </rPh>
    <rPh sb="246" eb="248">
      <t>コンゴ</t>
    </rPh>
    <rPh sb="249" eb="251">
      <t>イジ</t>
    </rPh>
    <rPh sb="251" eb="254">
      <t>カンリヒ</t>
    </rPh>
    <rPh sb="255" eb="257">
      <t>ゾウカ</t>
    </rPh>
    <rPh sb="258" eb="260">
      <t>ケネン</t>
    </rPh>
    <rPh sb="265" eb="267">
      <t>リョウキン</t>
    </rPh>
    <rPh sb="267" eb="269">
      <t>シュウニュウ</t>
    </rPh>
    <rPh sb="270" eb="272">
      <t>カイゼン</t>
    </rPh>
    <rPh sb="273" eb="275">
      <t>ヒツヨウ</t>
    </rPh>
    <rPh sb="283" eb="286">
      <t>スイセンカ</t>
    </rPh>
    <rPh sb="286" eb="287">
      <t>リツ</t>
    </rPh>
    <rPh sb="288" eb="290">
      <t>コウジョウ</t>
    </rPh>
    <rPh sb="293" eb="295">
      <t>オオハバ</t>
    </rPh>
    <rPh sb="296" eb="298">
      <t>カイゼン</t>
    </rPh>
    <rPh sb="299" eb="301">
      <t>ミコ</t>
    </rPh>
    <rPh sb="307" eb="310">
      <t>シヨウリョウ</t>
    </rPh>
    <rPh sb="310" eb="312">
      <t>タンカ</t>
    </rPh>
    <rPh sb="313" eb="315">
      <t>ミナオ</t>
    </rPh>
    <rPh sb="338" eb="340">
      <t>オスイ</t>
    </rPh>
    <rPh sb="340" eb="342">
      <t>ショリ</t>
    </rPh>
    <rPh sb="342" eb="344">
      <t>ゲンカ</t>
    </rPh>
    <rPh sb="346" eb="349">
      <t>ヘイキンチ</t>
    </rPh>
    <rPh sb="353" eb="355">
      <t>ゲンショウ</t>
    </rPh>
    <rPh sb="355" eb="357">
      <t>ケイコウ</t>
    </rPh>
    <rPh sb="358" eb="360">
      <t>スイイ</t>
    </rPh>
    <rPh sb="365" eb="367">
      <t>テキセイ</t>
    </rPh>
    <rPh sb="368" eb="370">
      <t>スイジュン</t>
    </rPh>
    <rPh sb="375" eb="377">
      <t>コンゴ</t>
    </rPh>
    <rPh sb="386" eb="388">
      <t>ケンセツ</t>
    </rPh>
    <rPh sb="388" eb="390">
      <t>ジギョウ</t>
    </rPh>
    <rPh sb="390" eb="392">
      <t>カンリョウ</t>
    </rPh>
    <rPh sb="393" eb="396">
      <t>スイセンカ</t>
    </rPh>
    <rPh sb="396" eb="397">
      <t>リツ</t>
    </rPh>
    <rPh sb="398" eb="400">
      <t>アタマウ</t>
    </rPh>
    <rPh sb="402" eb="404">
      <t>イジ</t>
    </rPh>
    <rPh sb="404" eb="407">
      <t>カンリヒ</t>
    </rPh>
    <rPh sb="408" eb="410">
      <t>ゾウカ</t>
    </rPh>
    <rPh sb="410" eb="411">
      <t>トウ</t>
    </rPh>
    <rPh sb="412" eb="413">
      <t>カンガ</t>
    </rPh>
    <rPh sb="417" eb="420">
      <t>スウネンゴ</t>
    </rPh>
    <rPh sb="422" eb="424">
      <t>ジョウショウ</t>
    </rPh>
    <rPh sb="425" eb="426">
      <t>テン</t>
    </rPh>
    <rPh sb="428" eb="431">
      <t>カノウセイ</t>
    </rPh>
    <rPh sb="438" eb="440">
      <t>シセツ</t>
    </rPh>
    <rPh sb="440" eb="443">
      <t>リヨウリツ</t>
    </rPh>
    <rPh sb="448" eb="449">
      <t>ダイ</t>
    </rPh>
    <rPh sb="450" eb="452">
      <t>スイイ</t>
    </rPh>
    <rPh sb="458" eb="460">
      <t>ジキ</t>
    </rPh>
    <rPh sb="463" eb="465">
      <t>サイダイ</t>
    </rPh>
    <rPh sb="465" eb="467">
      <t>カドウ</t>
    </rPh>
    <rPh sb="467" eb="468">
      <t>リツ</t>
    </rPh>
    <rPh sb="474" eb="475">
      <t>コ</t>
    </rPh>
    <rPh sb="477" eb="478">
      <t>ヒ</t>
    </rPh>
    <rPh sb="482" eb="484">
      <t>テキセイ</t>
    </rPh>
    <rPh sb="485" eb="487">
      <t>スイジュン</t>
    </rPh>
    <rPh sb="491" eb="493">
      <t>コンゴ</t>
    </rPh>
    <rPh sb="494" eb="497">
      <t>スイセンカ</t>
    </rPh>
    <rPh sb="497" eb="498">
      <t>リツ</t>
    </rPh>
    <rPh sb="499" eb="501">
      <t>アタマウ</t>
    </rPh>
    <rPh sb="503" eb="505">
      <t>セッスイ</t>
    </rPh>
    <rPh sb="505" eb="507">
      <t>キキ</t>
    </rPh>
    <rPh sb="508" eb="510">
      <t>フキュウ</t>
    </rPh>
    <rPh sb="510" eb="511">
      <t>トウ</t>
    </rPh>
    <rPh sb="514" eb="516">
      <t>ヘイキン</t>
    </rPh>
    <rPh sb="516" eb="518">
      <t>ショリ</t>
    </rPh>
    <rPh sb="518" eb="520">
      <t>スイリョウ</t>
    </rPh>
    <rPh sb="521" eb="523">
      <t>ゲンショウ</t>
    </rPh>
    <rPh sb="524" eb="526">
      <t>ケネン</t>
    </rPh>
    <rPh sb="532" eb="534">
      <t>リュウイキ</t>
    </rPh>
    <rPh sb="534" eb="537">
      <t>ゲスイドウ</t>
    </rPh>
    <rPh sb="539" eb="541">
      <t>セツゾク</t>
    </rPh>
    <rPh sb="542" eb="544">
      <t>ケントウ</t>
    </rPh>
    <rPh sb="546" eb="548">
      <t>ヒツヨウ</t>
    </rPh>
    <rPh sb="555" eb="558">
      <t>スイセンカ</t>
    </rPh>
    <rPh sb="558" eb="559">
      <t>リツ</t>
    </rPh>
    <rPh sb="568" eb="570">
      <t>ゾウカ</t>
    </rPh>
    <rPh sb="570" eb="572">
      <t>ケイコウ</t>
    </rPh>
    <rPh sb="581" eb="583">
      <t>ゾウカ</t>
    </rPh>
    <rPh sb="583" eb="584">
      <t>リツ</t>
    </rPh>
    <rPh sb="585" eb="587">
      <t>ドンカ</t>
    </rPh>
    <rPh sb="589" eb="591">
      <t>オオハバ</t>
    </rPh>
    <rPh sb="592" eb="594">
      <t>カイゼン</t>
    </rPh>
    <rPh sb="595" eb="597">
      <t>ミコ</t>
    </rPh>
    <rPh sb="603" eb="605">
      <t>リョウキン</t>
    </rPh>
    <rPh sb="608" eb="610">
      <t>カイゼン</t>
    </rPh>
    <rPh sb="611" eb="612">
      <t>ム</t>
    </rPh>
    <rPh sb="619" eb="621">
      <t>モクヒョウ</t>
    </rPh>
    <rPh sb="624" eb="626">
      <t>フキュウ</t>
    </rPh>
    <rPh sb="626" eb="628">
      <t>ソクシン</t>
    </rPh>
    <rPh sb="628" eb="630">
      <t>カツドウ</t>
    </rPh>
    <rPh sb="635" eb="637">
      <t>ヒツヨウ</t>
    </rPh>
    <phoneticPr fontId="7"/>
  </si>
  <si>
    <t>非設置</t>
    <rPh sb="0" eb="1">
      <t>ヒ</t>
    </rPh>
    <rPh sb="1" eb="3">
      <t>セッチ</t>
    </rPh>
    <phoneticPr fontId="4"/>
  </si>
  <si>
    <t>　西尾市の農業集落排水事業は、平成25年度をもって建設事業を完了し、今後は、当該施設の適正な維持管理とともに、これまでの建設事業に係る企業債の元利金償還が当会計の主な事業となっている。
　これまで、高利の企業債について、繰上償還及び低利への借換を行うなど、経営改善に努めてきたものの、事業費に見合う使用料収入が確保されておらず、今後訪れる人口減少社会、管渠の大量更新等に対応するには、非常に厳しい経営環境にあることは明らかである。
　今後は、公共施設等総合管理の見地から、施設の統廃合などを検討するとともに、公営企業会計への移行を見据え、公共下水道事業などと足並みを揃えて、料金収入の改善に向けた早期の料金体系見直しが必要がある。
　なお、平成32年度中には地方公営企業法適用後の経営戦略を策定・公表できるように、現在、上記を踏まえた投資財政計画の作成を進めている。</t>
    <rPh sb="67" eb="69">
      <t>キギョウ</t>
    </rPh>
    <rPh sb="142" eb="145">
      <t>ジギョウヒ</t>
    </rPh>
    <rPh sb="146" eb="148">
      <t>ミア</t>
    </rPh>
    <rPh sb="149" eb="152">
      <t>シヨウリョウ</t>
    </rPh>
    <rPh sb="152" eb="154">
      <t>シュウニュウ</t>
    </rPh>
    <rPh sb="155" eb="157">
      <t>カクホ</t>
    </rPh>
    <rPh sb="221" eb="223">
      <t>コウキョウ</t>
    </rPh>
    <rPh sb="223" eb="225">
      <t>シセツ</t>
    </rPh>
    <rPh sb="225" eb="226">
      <t>トウ</t>
    </rPh>
    <rPh sb="226" eb="228">
      <t>ソウゴウ</t>
    </rPh>
    <rPh sb="228" eb="230">
      <t>カンリ</t>
    </rPh>
    <rPh sb="231" eb="233">
      <t>ケンチ</t>
    </rPh>
    <rPh sb="236" eb="238">
      <t>シセツ</t>
    </rPh>
    <rPh sb="239" eb="242">
      <t>トウハイゴウ</t>
    </rPh>
    <rPh sb="245" eb="247">
      <t>ケントウ</t>
    </rPh>
    <rPh sb="254" eb="256">
      <t>コウエイ</t>
    </rPh>
    <rPh sb="256" eb="258">
      <t>キギョウ</t>
    </rPh>
    <rPh sb="265" eb="267">
      <t>ミス</t>
    </rPh>
    <rPh sb="269" eb="271">
      <t>コウキョウ</t>
    </rPh>
    <rPh sb="271" eb="274">
      <t>ゲスイドウ</t>
    </rPh>
    <rPh sb="274" eb="276">
      <t>ジギョウ</t>
    </rPh>
    <rPh sb="279" eb="281">
      <t>アシナ</t>
    </rPh>
    <rPh sb="283" eb="284">
      <t>ソロ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</si>
</sst>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8">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8" fillId="0" borderId="13" xfId="1" applyNumberFormat="1" applyFont="1" applyFill="1" applyBorder="1" applyAlignment="1" applyProtection="1">
      <alignment horizontal="center" vertical="center"/>
      <protection locked="0"/>
    </xf>
    <xf numFmtId="0" fontId="18" fillId="0" borderId="14" xfId="1" applyNumberFormat="1" applyFont="1" applyFill="1" applyBorder="1" applyAlignment="1" applyProtection="1">
      <alignment horizontal="center" vertical="center"/>
      <protection locked="0"/>
    </xf>
    <xf numFmtId="0" fontId="18" fillId="0" borderId="15" xfId="1" applyNumberFormat="1" applyFont="1" applyFill="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1"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A7-4CCE-BA9D-B3B548105F71}"/>
            </c:ext>
          </c:extLst>
        </c:ser>
        <c:dLbls>
          <c:showLegendKey val="0"/>
          <c:showVal val="0"/>
          <c:showCatName val="0"/>
          <c:showSerName val="0"/>
          <c:showPercent val="0"/>
          <c:showBubbleSize val="0"/>
        </c:dLbls>
        <c:gapWidth val="150"/>
        <c:axId val="211361792"/>
        <c:axId val="21136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59A7-4CCE-BA9D-B3B548105F71}"/>
            </c:ext>
          </c:extLst>
        </c:ser>
        <c:dLbls>
          <c:showLegendKey val="0"/>
          <c:showVal val="0"/>
          <c:showCatName val="0"/>
          <c:showSerName val="0"/>
          <c:showPercent val="0"/>
          <c:showBubbleSize val="0"/>
        </c:dLbls>
        <c:marker val="1"/>
        <c:smooth val="0"/>
        <c:axId val="211361792"/>
        <c:axId val="211363712"/>
      </c:lineChart>
      <c:dateAx>
        <c:axId val="211361792"/>
        <c:scaling>
          <c:orientation val="minMax"/>
        </c:scaling>
        <c:delete val="1"/>
        <c:axPos val="b"/>
        <c:numFmt formatCode="ge" sourceLinked="1"/>
        <c:majorTickMark val="none"/>
        <c:minorTickMark val="none"/>
        <c:tickLblPos val="none"/>
        <c:crossAx val="211363712"/>
        <c:crosses val="autoZero"/>
        <c:auto val="1"/>
        <c:lblOffset val="100"/>
        <c:baseTimeUnit val="years"/>
      </c:dateAx>
      <c:valAx>
        <c:axId val="21136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36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64.17</c:v>
                </c:pt>
                <c:pt idx="1">
                  <c:v>60.21</c:v>
                </c:pt>
                <c:pt idx="2">
                  <c:v>62.23</c:v>
                </c:pt>
                <c:pt idx="3">
                  <c:v>67.23</c:v>
                </c:pt>
                <c:pt idx="4">
                  <c:v>64.95</c:v>
                </c:pt>
              </c:numCache>
            </c:numRef>
          </c:val>
          <c:extLst>
            <c:ext xmlns:c16="http://schemas.microsoft.com/office/drawing/2014/chart" uri="{C3380CC4-5D6E-409C-BE32-E72D297353CC}">
              <c16:uniqueId val="{00000000-5601-4D93-B6B6-28B88B8E0716}"/>
            </c:ext>
          </c:extLst>
        </c:ser>
        <c:dLbls>
          <c:showLegendKey val="0"/>
          <c:showVal val="0"/>
          <c:showCatName val="0"/>
          <c:showSerName val="0"/>
          <c:showPercent val="0"/>
          <c:showBubbleSize val="0"/>
        </c:dLbls>
        <c:gapWidth val="150"/>
        <c:axId val="264633728"/>
        <c:axId val="2648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5601-4D93-B6B6-28B88B8E0716}"/>
            </c:ext>
          </c:extLst>
        </c:ser>
        <c:dLbls>
          <c:showLegendKey val="0"/>
          <c:showVal val="0"/>
          <c:showCatName val="0"/>
          <c:showSerName val="0"/>
          <c:showPercent val="0"/>
          <c:showBubbleSize val="0"/>
        </c:dLbls>
        <c:marker val="1"/>
        <c:smooth val="0"/>
        <c:axId val="264633728"/>
        <c:axId val="264877568"/>
      </c:lineChart>
      <c:dateAx>
        <c:axId val="264633728"/>
        <c:scaling>
          <c:orientation val="minMax"/>
        </c:scaling>
        <c:delete val="1"/>
        <c:axPos val="b"/>
        <c:numFmt formatCode="ge" sourceLinked="1"/>
        <c:majorTickMark val="none"/>
        <c:minorTickMark val="none"/>
        <c:tickLblPos val="none"/>
        <c:crossAx val="264877568"/>
        <c:crosses val="autoZero"/>
        <c:auto val="1"/>
        <c:lblOffset val="100"/>
        <c:baseTimeUnit val="years"/>
      </c:dateAx>
      <c:valAx>
        <c:axId val="2648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6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95.41</c:v>
                </c:pt>
                <c:pt idx="1">
                  <c:v>88.98</c:v>
                </c:pt>
                <c:pt idx="2">
                  <c:v>92.33</c:v>
                </c:pt>
                <c:pt idx="3">
                  <c:v>94.83</c:v>
                </c:pt>
                <c:pt idx="4">
                  <c:v>95.45</c:v>
                </c:pt>
              </c:numCache>
            </c:numRef>
          </c:val>
          <c:extLst>
            <c:ext xmlns:c16="http://schemas.microsoft.com/office/drawing/2014/chart" uri="{C3380CC4-5D6E-409C-BE32-E72D297353CC}">
              <c16:uniqueId val="{00000000-D031-4F39-ACB4-6DDBE3FD5821}"/>
            </c:ext>
          </c:extLst>
        </c:ser>
        <c:dLbls>
          <c:showLegendKey val="0"/>
          <c:showVal val="0"/>
          <c:showCatName val="0"/>
          <c:showSerName val="0"/>
          <c:showPercent val="0"/>
          <c:showBubbleSize val="0"/>
        </c:dLbls>
        <c:gapWidth val="150"/>
        <c:axId val="264912896"/>
        <c:axId val="2649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D031-4F39-ACB4-6DDBE3FD5821}"/>
            </c:ext>
          </c:extLst>
        </c:ser>
        <c:dLbls>
          <c:showLegendKey val="0"/>
          <c:showVal val="0"/>
          <c:showCatName val="0"/>
          <c:showSerName val="0"/>
          <c:showPercent val="0"/>
          <c:showBubbleSize val="0"/>
        </c:dLbls>
        <c:marker val="1"/>
        <c:smooth val="0"/>
        <c:axId val="264912896"/>
        <c:axId val="264914816"/>
      </c:lineChart>
      <c:dateAx>
        <c:axId val="264912896"/>
        <c:scaling>
          <c:orientation val="minMax"/>
        </c:scaling>
        <c:delete val="1"/>
        <c:axPos val="b"/>
        <c:numFmt formatCode="ge" sourceLinked="1"/>
        <c:majorTickMark val="none"/>
        <c:minorTickMark val="none"/>
        <c:tickLblPos val="none"/>
        <c:crossAx val="264914816"/>
        <c:crosses val="autoZero"/>
        <c:auto val="1"/>
        <c:lblOffset val="100"/>
        <c:baseTimeUnit val="years"/>
      </c:dateAx>
      <c:valAx>
        <c:axId val="2649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9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74.86</c:v>
                </c:pt>
                <c:pt idx="1">
                  <c:v>86.76</c:v>
                </c:pt>
                <c:pt idx="2">
                  <c:v>86.06</c:v>
                </c:pt>
                <c:pt idx="3">
                  <c:v>76.97</c:v>
                </c:pt>
                <c:pt idx="4">
                  <c:v>84.62</c:v>
                </c:pt>
              </c:numCache>
            </c:numRef>
          </c:val>
          <c:extLst>
            <c:ext xmlns:c16="http://schemas.microsoft.com/office/drawing/2014/chart" uri="{C3380CC4-5D6E-409C-BE32-E72D297353CC}">
              <c16:uniqueId val="{00000000-F3B6-4B44-8A46-8773AF9068AD}"/>
            </c:ext>
          </c:extLst>
        </c:ser>
        <c:dLbls>
          <c:showLegendKey val="0"/>
          <c:showVal val="0"/>
          <c:showCatName val="0"/>
          <c:showSerName val="0"/>
          <c:showPercent val="0"/>
          <c:showBubbleSize val="0"/>
        </c:dLbls>
        <c:gapWidth val="150"/>
        <c:axId val="212554112"/>
        <c:axId val="21255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B6-4B44-8A46-8773AF9068AD}"/>
            </c:ext>
          </c:extLst>
        </c:ser>
        <c:dLbls>
          <c:showLegendKey val="0"/>
          <c:showVal val="0"/>
          <c:showCatName val="0"/>
          <c:showSerName val="0"/>
          <c:showPercent val="0"/>
          <c:showBubbleSize val="0"/>
        </c:dLbls>
        <c:marker val="1"/>
        <c:smooth val="0"/>
        <c:axId val="212554112"/>
        <c:axId val="212556032"/>
      </c:lineChart>
      <c:dateAx>
        <c:axId val="212554112"/>
        <c:scaling>
          <c:orientation val="minMax"/>
        </c:scaling>
        <c:delete val="1"/>
        <c:axPos val="b"/>
        <c:numFmt formatCode="ge" sourceLinked="1"/>
        <c:majorTickMark val="none"/>
        <c:minorTickMark val="none"/>
        <c:tickLblPos val="none"/>
        <c:crossAx val="212556032"/>
        <c:crosses val="autoZero"/>
        <c:auto val="1"/>
        <c:lblOffset val="100"/>
        <c:baseTimeUnit val="years"/>
      </c:dateAx>
      <c:valAx>
        <c:axId val="21255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8E-428E-AD3D-CDC85B1B70D6}"/>
            </c:ext>
          </c:extLst>
        </c:ser>
        <c:dLbls>
          <c:showLegendKey val="0"/>
          <c:showVal val="0"/>
          <c:showCatName val="0"/>
          <c:showSerName val="0"/>
          <c:showPercent val="0"/>
          <c:showBubbleSize val="0"/>
        </c:dLbls>
        <c:gapWidth val="150"/>
        <c:axId val="214274816"/>
        <c:axId val="2142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8E-428E-AD3D-CDC85B1B70D6}"/>
            </c:ext>
          </c:extLst>
        </c:ser>
        <c:dLbls>
          <c:showLegendKey val="0"/>
          <c:showVal val="0"/>
          <c:showCatName val="0"/>
          <c:showSerName val="0"/>
          <c:showPercent val="0"/>
          <c:showBubbleSize val="0"/>
        </c:dLbls>
        <c:marker val="1"/>
        <c:smooth val="0"/>
        <c:axId val="214274816"/>
        <c:axId val="214276736"/>
      </c:lineChart>
      <c:dateAx>
        <c:axId val="214274816"/>
        <c:scaling>
          <c:orientation val="minMax"/>
        </c:scaling>
        <c:delete val="1"/>
        <c:axPos val="b"/>
        <c:numFmt formatCode="ge" sourceLinked="1"/>
        <c:majorTickMark val="none"/>
        <c:minorTickMark val="none"/>
        <c:tickLblPos val="none"/>
        <c:crossAx val="214276736"/>
        <c:crosses val="autoZero"/>
        <c:auto val="1"/>
        <c:lblOffset val="100"/>
        <c:baseTimeUnit val="years"/>
      </c:dateAx>
      <c:valAx>
        <c:axId val="2142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46-47A7-9029-1E61B597C472}"/>
            </c:ext>
          </c:extLst>
        </c:ser>
        <c:dLbls>
          <c:showLegendKey val="0"/>
          <c:showVal val="0"/>
          <c:showCatName val="0"/>
          <c:showSerName val="0"/>
          <c:showPercent val="0"/>
          <c:showBubbleSize val="0"/>
        </c:dLbls>
        <c:gapWidth val="150"/>
        <c:axId val="214975616"/>
        <c:axId val="2149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46-47A7-9029-1E61B597C472}"/>
            </c:ext>
          </c:extLst>
        </c:ser>
        <c:dLbls>
          <c:showLegendKey val="0"/>
          <c:showVal val="0"/>
          <c:showCatName val="0"/>
          <c:showSerName val="0"/>
          <c:showPercent val="0"/>
          <c:showBubbleSize val="0"/>
        </c:dLbls>
        <c:marker val="1"/>
        <c:smooth val="0"/>
        <c:axId val="214975616"/>
        <c:axId val="214977536"/>
      </c:lineChart>
      <c:dateAx>
        <c:axId val="214975616"/>
        <c:scaling>
          <c:orientation val="minMax"/>
        </c:scaling>
        <c:delete val="1"/>
        <c:axPos val="b"/>
        <c:numFmt formatCode="ge" sourceLinked="1"/>
        <c:majorTickMark val="none"/>
        <c:minorTickMark val="none"/>
        <c:tickLblPos val="none"/>
        <c:crossAx val="214977536"/>
        <c:crosses val="autoZero"/>
        <c:auto val="1"/>
        <c:lblOffset val="100"/>
        <c:baseTimeUnit val="years"/>
      </c:dateAx>
      <c:valAx>
        <c:axId val="2149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23-40C9-AD8C-62A7F1F842C8}"/>
            </c:ext>
          </c:extLst>
        </c:ser>
        <c:dLbls>
          <c:showLegendKey val="0"/>
          <c:showVal val="0"/>
          <c:showCatName val="0"/>
          <c:showSerName val="0"/>
          <c:showPercent val="0"/>
          <c:showBubbleSize val="0"/>
        </c:dLbls>
        <c:gapWidth val="150"/>
        <c:axId val="264058368"/>
        <c:axId val="2640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23-40C9-AD8C-62A7F1F842C8}"/>
            </c:ext>
          </c:extLst>
        </c:ser>
        <c:dLbls>
          <c:showLegendKey val="0"/>
          <c:showVal val="0"/>
          <c:showCatName val="0"/>
          <c:showSerName val="0"/>
          <c:showPercent val="0"/>
          <c:showBubbleSize val="0"/>
        </c:dLbls>
        <c:marker val="1"/>
        <c:smooth val="0"/>
        <c:axId val="264058368"/>
        <c:axId val="264060288"/>
      </c:lineChart>
      <c:dateAx>
        <c:axId val="264058368"/>
        <c:scaling>
          <c:orientation val="minMax"/>
        </c:scaling>
        <c:delete val="1"/>
        <c:axPos val="b"/>
        <c:numFmt formatCode="ge" sourceLinked="1"/>
        <c:majorTickMark val="none"/>
        <c:minorTickMark val="none"/>
        <c:tickLblPos val="none"/>
        <c:crossAx val="264060288"/>
        <c:crosses val="autoZero"/>
        <c:auto val="1"/>
        <c:lblOffset val="100"/>
        <c:baseTimeUnit val="years"/>
      </c:dateAx>
      <c:valAx>
        <c:axId val="2640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0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EB-4FE0-8B94-5C32FA95FFC7}"/>
            </c:ext>
          </c:extLst>
        </c:ser>
        <c:dLbls>
          <c:showLegendKey val="0"/>
          <c:showVal val="0"/>
          <c:showCatName val="0"/>
          <c:showSerName val="0"/>
          <c:showPercent val="0"/>
          <c:showBubbleSize val="0"/>
        </c:dLbls>
        <c:gapWidth val="150"/>
        <c:axId val="264095616"/>
        <c:axId val="2643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EB-4FE0-8B94-5C32FA95FFC7}"/>
            </c:ext>
          </c:extLst>
        </c:ser>
        <c:dLbls>
          <c:showLegendKey val="0"/>
          <c:showVal val="0"/>
          <c:showCatName val="0"/>
          <c:showSerName val="0"/>
          <c:showPercent val="0"/>
          <c:showBubbleSize val="0"/>
        </c:dLbls>
        <c:marker val="1"/>
        <c:smooth val="0"/>
        <c:axId val="264095616"/>
        <c:axId val="264310784"/>
      </c:lineChart>
      <c:dateAx>
        <c:axId val="264095616"/>
        <c:scaling>
          <c:orientation val="minMax"/>
        </c:scaling>
        <c:delete val="1"/>
        <c:axPos val="b"/>
        <c:numFmt formatCode="ge" sourceLinked="1"/>
        <c:majorTickMark val="none"/>
        <c:minorTickMark val="none"/>
        <c:tickLblPos val="none"/>
        <c:crossAx val="264310784"/>
        <c:crosses val="autoZero"/>
        <c:auto val="1"/>
        <c:lblOffset val="100"/>
        <c:baseTimeUnit val="years"/>
      </c:dateAx>
      <c:valAx>
        <c:axId val="2643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0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7.11</c:v>
                </c:pt>
                <c:pt idx="1">
                  <c:v>4.58</c:v>
                </c:pt>
                <c:pt idx="2">
                  <c:v>10.31</c:v>
                </c:pt>
                <c:pt idx="3">
                  <c:v>1.91</c:v>
                </c:pt>
                <c:pt idx="4">
                  <c:v>1.79</c:v>
                </c:pt>
              </c:numCache>
            </c:numRef>
          </c:val>
          <c:extLst>
            <c:ext xmlns:c16="http://schemas.microsoft.com/office/drawing/2014/chart" uri="{C3380CC4-5D6E-409C-BE32-E72D297353CC}">
              <c16:uniqueId val="{00000000-D09D-4779-A96B-E1316C6830AF}"/>
            </c:ext>
          </c:extLst>
        </c:ser>
        <c:dLbls>
          <c:showLegendKey val="0"/>
          <c:showVal val="0"/>
          <c:showCatName val="0"/>
          <c:showSerName val="0"/>
          <c:showPercent val="0"/>
          <c:showBubbleSize val="0"/>
        </c:dLbls>
        <c:gapWidth val="150"/>
        <c:axId val="264337664"/>
        <c:axId val="2643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D09D-4779-A96B-E1316C6830AF}"/>
            </c:ext>
          </c:extLst>
        </c:ser>
        <c:dLbls>
          <c:showLegendKey val="0"/>
          <c:showVal val="0"/>
          <c:showCatName val="0"/>
          <c:showSerName val="0"/>
          <c:showPercent val="0"/>
          <c:showBubbleSize val="0"/>
        </c:dLbls>
        <c:marker val="1"/>
        <c:smooth val="0"/>
        <c:axId val="264337664"/>
        <c:axId val="264339840"/>
      </c:lineChart>
      <c:dateAx>
        <c:axId val="264337664"/>
        <c:scaling>
          <c:orientation val="minMax"/>
        </c:scaling>
        <c:delete val="1"/>
        <c:axPos val="b"/>
        <c:numFmt formatCode="ge" sourceLinked="1"/>
        <c:majorTickMark val="none"/>
        <c:minorTickMark val="none"/>
        <c:tickLblPos val="none"/>
        <c:crossAx val="264339840"/>
        <c:crosses val="autoZero"/>
        <c:auto val="1"/>
        <c:lblOffset val="100"/>
        <c:baseTimeUnit val="years"/>
      </c:dateAx>
      <c:valAx>
        <c:axId val="2643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3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72.17</c:v>
                </c:pt>
                <c:pt idx="1">
                  <c:v>66.42</c:v>
                </c:pt>
                <c:pt idx="2">
                  <c:v>67.31</c:v>
                </c:pt>
                <c:pt idx="3">
                  <c:v>67.94</c:v>
                </c:pt>
                <c:pt idx="4">
                  <c:v>70.12</c:v>
                </c:pt>
              </c:numCache>
            </c:numRef>
          </c:val>
          <c:extLst>
            <c:ext xmlns:c16="http://schemas.microsoft.com/office/drawing/2014/chart" uri="{C3380CC4-5D6E-409C-BE32-E72D297353CC}">
              <c16:uniqueId val="{00000000-6B65-491A-95EA-FEF77B2B75D5}"/>
            </c:ext>
          </c:extLst>
        </c:ser>
        <c:dLbls>
          <c:showLegendKey val="0"/>
          <c:showVal val="0"/>
          <c:showCatName val="0"/>
          <c:showSerName val="0"/>
          <c:showPercent val="0"/>
          <c:showBubbleSize val="0"/>
        </c:dLbls>
        <c:gapWidth val="150"/>
        <c:axId val="264579712"/>
        <c:axId val="2645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6B65-491A-95EA-FEF77B2B75D5}"/>
            </c:ext>
          </c:extLst>
        </c:ser>
        <c:dLbls>
          <c:showLegendKey val="0"/>
          <c:showVal val="0"/>
          <c:showCatName val="0"/>
          <c:showSerName val="0"/>
          <c:showPercent val="0"/>
          <c:showBubbleSize val="0"/>
        </c:dLbls>
        <c:marker val="1"/>
        <c:smooth val="0"/>
        <c:axId val="264579712"/>
        <c:axId val="264594176"/>
      </c:lineChart>
      <c:dateAx>
        <c:axId val="264579712"/>
        <c:scaling>
          <c:orientation val="minMax"/>
        </c:scaling>
        <c:delete val="1"/>
        <c:axPos val="b"/>
        <c:numFmt formatCode="ge" sourceLinked="1"/>
        <c:majorTickMark val="none"/>
        <c:minorTickMark val="none"/>
        <c:tickLblPos val="none"/>
        <c:crossAx val="264594176"/>
        <c:crosses val="autoZero"/>
        <c:auto val="1"/>
        <c:lblOffset val="100"/>
        <c:baseTimeUnit val="years"/>
      </c:dateAx>
      <c:valAx>
        <c:axId val="2645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5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154.78</c:v>
                </c:pt>
                <c:pt idx="1">
                  <c:v>167.49</c:v>
                </c:pt>
                <c:pt idx="2">
                  <c:v>168.79</c:v>
                </c:pt>
                <c:pt idx="3">
                  <c:v>167.67</c:v>
                </c:pt>
                <c:pt idx="4">
                  <c:v>162.58000000000001</c:v>
                </c:pt>
              </c:numCache>
            </c:numRef>
          </c:val>
          <c:extLst>
            <c:ext xmlns:c16="http://schemas.microsoft.com/office/drawing/2014/chart" uri="{C3380CC4-5D6E-409C-BE32-E72D297353CC}">
              <c16:uniqueId val="{00000000-2ED3-4386-9D50-E717B0B49820}"/>
            </c:ext>
          </c:extLst>
        </c:ser>
        <c:dLbls>
          <c:showLegendKey val="0"/>
          <c:showVal val="0"/>
          <c:showCatName val="0"/>
          <c:showSerName val="0"/>
          <c:showPercent val="0"/>
          <c:showBubbleSize val="0"/>
        </c:dLbls>
        <c:gapWidth val="150"/>
        <c:axId val="264621056"/>
        <c:axId val="26462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2ED3-4386-9D50-E717B0B49820}"/>
            </c:ext>
          </c:extLst>
        </c:ser>
        <c:dLbls>
          <c:showLegendKey val="0"/>
          <c:showVal val="0"/>
          <c:showCatName val="0"/>
          <c:showSerName val="0"/>
          <c:showPercent val="0"/>
          <c:showBubbleSize val="0"/>
        </c:dLbls>
        <c:marker val="1"/>
        <c:smooth val="0"/>
        <c:axId val="264621056"/>
        <c:axId val="264623232"/>
      </c:lineChart>
      <c:dateAx>
        <c:axId val="264621056"/>
        <c:scaling>
          <c:orientation val="minMax"/>
        </c:scaling>
        <c:delete val="1"/>
        <c:axPos val="b"/>
        <c:numFmt formatCode="ge" sourceLinked="1"/>
        <c:majorTickMark val="none"/>
        <c:minorTickMark val="none"/>
        <c:tickLblPos val="none"/>
        <c:crossAx val="264623232"/>
        <c:crosses val="autoZero"/>
        <c:auto val="1"/>
        <c:lblOffset val="100"/>
        <c:baseTimeUnit val="years"/>
      </c:dateAx>
      <c:valAx>
        <c:axId val="26462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6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西尾市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50"/>
      <c r="AF8" s="50"/>
      <c r="AG8" s="50"/>
      <c r="AH8" s="50"/>
      <c r="AI8" s="50"/>
      <c r="AJ8" s="51"/>
      <c r="AK8" s="4"/>
      <c r="AL8" s="52">
        <f>データ!S6</f>
        <v>171212</v>
      </c>
      <c r="AM8" s="52"/>
      <c r="AN8" s="52"/>
      <c r="AO8" s="52"/>
      <c r="AP8" s="52"/>
      <c r="AQ8" s="52"/>
      <c r="AR8" s="52"/>
      <c r="AS8" s="52"/>
      <c r="AT8" s="45">
        <f>データ!T6</f>
        <v>161.22</v>
      </c>
      <c r="AU8" s="45"/>
      <c r="AV8" s="45"/>
      <c r="AW8" s="45"/>
      <c r="AX8" s="45"/>
      <c r="AY8" s="45"/>
      <c r="AZ8" s="45"/>
      <c r="BA8" s="45"/>
      <c r="BB8" s="45">
        <f>データ!U6</f>
        <v>1061.98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3" t="s">
        <v>20</v>
      </c>
      <c r="BM9" s="54"/>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9.39</v>
      </c>
      <c r="Q10" s="45"/>
      <c r="R10" s="45"/>
      <c r="S10" s="45"/>
      <c r="T10" s="45"/>
      <c r="U10" s="45"/>
      <c r="V10" s="45"/>
      <c r="W10" s="45">
        <f>データ!Q6</f>
        <v>88.38</v>
      </c>
      <c r="X10" s="45"/>
      <c r="Y10" s="45"/>
      <c r="Z10" s="45"/>
      <c r="AA10" s="45"/>
      <c r="AB10" s="45"/>
      <c r="AC10" s="45"/>
      <c r="AD10" s="52">
        <f>データ!R6</f>
        <v>1890</v>
      </c>
      <c r="AE10" s="52"/>
      <c r="AF10" s="52"/>
      <c r="AG10" s="52"/>
      <c r="AH10" s="52"/>
      <c r="AI10" s="52"/>
      <c r="AJ10" s="52"/>
      <c r="AK10" s="2"/>
      <c r="AL10" s="52">
        <f>データ!V6</f>
        <v>16103</v>
      </c>
      <c r="AM10" s="52"/>
      <c r="AN10" s="52"/>
      <c r="AO10" s="52"/>
      <c r="AP10" s="52"/>
      <c r="AQ10" s="52"/>
      <c r="AR10" s="52"/>
      <c r="AS10" s="52"/>
      <c r="AT10" s="45">
        <f>データ!W6</f>
        <v>6.92</v>
      </c>
      <c r="AU10" s="45"/>
      <c r="AV10" s="45"/>
      <c r="AW10" s="45"/>
      <c r="AX10" s="45"/>
      <c r="AY10" s="45"/>
      <c r="AZ10" s="45"/>
      <c r="BA10" s="45"/>
      <c r="BB10" s="45">
        <f>データ!X6</f>
        <v>2327.02</v>
      </c>
      <c r="BC10" s="45"/>
      <c r="BD10" s="45"/>
      <c r="BE10" s="45"/>
      <c r="BF10" s="45"/>
      <c r="BG10" s="45"/>
      <c r="BH10" s="45"/>
      <c r="BI10" s="45"/>
      <c r="BJ10" s="2"/>
      <c r="BK10" s="2"/>
      <c r="BL10" s="55" t="s">
        <v>22</v>
      </c>
      <c r="BM10" s="56"/>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26</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1" t="s">
        <v>122</v>
      </c>
      <c r="BM16" s="72"/>
      <c r="BN16" s="72"/>
      <c r="BO16" s="72"/>
      <c r="BP16" s="72"/>
      <c r="BQ16" s="72"/>
      <c r="BR16" s="72"/>
      <c r="BS16" s="72"/>
      <c r="BT16" s="72"/>
      <c r="BU16" s="72"/>
      <c r="BV16" s="72"/>
      <c r="BW16" s="72"/>
      <c r="BX16" s="72"/>
      <c r="BY16" s="72"/>
      <c r="BZ16" s="73"/>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1"/>
      <c r="BM17" s="72"/>
      <c r="BN17" s="72"/>
      <c r="BO17" s="72"/>
      <c r="BP17" s="72"/>
      <c r="BQ17" s="72"/>
      <c r="BR17" s="72"/>
      <c r="BS17" s="72"/>
      <c r="BT17" s="72"/>
      <c r="BU17" s="72"/>
      <c r="BV17" s="72"/>
      <c r="BW17" s="72"/>
      <c r="BX17" s="72"/>
      <c r="BY17" s="72"/>
      <c r="BZ17" s="73"/>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1"/>
      <c r="BM18" s="72"/>
      <c r="BN18" s="72"/>
      <c r="BO18" s="72"/>
      <c r="BP18" s="72"/>
      <c r="BQ18" s="72"/>
      <c r="BR18" s="72"/>
      <c r="BS18" s="72"/>
      <c r="BT18" s="72"/>
      <c r="BU18" s="72"/>
      <c r="BV18" s="72"/>
      <c r="BW18" s="72"/>
      <c r="BX18" s="72"/>
      <c r="BY18" s="72"/>
      <c r="BZ18" s="73"/>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1"/>
      <c r="BM19" s="72"/>
      <c r="BN19" s="72"/>
      <c r="BO19" s="72"/>
      <c r="BP19" s="72"/>
      <c r="BQ19" s="72"/>
      <c r="BR19" s="72"/>
      <c r="BS19" s="72"/>
      <c r="BT19" s="72"/>
      <c r="BU19" s="72"/>
      <c r="BV19" s="72"/>
      <c r="BW19" s="72"/>
      <c r="BX19" s="72"/>
      <c r="BY19" s="72"/>
      <c r="BZ19" s="73"/>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1"/>
      <c r="BM20" s="72"/>
      <c r="BN20" s="72"/>
      <c r="BO20" s="72"/>
      <c r="BP20" s="72"/>
      <c r="BQ20" s="72"/>
      <c r="BR20" s="72"/>
      <c r="BS20" s="72"/>
      <c r="BT20" s="72"/>
      <c r="BU20" s="72"/>
      <c r="BV20" s="72"/>
      <c r="BW20" s="72"/>
      <c r="BX20" s="72"/>
      <c r="BY20" s="72"/>
      <c r="BZ20" s="73"/>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1"/>
      <c r="BM21" s="72"/>
      <c r="BN21" s="72"/>
      <c r="BO21" s="72"/>
      <c r="BP21" s="72"/>
      <c r="BQ21" s="72"/>
      <c r="BR21" s="72"/>
      <c r="BS21" s="72"/>
      <c r="BT21" s="72"/>
      <c r="BU21" s="72"/>
      <c r="BV21" s="72"/>
      <c r="BW21" s="72"/>
      <c r="BX21" s="72"/>
      <c r="BY21" s="72"/>
      <c r="BZ21" s="73"/>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1"/>
      <c r="BM22" s="72"/>
      <c r="BN22" s="72"/>
      <c r="BO22" s="72"/>
      <c r="BP22" s="72"/>
      <c r="BQ22" s="72"/>
      <c r="BR22" s="72"/>
      <c r="BS22" s="72"/>
      <c r="BT22" s="72"/>
      <c r="BU22" s="72"/>
      <c r="BV22" s="72"/>
      <c r="BW22" s="72"/>
      <c r="BX22" s="72"/>
      <c r="BY22" s="72"/>
      <c r="BZ22" s="73"/>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1"/>
      <c r="BM23" s="72"/>
      <c r="BN23" s="72"/>
      <c r="BO23" s="72"/>
      <c r="BP23" s="72"/>
      <c r="BQ23" s="72"/>
      <c r="BR23" s="72"/>
      <c r="BS23" s="72"/>
      <c r="BT23" s="72"/>
      <c r="BU23" s="72"/>
      <c r="BV23" s="72"/>
      <c r="BW23" s="72"/>
      <c r="BX23" s="72"/>
      <c r="BY23" s="72"/>
      <c r="BZ23" s="73"/>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1"/>
      <c r="BM24" s="72"/>
      <c r="BN24" s="72"/>
      <c r="BO24" s="72"/>
      <c r="BP24" s="72"/>
      <c r="BQ24" s="72"/>
      <c r="BR24" s="72"/>
      <c r="BS24" s="72"/>
      <c r="BT24" s="72"/>
      <c r="BU24" s="72"/>
      <c r="BV24" s="72"/>
      <c r="BW24" s="72"/>
      <c r="BX24" s="72"/>
      <c r="BY24" s="72"/>
      <c r="BZ24" s="73"/>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1"/>
      <c r="BM25" s="72"/>
      <c r="BN25" s="72"/>
      <c r="BO25" s="72"/>
      <c r="BP25" s="72"/>
      <c r="BQ25" s="72"/>
      <c r="BR25" s="72"/>
      <c r="BS25" s="72"/>
      <c r="BT25" s="72"/>
      <c r="BU25" s="72"/>
      <c r="BV25" s="72"/>
      <c r="BW25" s="72"/>
      <c r="BX25" s="72"/>
      <c r="BY25" s="72"/>
      <c r="BZ25" s="73"/>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1"/>
      <c r="BM26" s="72"/>
      <c r="BN26" s="72"/>
      <c r="BO26" s="72"/>
      <c r="BP26" s="72"/>
      <c r="BQ26" s="72"/>
      <c r="BR26" s="72"/>
      <c r="BS26" s="72"/>
      <c r="BT26" s="72"/>
      <c r="BU26" s="72"/>
      <c r="BV26" s="72"/>
      <c r="BW26" s="72"/>
      <c r="BX26" s="72"/>
      <c r="BY26" s="72"/>
      <c r="BZ26" s="73"/>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1"/>
      <c r="BM27" s="72"/>
      <c r="BN27" s="72"/>
      <c r="BO27" s="72"/>
      <c r="BP27" s="72"/>
      <c r="BQ27" s="72"/>
      <c r="BR27" s="72"/>
      <c r="BS27" s="72"/>
      <c r="BT27" s="72"/>
      <c r="BU27" s="72"/>
      <c r="BV27" s="72"/>
      <c r="BW27" s="72"/>
      <c r="BX27" s="72"/>
      <c r="BY27" s="72"/>
      <c r="BZ27" s="73"/>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1"/>
      <c r="BM28" s="72"/>
      <c r="BN28" s="72"/>
      <c r="BO28" s="72"/>
      <c r="BP28" s="72"/>
      <c r="BQ28" s="72"/>
      <c r="BR28" s="72"/>
      <c r="BS28" s="72"/>
      <c r="BT28" s="72"/>
      <c r="BU28" s="72"/>
      <c r="BV28" s="72"/>
      <c r="BW28" s="72"/>
      <c r="BX28" s="72"/>
      <c r="BY28" s="72"/>
      <c r="BZ28" s="73"/>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1"/>
      <c r="BM29" s="72"/>
      <c r="BN29" s="72"/>
      <c r="BO29" s="72"/>
      <c r="BP29" s="72"/>
      <c r="BQ29" s="72"/>
      <c r="BR29" s="72"/>
      <c r="BS29" s="72"/>
      <c r="BT29" s="72"/>
      <c r="BU29" s="72"/>
      <c r="BV29" s="72"/>
      <c r="BW29" s="72"/>
      <c r="BX29" s="72"/>
      <c r="BY29" s="72"/>
      <c r="BZ29" s="73"/>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1"/>
      <c r="BM30" s="72"/>
      <c r="BN30" s="72"/>
      <c r="BO30" s="72"/>
      <c r="BP30" s="72"/>
      <c r="BQ30" s="72"/>
      <c r="BR30" s="72"/>
      <c r="BS30" s="72"/>
      <c r="BT30" s="72"/>
      <c r="BU30" s="72"/>
      <c r="BV30" s="72"/>
      <c r="BW30" s="72"/>
      <c r="BX30" s="72"/>
      <c r="BY30" s="72"/>
      <c r="BZ30" s="73"/>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1"/>
      <c r="BM31" s="72"/>
      <c r="BN31" s="72"/>
      <c r="BO31" s="72"/>
      <c r="BP31" s="72"/>
      <c r="BQ31" s="72"/>
      <c r="BR31" s="72"/>
      <c r="BS31" s="72"/>
      <c r="BT31" s="72"/>
      <c r="BU31" s="72"/>
      <c r="BV31" s="72"/>
      <c r="BW31" s="72"/>
      <c r="BX31" s="72"/>
      <c r="BY31" s="72"/>
      <c r="BZ31" s="73"/>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1"/>
      <c r="BM32" s="72"/>
      <c r="BN32" s="72"/>
      <c r="BO32" s="72"/>
      <c r="BP32" s="72"/>
      <c r="BQ32" s="72"/>
      <c r="BR32" s="72"/>
      <c r="BS32" s="72"/>
      <c r="BT32" s="72"/>
      <c r="BU32" s="72"/>
      <c r="BV32" s="72"/>
      <c r="BW32" s="72"/>
      <c r="BX32" s="72"/>
      <c r="BY32" s="72"/>
      <c r="BZ32" s="73"/>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1"/>
      <c r="BM33" s="72"/>
      <c r="BN33" s="72"/>
      <c r="BO33" s="72"/>
      <c r="BP33" s="72"/>
      <c r="BQ33" s="72"/>
      <c r="BR33" s="72"/>
      <c r="BS33" s="72"/>
      <c r="BT33" s="72"/>
      <c r="BU33" s="72"/>
      <c r="BV33" s="72"/>
      <c r="BW33" s="72"/>
      <c r="BX33" s="72"/>
      <c r="BY33" s="72"/>
      <c r="BZ33" s="73"/>
    </row>
    <row r="34" spans="1:78" ht="13.5" customHeight="1" x14ac:dyDescent="0.15">
      <c r="A34" s="2"/>
      <c r="B34" s="17"/>
      <c r="C34" s="77" t="s">
        <v>27</v>
      </c>
      <c r="D34" s="77"/>
      <c r="E34" s="77"/>
      <c r="F34" s="77"/>
      <c r="G34" s="77"/>
      <c r="H34" s="77"/>
      <c r="I34" s="77"/>
      <c r="J34" s="77"/>
      <c r="K34" s="77"/>
      <c r="L34" s="77"/>
      <c r="M34" s="77"/>
      <c r="N34" s="77"/>
      <c r="O34" s="77"/>
      <c r="P34" s="77"/>
      <c r="Q34" s="20"/>
      <c r="R34" s="77" t="s">
        <v>28</v>
      </c>
      <c r="S34" s="77"/>
      <c r="T34" s="77"/>
      <c r="U34" s="77"/>
      <c r="V34" s="77"/>
      <c r="W34" s="77"/>
      <c r="X34" s="77"/>
      <c r="Y34" s="77"/>
      <c r="Z34" s="77"/>
      <c r="AA34" s="77"/>
      <c r="AB34" s="77"/>
      <c r="AC34" s="77"/>
      <c r="AD34" s="77"/>
      <c r="AE34" s="77"/>
      <c r="AF34" s="20"/>
      <c r="AG34" s="77" t="s">
        <v>29</v>
      </c>
      <c r="AH34" s="77"/>
      <c r="AI34" s="77"/>
      <c r="AJ34" s="77"/>
      <c r="AK34" s="77"/>
      <c r="AL34" s="77"/>
      <c r="AM34" s="77"/>
      <c r="AN34" s="77"/>
      <c r="AO34" s="77"/>
      <c r="AP34" s="77"/>
      <c r="AQ34" s="77"/>
      <c r="AR34" s="77"/>
      <c r="AS34" s="77"/>
      <c r="AT34" s="77"/>
      <c r="AU34" s="20"/>
      <c r="AV34" s="77" t="s">
        <v>30</v>
      </c>
      <c r="AW34" s="77"/>
      <c r="AX34" s="77"/>
      <c r="AY34" s="77"/>
      <c r="AZ34" s="77"/>
      <c r="BA34" s="77"/>
      <c r="BB34" s="77"/>
      <c r="BC34" s="77"/>
      <c r="BD34" s="77"/>
      <c r="BE34" s="77"/>
      <c r="BF34" s="77"/>
      <c r="BG34" s="77"/>
      <c r="BH34" s="77"/>
      <c r="BI34" s="77"/>
      <c r="BJ34" s="19"/>
      <c r="BK34" s="2"/>
      <c r="BL34" s="71"/>
      <c r="BM34" s="72"/>
      <c r="BN34" s="72"/>
      <c r="BO34" s="72"/>
      <c r="BP34" s="72"/>
      <c r="BQ34" s="72"/>
      <c r="BR34" s="72"/>
      <c r="BS34" s="72"/>
      <c r="BT34" s="72"/>
      <c r="BU34" s="72"/>
      <c r="BV34" s="72"/>
      <c r="BW34" s="72"/>
      <c r="BX34" s="72"/>
      <c r="BY34" s="72"/>
      <c r="BZ34" s="73"/>
    </row>
    <row r="35" spans="1:78" ht="13.5" customHeight="1" x14ac:dyDescent="0.15">
      <c r="A35" s="2"/>
      <c r="B35" s="17"/>
      <c r="C35" s="77"/>
      <c r="D35" s="77"/>
      <c r="E35" s="77"/>
      <c r="F35" s="77"/>
      <c r="G35" s="77"/>
      <c r="H35" s="77"/>
      <c r="I35" s="77"/>
      <c r="J35" s="77"/>
      <c r="K35" s="77"/>
      <c r="L35" s="77"/>
      <c r="M35" s="77"/>
      <c r="N35" s="77"/>
      <c r="O35" s="77"/>
      <c r="P35" s="77"/>
      <c r="Q35" s="20"/>
      <c r="R35" s="77"/>
      <c r="S35" s="77"/>
      <c r="T35" s="77"/>
      <c r="U35" s="77"/>
      <c r="V35" s="77"/>
      <c r="W35" s="77"/>
      <c r="X35" s="77"/>
      <c r="Y35" s="77"/>
      <c r="Z35" s="77"/>
      <c r="AA35" s="77"/>
      <c r="AB35" s="77"/>
      <c r="AC35" s="77"/>
      <c r="AD35" s="77"/>
      <c r="AE35" s="77"/>
      <c r="AF35" s="20"/>
      <c r="AG35" s="77"/>
      <c r="AH35" s="77"/>
      <c r="AI35" s="77"/>
      <c r="AJ35" s="77"/>
      <c r="AK35" s="77"/>
      <c r="AL35" s="77"/>
      <c r="AM35" s="77"/>
      <c r="AN35" s="77"/>
      <c r="AO35" s="77"/>
      <c r="AP35" s="77"/>
      <c r="AQ35" s="77"/>
      <c r="AR35" s="77"/>
      <c r="AS35" s="77"/>
      <c r="AT35" s="77"/>
      <c r="AU35" s="20"/>
      <c r="AV35" s="77"/>
      <c r="AW35" s="77"/>
      <c r="AX35" s="77"/>
      <c r="AY35" s="77"/>
      <c r="AZ35" s="77"/>
      <c r="BA35" s="77"/>
      <c r="BB35" s="77"/>
      <c r="BC35" s="77"/>
      <c r="BD35" s="77"/>
      <c r="BE35" s="77"/>
      <c r="BF35" s="77"/>
      <c r="BG35" s="77"/>
      <c r="BH35" s="77"/>
      <c r="BI35" s="77"/>
      <c r="BJ35" s="19"/>
      <c r="BK35" s="2"/>
      <c r="BL35" s="71"/>
      <c r="BM35" s="72"/>
      <c r="BN35" s="72"/>
      <c r="BO35" s="72"/>
      <c r="BP35" s="72"/>
      <c r="BQ35" s="72"/>
      <c r="BR35" s="72"/>
      <c r="BS35" s="72"/>
      <c r="BT35" s="72"/>
      <c r="BU35" s="72"/>
      <c r="BV35" s="72"/>
      <c r="BW35" s="72"/>
      <c r="BX35" s="72"/>
      <c r="BY35" s="72"/>
      <c r="BZ35" s="73"/>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1"/>
      <c r="BM36" s="72"/>
      <c r="BN36" s="72"/>
      <c r="BO36" s="72"/>
      <c r="BP36" s="72"/>
      <c r="BQ36" s="72"/>
      <c r="BR36" s="72"/>
      <c r="BS36" s="72"/>
      <c r="BT36" s="72"/>
      <c r="BU36" s="72"/>
      <c r="BV36" s="72"/>
      <c r="BW36" s="72"/>
      <c r="BX36" s="72"/>
      <c r="BY36" s="72"/>
      <c r="BZ36" s="73"/>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1"/>
      <c r="BM37" s="72"/>
      <c r="BN37" s="72"/>
      <c r="BO37" s="72"/>
      <c r="BP37" s="72"/>
      <c r="BQ37" s="72"/>
      <c r="BR37" s="72"/>
      <c r="BS37" s="72"/>
      <c r="BT37" s="72"/>
      <c r="BU37" s="72"/>
      <c r="BV37" s="72"/>
      <c r="BW37" s="72"/>
      <c r="BX37" s="72"/>
      <c r="BY37" s="72"/>
      <c r="BZ37" s="73"/>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1"/>
      <c r="BM38" s="72"/>
      <c r="BN38" s="72"/>
      <c r="BO38" s="72"/>
      <c r="BP38" s="72"/>
      <c r="BQ38" s="72"/>
      <c r="BR38" s="72"/>
      <c r="BS38" s="72"/>
      <c r="BT38" s="72"/>
      <c r="BU38" s="72"/>
      <c r="BV38" s="72"/>
      <c r="BW38" s="72"/>
      <c r="BX38" s="72"/>
      <c r="BY38" s="72"/>
      <c r="BZ38" s="73"/>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1"/>
      <c r="BM39" s="72"/>
      <c r="BN39" s="72"/>
      <c r="BO39" s="72"/>
      <c r="BP39" s="72"/>
      <c r="BQ39" s="72"/>
      <c r="BR39" s="72"/>
      <c r="BS39" s="72"/>
      <c r="BT39" s="72"/>
      <c r="BU39" s="72"/>
      <c r="BV39" s="72"/>
      <c r="BW39" s="72"/>
      <c r="BX39" s="72"/>
      <c r="BY39" s="72"/>
      <c r="BZ39" s="73"/>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1"/>
      <c r="BM40" s="72"/>
      <c r="BN40" s="72"/>
      <c r="BO40" s="72"/>
      <c r="BP40" s="72"/>
      <c r="BQ40" s="72"/>
      <c r="BR40" s="72"/>
      <c r="BS40" s="72"/>
      <c r="BT40" s="72"/>
      <c r="BU40" s="72"/>
      <c r="BV40" s="72"/>
      <c r="BW40" s="72"/>
      <c r="BX40" s="72"/>
      <c r="BY40" s="72"/>
      <c r="BZ40" s="73"/>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1"/>
      <c r="BM41" s="72"/>
      <c r="BN41" s="72"/>
      <c r="BO41" s="72"/>
      <c r="BP41" s="72"/>
      <c r="BQ41" s="72"/>
      <c r="BR41" s="72"/>
      <c r="BS41" s="72"/>
      <c r="BT41" s="72"/>
      <c r="BU41" s="72"/>
      <c r="BV41" s="72"/>
      <c r="BW41" s="72"/>
      <c r="BX41" s="72"/>
      <c r="BY41" s="72"/>
      <c r="BZ41" s="73"/>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1"/>
      <c r="BM42" s="72"/>
      <c r="BN42" s="72"/>
      <c r="BO42" s="72"/>
      <c r="BP42" s="72"/>
      <c r="BQ42" s="72"/>
      <c r="BR42" s="72"/>
      <c r="BS42" s="72"/>
      <c r="BT42" s="72"/>
      <c r="BU42" s="72"/>
      <c r="BV42" s="72"/>
      <c r="BW42" s="72"/>
      <c r="BX42" s="72"/>
      <c r="BY42" s="72"/>
      <c r="BZ42" s="73"/>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1"/>
      <c r="BM43" s="72"/>
      <c r="BN43" s="72"/>
      <c r="BO43" s="72"/>
      <c r="BP43" s="72"/>
      <c r="BQ43" s="72"/>
      <c r="BR43" s="72"/>
      <c r="BS43" s="72"/>
      <c r="BT43" s="72"/>
      <c r="BU43" s="72"/>
      <c r="BV43" s="72"/>
      <c r="BW43" s="72"/>
      <c r="BX43" s="72"/>
      <c r="BY43" s="72"/>
      <c r="BZ43" s="73"/>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4"/>
      <c r="BM44" s="75"/>
      <c r="BN44" s="75"/>
      <c r="BO44" s="75"/>
      <c r="BP44" s="75"/>
      <c r="BQ44" s="75"/>
      <c r="BR44" s="75"/>
      <c r="BS44" s="75"/>
      <c r="BT44" s="75"/>
      <c r="BU44" s="75"/>
      <c r="BV44" s="75"/>
      <c r="BW44" s="75"/>
      <c r="BX44" s="75"/>
      <c r="BY44" s="75"/>
      <c r="BZ44" s="76"/>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5" t="s">
        <v>31</v>
      </c>
      <c r="BM45" s="66"/>
      <c r="BN45" s="66"/>
      <c r="BO45" s="66"/>
      <c r="BP45" s="66"/>
      <c r="BQ45" s="66"/>
      <c r="BR45" s="66"/>
      <c r="BS45" s="66"/>
      <c r="BT45" s="66"/>
      <c r="BU45" s="66"/>
      <c r="BV45" s="66"/>
      <c r="BW45" s="66"/>
      <c r="BX45" s="66"/>
      <c r="BY45" s="66"/>
      <c r="BZ45" s="67"/>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8"/>
      <c r="BM46" s="69"/>
      <c r="BN46" s="69"/>
      <c r="BO46" s="69"/>
      <c r="BP46" s="69"/>
      <c r="BQ46" s="69"/>
      <c r="BR46" s="69"/>
      <c r="BS46" s="69"/>
      <c r="BT46" s="69"/>
      <c r="BU46" s="69"/>
      <c r="BV46" s="69"/>
      <c r="BW46" s="69"/>
      <c r="BX46" s="69"/>
      <c r="BY46" s="69"/>
      <c r="BZ46" s="70"/>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121</v>
      </c>
      <c r="BM47" s="79"/>
      <c r="BN47" s="79"/>
      <c r="BO47" s="79"/>
      <c r="BP47" s="79"/>
      <c r="BQ47" s="79"/>
      <c r="BR47" s="79"/>
      <c r="BS47" s="79"/>
      <c r="BT47" s="79"/>
      <c r="BU47" s="79"/>
      <c r="BV47" s="79"/>
      <c r="BW47" s="79"/>
      <c r="BX47" s="79"/>
      <c r="BY47" s="79"/>
      <c r="BZ47" s="8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x14ac:dyDescent="0.15">
      <c r="A56" s="2"/>
      <c r="B56" s="17"/>
      <c r="C56" s="77" t="s">
        <v>32</v>
      </c>
      <c r="D56" s="77"/>
      <c r="E56" s="77"/>
      <c r="F56" s="77"/>
      <c r="G56" s="77"/>
      <c r="H56" s="77"/>
      <c r="I56" s="77"/>
      <c r="J56" s="77"/>
      <c r="K56" s="77"/>
      <c r="L56" s="77"/>
      <c r="M56" s="77"/>
      <c r="N56" s="77"/>
      <c r="O56" s="77"/>
      <c r="P56" s="77"/>
      <c r="Q56" s="20"/>
      <c r="R56" s="77" t="s">
        <v>33</v>
      </c>
      <c r="S56" s="77"/>
      <c r="T56" s="77"/>
      <c r="U56" s="77"/>
      <c r="V56" s="77"/>
      <c r="W56" s="77"/>
      <c r="X56" s="77"/>
      <c r="Y56" s="77"/>
      <c r="Z56" s="77"/>
      <c r="AA56" s="77"/>
      <c r="AB56" s="77"/>
      <c r="AC56" s="77"/>
      <c r="AD56" s="77"/>
      <c r="AE56" s="77"/>
      <c r="AF56" s="20"/>
      <c r="AG56" s="77" t="s">
        <v>34</v>
      </c>
      <c r="AH56" s="77"/>
      <c r="AI56" s="77"/>
      <c r="AJ56" s="77"/>
      <c r="AK56" s="77"/>
      <c r="AL56" s="77"/>
      <c r="AM56" s="77"/>
      <c r="AN56" s="77"/>
      <c r="AO56" s="77"/>
      <c r="AP56" s="77"/>
      <c r="AQ56" s="77"/>
      <c r="AR56" s="77"/>
      <c r="AS56" s="77"/>
      <c r="AT56" s="77"/>
      <c r="AU56" s="20"/>
      <c r="AV56" s="77" t="s">
        <v>35</v>
      </c>
      <c r="AW56" s="77"/>
      <c r="AX56" s="77"/>
      <c r="AY56" s="77"/>
      <c r="AZ56" s="77"/>
      <c r="BA56" s="77"/>
      <c r="BB56" s="77"/>
      <c r="BC56" s="77"/>
      <c r="BD56" s="77"/>
      <c r="BE56" s="77"/>
      <c r="BF56" s="77"/>
      <c r="BG56" s="77"/>
      <c r="BH56" s="77"/>
      <c r="BI56" s="77"/>
      <c r="BJ56" s="19"/>
      <c r="BK56" s="2"/>
      <c r="BL56" s="78"/>
      <c r="BM56" s="79"/>
      <c r="BN56" s="79"/>
      <c r="BO56" s="79"/>
      <c r="BP56" s="79"/>
      <c r="BQ56" s="79"/>
      <c r="BR56" s="79"/>
      <c r="BS56" s="79"/>
      <c r="BT56" s="79"/>
      <c r="BU56" s="79"/>
      <c r="BV56" s="79"/>
      <c r="BW56" s="79"/>
      <c r="BX56" s="79"/>
      <c r="BY56" s="79"/>
      <c r="BZ56" s="80"/>
    </row>
    <row r="57" spans="1:78" ht="13.5" customHeight="1" x14ac:dyDescent="0.15">
      <c r="A57" s="2"/>
      <c r="B57" s="17"/>
      <c r="C57" s="77"/>
      <c r="D57" s="77"/>
      <c r="E57" s="77"/>
      <c r="F57" s="77"/>
      <c r="G57" s="77"/>
      <c r="H57" s="77"/>
      <c r="I57" s="77"/>
      <c r="J57" s="77"/>
      <c r="K57" s="77"/>
      <c r="L57" s="77"/>
      <c r="M57" s="77"/>
      <c r="N57" s="77"/>
      <c r="O57" s="77"/>
      <c r="P57" s="77"/>
      <c r="Q57" s="20"/>
      <c r="R57" s="77"/>
      <c r="S57" s="77"/>
      <c r="T57" s="77"/>
      <c r="U57" s="77"/>
      <c r="V57" s="77"/>
      <c r="W57" s="77"/>
      <c r="X57" s="77"/>
      <c r="Y57" s="77"/>
      <c r="Z57" s="77"/>
      <c r="AA57" s="77"/>
      <c r="AB57" s="77"/>
      <c r="AC57" s="77"/>
      <c r="AD57" s="77"/>
      <c r="AE57" s="77"/>
      <c r="AF57" s="20"/>
      <c r="AG57" s="77"/>
      <c r="AH57" s="77"/>
      <c r="AI57" s="77"/>
      <c r="AJ57" s="77"/>
      <c r="AK57" s="77"/>
      <c r="AL57" s="77"/>
      <c r="AM57" s="77"/>
      <c r="AN57" s="77"/>
      <c r="AO57" s="77"/>
      <c r="AP57" s="77"/>
      <c r="AQ57" s="77"/>
      <c r="AR57" s="77"/>
      <c r="AS57" s="77"/>
      <c r="AT57" s="77"/>
      <c r="AU57" s="20"/>
      <c r="AV57" s="77"/>
      <c r="AW57" s="77"/>
      <c r="AX57" s="77"/>
      <c r="AY57" s="77"/>
      <c r="AZ57" s="77"/>
      <c r="BA57" s="77"/>
      <c r="BB57" s="77"/>
      <c r="BC57" s="77"/>
      <c r="BD57" s="77"/>
      <c r="BE57" s="77"/>
      <c r="BF57" s="77"/>
      <c r="BG57" s="77"/>
      <c r="BH57" s="77"/>
      <c r="BI57" s="77"/>
      <c r="BJ57" s="19"/>
      <c r="BK57" s="2"/>
      <c r="BL57" s="78"/>
      <c r="BM57" s="79"/>
      <c r="BN57" s="79"/>
      <c r="BO57" s="79"/>
      <c r="BP57" s="79"/>
      <c r="BQ57" s="79"/>
      <c r="BR57" s="79"/>
      <c r="BS57" s="79"/>
      <c r="BT57" s="79"/>
      <c r="BU57" s="79"/>
      <c r="BV57" s="79"/>
      <c r="BW57" s="79"/>
      <c r="BX57" s="79"/>
      <c r="BY57" s="79"/>
      <c r="BZ57" s="8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8"/>
      <c r="BM60" s="79"/>
      <c r="BN60" s="79"/>
      <c r="BO60" s="79"/>
      <c r="BP60" s="79"/>
      <c r="BQ60" s="79"/>
      <c r="BR60" s="79"/>
      <c r="BS60" s="79"/>
      <c r="BT60" s="79"/>
      <c r="BU60" s="79"/>
      <c r="BV60" s="79"/>
      <c r="BW60" s="79"/>
      <c r="BX60" s="79"/>
      <c r="BY60" s="79"/>
      <c r="BZ60" s="8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8"/>
      <c r="BM61" s="79"/>
      <c r="BN61" s="79"/>
      <c r="BO61" s="79"/>
      <c r="BP61" s="79"/>
      <c r="BQ61" s="79"/>
      <c r="BR61" s="79"/>
      <c r="BS61" s="79"/>
      <c r="BT61" s="79"/>
      <c r="BU61" s="79"/>
      <c r="BV61" s="79"/>
      <c r="BW61" s="79"/>
      <c r="BX61" s="79"/>
      <c r="BY61" s="79"/>
      <c r="BZ61" s="8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5" t="s">
        <v>37</v>
      </c>
      <c r="BM64" s="66"/>
      <c r="BN64" s="66"/>
      <c r="BO64" s="66"/>
      <c r="BP64" s="66"/>
      <c r="BQ64" s="66"/>
      <c r="BR64" s="66"/>
      <c r="BS64" s="66"/>
      <c r="BT64" s="66"/>
      <c r="BU64" s="66"/>
      <c r="BV64" s="66"/>
      <c r="BW64" s="66"/>
      <c r="BX64" s="66"/>
      <c r="BY64" s="66"/>
      <c r="BZ64" s="67"/>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8"/>
      <c r="BM65" s="69"/>
      <c r="BN65" s="69"/>
      <c r="BO65" s="69"/>
      <c r="BP65" s="69"/>
      <c r="BQ65" s="69"/>
      <c r="BR65" s="69"/>
      <c r="BS65" s="69"/>
      <c r="BT65" s="69"/>
      <c r="BU65" s="69"/>
      <c r="BV65" s="69"/>
      <c r="BW65" s="69"/>
      <c r="BX65" s="69"/>
      <c r="BY65" s="69"/>
      <c r="BZ65" s="70"/>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4" t="s">
        <v>124</v>
      </c>
      <c r="BM66" s="85"/>
      <c r="BN66" s="85"/>
      <c r="BO66" s="85"/>
      <c r="BP66" s="85"/>
      <c r="BQ66" s="85"/>
      <c r="BR66" s="85"/>
      <c r="BS66" s="85"/>
      <c r="BT66" s="85"/>
      <c r="BU66" s="85"/>
      <c r="BV66" s="85"/>
      <c r="BW66" s="85"/>
      <c r="BX66" s="85"/>
      <c r="BY66" s="85"/>
      <c r="BZ66" s="86"/>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4"/>
      <c r="BM67" s="85"/>
      <c r="BN67" s="85"/>
      <c r="BO67" s="85"/>
      <c r="BP67" s="85"/>
      <c r="BQ67" s="85"/>
      <c r="BR67" s="85"/>
      <c r="BS67" s="85"/>
      <c r="BT67" s="85"/>
      <c r="BU67" s="85"/>
      <c r="BV67" s="85"/>
      <c r="BW67" s="85"/>
      <c r="BX67" s="85"/>
      <c r="BY67" s="85"/>
      <c r="BZ67" s="86"/>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4"/>
      <c r="BM68" s="85"/>
      <c r="BN68" s="85"/>
      <c r="BO68" s="85"/>
      <c r="BP68" s="85"/>
      <c r="BQ68" s="85"/>
      <c r="BR68" s="85"/>
      <c r="BS68" s="85"/>
      <c r="BT68" s="85"/>
      <c r="BU68" s="85"/>
      <c r="BV68" s="85"/>
      <c r="BW68" s="85"/>
      <c r="BX68" s="85"/>
      <c r="BY68" s="85"/>
      <c r="BZ68" s="86"/>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4"/>
      <c r="BM69" s="85"/>
      <c r="BN69" s="85"/>
      <c r="BO69" s="85"/>
      <c r="BP69" s="85"/>
      <c r="BQ69" s="85"/>
      <c r="BR69" s="85"/>
      <c r="BS69" s="85"/>
      <c r="BT69" s="85"/>
      <c r="BU69" s="85"/>
      <c r="BV69" s="85"/>
      <c r="BW69" s="85"/>
      <c r="BX69" s="85"/>
      <c r="BY69" s="85"/>
      <c r="BZ69" s="86"/>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4"/>
      <c r="BM70" s="85"/>
      <c r="BN70" s="85"/>
      <c r="BO70" s="85"/>
      <c r="BP70" s="85"/>
      <c r="BQ70" s="85"/>
      <c r="BR70" s="85"/>
      <c r="BS70" s="85"/>
      <c r="BT70" s="85"/>
      <c r="BU70" s="85"/>
      <c r="BV70" s="85"/>
      <c r="BW70" s="85"/>
      <c r="BX70" s="85"/>
      <c r="BY70" s="85"/>
      <c r="BZ70" s="86"/>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4"/>
      <c r="BM71" s="85"/>
      <c r="BN71" s="85"/>
      <c r="BO71" s="85"/>
      <c r="BP71" s="85"/>
      <c r="BQ71" s="85"/>
      <c r="BR71" s="85"/>
      <c r="BS71" s="85"/>
      <c r="BT71" s="85"/>
      <c r="BU71" s="85"/>
      <c r="BV71" s="85"/>
      <c r="BW71" s="85"/>
      <c r="BX71" s="85"/>
      <c r="BY71" s="85"/>
      <c r="BZ71" s="86"/>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4"/>
      <c r="BM72" s="85"/>
      <c r="BN72" s="85"/>
      <c r="BO72" s="85"/>
      <c r="BP72" s="85"/>
      <c r="BQ72" s="85"/>
      <c r="BR72" s="85"/>
      <c r="BS72" s="85"/>
      <c r="BT72" s="85"/>
      <c r="BU72" s="85"/>
      <c r="BV72" s="85"/>
      <c r="BW72" s="85"/>
      <c r="BX72" s="85"/>
      <c r="BY72" s="85"/>
      <c r="BZ72" s="86"/>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4"/>
      <c r="BM73" s="85"/>
      <c r="BN73" s="85"/>
      <c r="BO73" s="85"/>
      <c r="BP73" s="85"/>
      <c r="BQ73" s="85"/>
      <c r="BR73" s="85"/>
      <c r="BS73" s="85"/>
      <c r="BT73" s="85"/>
      <c r="BU73" s="85"/>
      <c r="BV73" s="85"/>
      <c r="BW73" s="85"/>
      <c r="BX73" s="85"/>
      <c r="BY73" s="85"/>
      <c r="BZ73" s="86"/>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4"/>
      <c r="BM74" s="85"/>
      <c r="BN74" s="85"/>
      <c r="BO74" s="85"/>
      <c r="BP74" s="85"/>
      <c r="BQ74" s="85"/>
      <c r="BR74" s="85"/>
      <c r="BS74" s="85"/>
      <c r="BT74" s="85"/>
      <c r="BU74" s="85"/>
      <c r="BV74" s="85"/>
      <c r="BW74" s="85"/>
      <c r="BX74" s="85"/>
      <c r="BY74" s="85"/>
      <c r="BZ74" s="86"/>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4"/>
      <c r="BM75" s="85"/>
      <c r="BN75" s="85"/>
      <c r="BO75" s="85"/>
      <c r="BP75" s="85"/>
      <c r="BQ75" s="85"/>
      <c r="BR75" s="85"/>
      <c r="BS75" s="85"/>
      <c r="BT75" s="85"/>
      <c r="BU75" s="85"/>
      <c r="BV75" s="85"/>
      <c r="BW75" s="85"/>
      <c r="BX75" s="85"/>
      <c r="BY75" s="85"/>
      <c r="BZ75" s="86"/>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4"/>
      <c r="BM76" s="85"/>
      <c r="BN76" s="85"/>
      <c r="BO76" s="85"/>
      <c r="BP76" s="85"/>
      <c r="BQ76" s="85"/>
      <c r="BR76" s="85"/>
      <c r="BS76" s="85"/>
      <c r="BT76" s="85"/>
      <c r="BU76" s="85"/>
      <c r="BV76" s="85"/>
      <c r="BW76" s="85"/>
      <c r="BX76" s="85"/>
      <c r="BY76" s="85"/>
      <c r="BZ76" s="86"/>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4"/>
      <c r="BM77" s="85"/>
      <c r="BN77" s="85"/>
      <c r="BO77" s="85"/>
      <c r="BP77" s="85"/>
      <c r="BQ77" s="85"/>
      <c r="BR77" s="85"/>
      <c r="BS77" s="85"/>
      <c r="BT77" s="85"/>
      <c r="BU77" s="85"/>
      <c r="BV77" s="85"/>
      <c r="BW77" s="85"/>
      <c r="BX77" s="85"/>
      <c r="BY77" s="85"/>
      <c r="BZ77" s="86"/>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4"/>
      <c r="BM78" s="85"/>
      <c r="BN78" s="85"/>
      <c r="BO78" s="85"/>
      <c r="BP78" s="85"/>
      <c r="BQ78" s="85"/>
      <c r="BR78" s="85"/>
      <c r="BS78" s="85"/>
      <c r="BT78" s="85"/>
      <c r="BU78" s="85"/>
      <c r="BV78" s="85"/>
      <c r="BW78" s="85"/>
      <c r="BX78" s="85"/>
      <c r="BY78" s="85"/>
      <c r="BZ78" s="86"/>
    </row>
    <row r="79" spans="1:78" ht="13.5" customHeight="1" x14ac:dyDescent="0.15">
      <c r="A79" s="2"/>
      <c r="B79" s="17"/>
      <c r="C79" s="77" t="s">
        <v>38</v>
      </c>
      <c r="D79" s="77"/>
      <c r="E79" s="77"/>
      <c r="F79" s="77"/>
      <c r="G79" s="77"/>
      <c r="H79" s="77"/>
      <c r="I79" s="77"/>
      <c r="J79" s="77"/>
      <c r="K79" s="77"/>
      <c r="L79" s="77"/>
      <c r="M79" s="77"/>
      <c r="N79" s="77"/>
      <c r="O79" s="77"/>
      <c r="P79" s="77"/>
      <c r="Q79" s="77"/>
      <c r="R79" s="77"/>
      <c r="S79" s="77"/>
      <c r="T79" s="77"/>
      <c r="U79" s="20"/>
      <c r="V79" s="20"/>
      <c r="W79" s="77" t="s">
        <v>39</v>
      </c>
      <c r="X79" s="77"/>
      <c r="Y79" s="77"/>
      <c r="Z79" s="77"/>
      <c r="AA79" s="77"/>
      <c r="AB79" s="77"/>
      <c r="AC79" s="77"/>
      <c r="AD79" s="77"/>
      <c r="AE79" s="77"/>
      <c r="AF79" s="77"/>
      <c r="AG79" s="77"/>
      <c r="AH79" s="77"/>
      <c r="AI79" s="77"/>
      <c r="AJ79" s="77"/>
      <c r="AK79" s="77"/>
      <c r="AL79" s="77"/>
      <c r="AM79" s="77"/>
      <c r="AN79" s="77"/>
      <c r="AO79" s="20"/>
      <c r="AP79" s="20"/>
      <c r="AQ79" s="77" t="s">
        <v>40</v>
      </c>
      <c r="AR79" s="77"/>
      <c r="AS79" s="77"/>
      <c r="AT79" s="77"/>
      <c r="AU79" s="77"/>
      <c r="AV79" s="77"/>
      <c r="AW79" s="77"/>
      <c r="AX79" s="77"/>
      <c r="AY79" s="77"/>
      <c r="AZ79" s="77"/>
      <c r="BA79" s="77"/>
      <c r="BB79" s="77"/>
      <c r="BC79" s="77"/>
      <c r="BD79" s="77"/>
      <c r="BE79" s="77"/>
      <c r="BF79" s="77"/>
      <c r="BG79" s="77"/>
      <c r="BH79" s="77"/>
      <c r="BI79" s="18"/>
      <c r="BJ79" s="19"/>
      <c r="BK79" s="2"/>
      <c r="BL79" s="84"/>
      <c r="BM79" s="85"/>
      <c r="BN79" s="85"/>
      <c r="BO79" s="85"/>
      <c r="BP79" s="85"/>
      <c r="BQ79" s="85"/>
      <c r="BR79" s="85"/>
      <c r="BS79" s="85"/>
      <c r="BT79" s="85"/>
      <c r="BU79" s="85"/>
      <c r="BV79" s="85"/>
      <c r="BW79" s="85"/>
      <c r="BX79" s="85"/>
      <c r="BY79" s="85"/>
      <c r="BZ79" s="86"/>
    </row>
    <row r="80" spans="1:78" ht="13.5" customHeight="1" x14ac:dyDescent="0.15">
      <c r="A80" s="2"/>
      <c r="B80" s="17"/>
      <c r="C80" s="77"/>
      <c r="D80" s="77"/>
      <c r="E80" s="77"/>
      <c r="F80" s="77"/>
      <c r="G80" s="77"/>
      <c r="H80" s="77"/>
      <c r="I80" s="77"/>
      <c r="J80" s="77"/>
      <c r="K80" s="77"/>
      <c r="L80" s="77"/>
      <c r="M80" s="77"/>
      <c r="N80" s="77"/>
      <c r="O80" s="77"/>
      <c r="P80" s="77"/>
      <c r="Q80" s="77"/>
      <c r="R80" s="77"/>
      <c r="S80" s="77"/>
      <c r="T80" s="77"/>
      <c r="U80" s="20"/>
      <c r="V80" s="20"/>
      <c r="W80" s="77"/>
      <c r="X80" s="77"/>
      <c r="Y80" s="77"/>
      <c r="Z80" s="77"/>
      <c r="AA80" s="77"/>
      <c r="AB80" s="77"/>
      <c r="AC80" s="77"/>
      <c r="AD80" s="77"/>
      <c r="AE80" s="77"/>
      <c r="AF80" s="77"/>
      <c r="AG80" s="77"/>
      <c r="AH80" s="77"/>
      <c r="AI80" s="77"/>
      <c r="AJ80" s="77"/>
      <c r="AK80" s="77"/>
      <c r="AL80" s="77"/>
      <c r="AM80" s="77"/>
      <c r="AN80" s="77"/>
      <c r="AO80" s="20"/>
      <c r="AP80" s="20"/>
      <c r="AQ80" s="77"/>
      <c r="AR80" s="77"/>
      <c r="AS80" s="77"/>
      <c r="AT80" s="77"/>
      <c r="AU80" s="77"/>
      <c r="AV80" s="77"/>
      <c r="AW80" s="77"/>
      <c r="AX80" s="77"/>
      <c r="AY80" s="77"/>
      <c r="AZ80" s="77"/>
      <c r="BA80" s="77"/>
      <c r="BB80" s="77"/>
      <c r="BC80" s="77"/>
      <c r="BD80" s="77"/>
      <c r="BE80" s="77"/>
      <c r="BF80" s="77"/>
      <c r="BG80" s="77"/>
      <c r="BH80" s="77"/>
      <c r="BI80" s="18"/>
      <c r="BJ80" s="19"/>
      <c r="BK80" s="2"/>
      <c r="BL80" s="84"/>
      <c r="BM80" s="85"/>
      <c r="BN80" s="85"/>
      <c r="BO80" s="85"/>
      <c r="BP80" s="85"/>
      <c r="BQ80" s="85"/>
      <c r="BR80" s="85"/>
      <c r="BS80" s="85"/>
      <c r="BT80" s="85"/>
      <c r="BU80" s="85"/>
      <c r="BV80" s="85"/>
      <c r="BW80" s="85"/>
      <c r="BX80" s="85"/>
      <c r="BY80" s="85"/>
      <c r="BZ80" s="86"/>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91" t="s">
        <v>65</v>
      </c>
      <c r="I3" s="92"/>
      <c r="J3" s="92"/>
      <c r="K3" s="92"/>
      <c r="L3" s="92"/>
      <c r="M3" s="92"/>
      <c r="N3" s="92"/>
      <c r="O3" s="92"/>
      <c r="P3" s="92"/>
      <c r="Q3" s="92"/>
      <c r="R3" s="92"/>
      <c r="S3" s="92"/>
      <c r="T3" s="92"/>
      <c r="U3" s="92"/>
      <c r="V3" s="92"/>
      <c r="W3" s="92"/>
      <c r="X3" s="93"/>
      <c r="Y3" s="97" t="s">
        <v>66</v>
      </c>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t="s">
        <v>67</v>
      </c>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row>
    <row r="4" spans="1:145" x14ac:dyDescent="0.15">
      <c r="A4" s="28" t="s">
        <v>68</v>
      </c>
      <c r="B4" s="30"/>
      <c r="C4" s="30"/>
      <c r="D4" s="30"/>
      <c r="E4" s="30"/>
      <c r="F4" s="30"/>
      <c r="G4" s="30"/>
      <c r="H4" s="94"/>
      <c r="I4" s="95"/>
      <c r="J4" s="95"/>
      <c r="K4" s="95"/>
      <c r="L4" s="95"/>
      <c r="M4" s="95"/>
      <c r="N4" s="95"/>
      <c r="O4" s="95"/>
      <c r="P4" s="95"/>
      <c r="Q4" s="95"/>
      <c r="R4" s="95"/>
      <c r="S4" s="95"/>
      <c r="T4" s="95"/>
      <c r="U4" s="95"/>
      <c r="V4" s="95"/>
      <c r="W4" s="95"/>
      <c r="X4" s="96"/>
      <c r="Y4" s="90" t="s">
        <v>69</v>
      </c>
      <c r="Z4" s="90"/>
      <c r="AA4" s="90"/>
      <c r="AB4" s="90"/>
      <c r="AC4" s="90"/>
      <c r="AD4" s="90"/>
      <c r="AE4" s="90"/>
      <c r="AF4" s="90"/>
      <c r="AG4" s="90"/>
      <c r="AH4" s="90"/>
      <c r="AI4" s="90"/>
      <c r="AJ4" s="90" t="s">
        <v>70</v>
      </c>
      <c r="AK4" s="90"/>
      <c r="AL4" s="90"/>
      <c r="AM4" s="90"/>
      <c r="AN4" s="90"/>
      <c r="AO4" s="90"/>
      <c r="AP4" s="90"/>
      <c r="AQ4" s="90"/>
      <c r="AR4" s="90"/>
      <c r="AS4" s="90"/>
      <c r="AT4" s="90"/>
      <c r="AU4" s="90" t="s">
        <v>71</v>
      </c>
      <c r="AV4" s="90"/>
      <c r="AW4" s="90"/>
      <c r="AX4" s="90"/>
      <c r="AY4" s="90"/>
      <c r="AZ4" s="90"/>
      <c r="BA4" s="90"/>
      <c r="BB4" s="90"/>
      <c r="BC4" s="90"/>
      <c r="BD4" s="90"/>
      <c r="BE4" s="90"/>
      <c r="BF4" s="90" t="s">
        <v>72</v>
      </c>
      <c r="BG4" s="90"/>
      <c r="BH4" s="90"/>
      <c r="BI4" s="90"/>
      <c r="BJ4" s="90"/>
      <c r="BK4" s="90"/>
      <c r="BL4" s="90"/>
      <c r="BM4" s="90"/>
      <c r="BN4" s="90"/>
      <c r="BO4" s="90"/>
      <c r="BP4" s="90"/>
      <c r="BQ4" s="90" t="s">
        <v>73</v>
      </c>
      <c r="BR4" s="90"/>
      <c r="BS4" s="90"/>
      <c r="BT4" s="90"/>
      <c r="BU4" s="90"/>
      <c r="BV4" s="90"/>
      <c r="BW4" s="90"/>
      <c r="BX4" s="90"/>
      <c r="BY4" s="90"/>
      <c r="BZ4" s="90"/>
      <c r="CA4" s="90"/>
      <c r="CB4" s="90" t="s">
        <v>74</v>
      </c>
      <c r="CC4" s="90"/>
      <c r="CD4" s="90"/>
      <c r="CE4" s="90"/>
      <c r="CF4" s="90"/>
      <c r="CG4" s="90"/>
      <c r="CH4" s="90"/>
      <c r="CI4" s="90"/>
      <c r="CJ4" s="90"/>
      <c r="CK4" s="90"/>
      <c r="CL4" s="90"/>
      <c r="CM4" s="90" t="s">
        <v>75</v>
      </c>
      <c r="CN4" s="90"/>
      <c r="CO4" s="90"/>
      <c r="CP4" s="90"/>
      <c r="CQ4" s="90"/>
      <c r="CR4" s="90"/>
      <c r="CS4" s="90"/>
      <c r="CT4" s="90"/>
      <c r="CU4" s="90"/>
      <c r="CV4" s="90"/>
      <c r="CW4" s="90"/>
      <c r="CX4" s="90" t="s">
        <v>76</v>
      </c>
      <c r="CY4" s="90"/>
      <c r="CZ4" s="90"/>
      <c r="DA4" s="90"/>
      <c r="DB4" s="90"/>
      <c r="DC4" s="90"/>
      <c r="DD4" s="90"/>
      <c r="DE4" s="90"/>
      <c r="DF4" s="90"/>
      <c r="DG4" s="90"/>
      <c r="DH4" s="90"/>
      <c r="DI4" s="90" t="s">
        <v>77</v>
      </c>
      <c r="DJ4" s="90"/>
      <c r="DK4" s="90"/>
      <c r="DL4" s="90"/>
      <c r="DM4" s="90"/>
      <c r="DN4" s="90"/>
      <c r="DO4" s="90"/>
      <c r="DP4" s="90"/>
      <c r="DQ4" s="90"/>
      <c r="DR4" s="90"/>
      <c r="DS4" s="90"/>
      <c r="DT4" s="90" t="s">
        <v>78</v>
      </c>
      <c r="DU4" s="90"/>
      <c r="DV4" s="90"/>
      <c r="DW4" s="90"/>
      <c r="DX4" s="90"/>
      <c r="DY4" s="90"/>
      <c r="DZ4" s="90"/>
      <c r="EA4" s="90"/>
      <c r="EB4" s="90"/>
      <c r="EC4" s="90"/>
      <c r="ED4" s="90"/>
      <c r="EE4" s="90" t="s">
        <v>79</v>
      </c>
      <c r="EF4" s="90"/>
      <c r="EG4" s="90"/>
      <c r="EH4" s="90"/>
      <c r="EI4" s="90"/>
      <c r="EJ4" s="90"/>
      <c r="EK4" s="90"/>
      <c r="EL4" s="90"/>
      <c r="EM4" s="90"/>
      <c r="EN4" s="90"/>
      <c r="EO4" s="90"/>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232131</v>
      </c>
      <c r="D6" s="33">
        <f t="shared" si="3"/>
        <v>47</v>
      </c>
      <c r="E6" s="33">
        <f t="shared" si="3"/>
        <v>17</v>
      </c>
      <c r="F6" s="33">
        <f t="shared" si="3"/>
        <v>5</v>
      </c>
      <c r="G6" s="33">
        <f t="shared" si="3"/>
        <v>0</v>
      </c>
      <c r="H6" s="33" t="str">
        <f t="shared" si="3"/>
        <v>愛知県　西尾市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9.39</v>
      </c>
      <c r="Q6" s="34">
        <f t="shared" si="3"/>
        <v>88.38</v>
      </c>
      <c r="R6" s="34">
        <f t="shared" si="3"/>
        <v>1890</v>
      </c>
      <c r="S6" s="34">
        <f t="shared" si="3"/>
        <v>171212</v>
      </c>
      <c r="T6" s="34">
        <f t="shared" si="3"/>
        <v>161.22</v>
      </c>
      <c r="U6" s="34">
        <f t="shared" si="3"/>
        <v>1061.98</v>
      </c>
      <c r="V6" s="34">
        <f t="shared" si="3"/>
        <v>16103</v>
      </c>
      <c r="W6" s="34">
        <f t="shared" si="3"/>
        <v>6.92</v>
      </c>
      <c r="X6" s="34">
        <f t="shared" si="3"/>
        <v>2327.02</v>
      </c>
      <c r="Y6" s="35">
        <f>IF(Y7="",NA(),Y7)</f>
        <v>74.86</v>
      </c>
      <c r="Z6" s="35">
        <f t="shared" ref="Z6:AH6" si="4">IF(Z7="",NA(),Z7)</f>
        <v>86.76</v>
      </c>
      <c r="AA6" s="35">
        <f t="shared" si="4"/>
        <v>86.06</v>
      </c>
      <c r="AB6" s="35">
        <f t="shared" si="4"/>
        <v>76.97</v>
      </c>
      <c r="AC6" s="35">
        <f t="shared" si="4"/>
        <v>84.62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7.11</v>
      </c>
      <c r="BG6" s="35">
        <f t="shared" ref="BG6:BO6" si="7">IF(BG7="",NA(),BG7)</f>
        <v>4.58</v>
      </c>
      <c r="BH6" s="35">
        <f t="shared" si="7"/>
        <v>10.31</v>
      </c>
      <c r="BI6" s="35">
        <f t="shared" si="7"/>
        <v>1.91</v>
      </c>
      <c r="BJ6" s="35">
        <f t="shared" si="7"/>
        <v>1.79</v>
      </c>
      <c r="BK6" s="35">
        <f t="shared" si="7"/>
        <v>1197.82</v>
      </c>
      <c r="BL6" s="35">
        <f t="shared" si="7"/>
        <v>1126.77</v>
      </c>
      <c r="BM6" s="35">
        <f t="shared" si="7"/>
        <v>1044.8</v>
      </c>
      <c r="BN6" s="35">
        <f t="shared" si="7"/>
        <v>1081.8</v>
      </c>
      <c r="BO6" s="35">
        <f t="shared" si="7"/>
        <v>974.93</v>
      </c>
      <c r="BP6" s="34" t="str">
        <f>IF(BP7="","",IF(BP7="-","【-】","【"&amp;SUBSTITUTE(TEXT(BP7,"#,##0.00"),"-","△")&amp;"】"))</f>
        <v>【914.53】</v>
      </c>
      <c r="BQ6" s="35">
        <f>IF(BQ7="",NA(),BQ7)</f>
        <v>72.17</v>
      </c>
      <c r="BR6" s="35">
        <f t="shared" ref="BR6:BZ6" si="8">IF(BR7="",NA(),BR7)</f>
        <v>66.42</v>
      </c>
      <c r="BS6" s="35">
        <f t="shared" si="8"/>
        <v>67.31</v>
      </c>
      <c r="BT6" s="35">
        <f t="shared" si="8"/>
        <v>67.94</v>
      </c>
      <c r="BU6" s="35">
        <f t="shared" si="8"/>
        <v>70.12</v>
      </c>
      <c r="BV6" s="35">
        <f t="shared" si="8"/>
        <v>51.03</v>
      </c>
      <c r="BW6" s="35">
        <f t="shared" si="8"/>
        <v>50.9</v>
      </c>
      <c r="BX6" s="35">
        <f t="shared" si="8"/>
        <v>50.82</v>
      </c>
      <c r="BY6" s="35">
        <f t="shared" si="8"/>
        <v>52.19</v>
      </c>
      <c r="BZ6" s="35">
        <f t="shared" si="8"/>
        <v>55.32</v>
      </c>
      <c r="CA6" s="34" t="str">
        <f>IF(CA7="","",IF(CA7="-","【-】","【"&amp;SUBSTITUTE(TEXT(CA7,"#,##0.00"),"-","△")&amp;"】"))</f>
        <v>【55.73】</v>
      </c>
      <c r="CB6" s="35">
        <f>IF(CB7="",NA(),CB7)</f>
        <v>154.78</v>
      </c>
      <c r="CC6" s="35">
        <f t="shared" ref="CC6:CK6" si="9">IF(CC7="",NA(),CC7)</f>
        <v>167.49</v>
      </c>
      <c r="CD6" s="35">
        <f t="shared" si="9"/>
        <v>168.79</v>
      </c>
      <c r="CE6" s="35">
        <f t="shared" si="9"/>
        <v>167.67</v>
      </c>
      <c r="CF6" s="35">
        <f t="shared" si="9"/>
        <v>162.58000000000001</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64.17</v>
      </c>
      <c r="CN6" s="35">
        <f t="shared" ref="CN6:CV6" si="10">IF(CN7="",NA(),CN7)</f>
        <v>60.21</v>
      </c>
      <c r="CO6" s="35">
        <f t="shared" si="10"/>
        <v>62.23</v>
      </c>
      <c r="CP6" s="35">
        <f t="shared" si="10"/>
        <v>67.23</v>
      </c>
      <c r="CQ6" s="35">
        <f t="shared" si="10"/>
        <v>64.95</v>
      </c>
      <c r="CR6" s="35">
        <f t="shared" si="10"/>
        <v>54.74</v>
      </c>
      <c r="CS6" s="35">
        <f t="shared" si="10"/>
        <v>53.78</v>
      </c>
      <c r="CT6" s="35">
        <f t="shared" si="10"/>
        <v>53.24</v>
      </c>
      <c r="CU6" s="35">
        <f t="shared" si="10"/>
        <v>52.31</v>
      </c>
      <c r="CV6" s="35">
        <f t="shared" si="10"/>
        <v>60.65</v>
      </c>
      <c r="CW6" s="34" t="str">
        <f>IF(CW7="","",IF(CW7="-","【-】","【"&amp;SUBSTITUTE(TEXT(CW7,"#,##0.00"),"-","△")&amp;"】"))</f>
        <v>【59.15】</v>
      </c>
      <c r="CX6" s="35">
        <f>IF(CX7="",NA(),CX7)</f>
        <v>95.41</v>
      </c>
      <c r="CY6" s="35">
        <f t="shared" ref="CY6:DG6" si="11">IF(CY7="",NA(),CY7)</f>
        <v>88.98</v>
      </c>
      <c r="CZ6" s="35">
        <f t="shared" si="11"/>
        <v>92.33</v>
      </c>
      <c r="DA6" s="35">
        <f t="shared" si="11"/>
        <v>94.83</v>
      </c>
      <c r="DB6" s="35">
        <f t="shared" si="11"/>
        <v>95.45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232131</v>
      </c>
      <c r="D7" s="37">
        <v>47</v>
      </c>
      <c r="E7" s="37">
        <v>17</v>
      </c>
      <c r="F7" s="37">
        <v>5</v>
      </c>
      <c r="G7" s="37">
        <v>0</v>
      </c>
      <c r="H7" s="37" t="s">
        <v>109</v>
      </c>
      <c r="I7" s="37" t="s">
        <v>110</v>
      </c>
      <c r="J7" s="37" t="s">
        <v>111</v>
      </c>
      <c r="K7" s="37" t="s">
        <v>112</v>
      </c>
      <c r="L7" s="37" t="s">
        <v>113</v>
      </c>
      <c r="M7" s="37"/>
      <c r="N7" s="38" t="s">
        <v>114</v>
      </c>
      <c r="O7" s="38" t="s">
        <v>115</v>
      </c>
      <c r="P7" s="38">
        <v>9.39</v>
      </c>
      <c r="Q7" s="38">
        <v>88.38</v>
      </c>
      <c r="R7" s="38">
        <v>1890</v>
      </c>
      <c r="S7" s="38">
        <v>171212</v>
      </c>
      <c r="T7" s="38">
        <v>161.22</v>
      </c>
      <c r="U7" s="38">
        <v>1061.98</v>
      </c>
      <c r="V7" s="38">
        <v>16103</v>
      </c>
      <c r="W7" s="38">
        <v>6.92</v>
      </c>
      <c r="X7" s="38">
        <v>2327.02</v>
      </c>
      <c r="Y7" s="38">
        <v>74.86</v>
      </c>
      <c r="Z7" s="38">
        <v>86.76</v>
      </c>
      <c r="AA7" s="38">
        <v>86.06</v>
      </c>
      <c r="AB7" s="38">
        <v>76.97</v>
      </c>
      <c r="AC7" s="38">
        <v>84.62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7.11</v>
      </c>
      <c r="BG7" s="38">
        <v>4.58</v>
      </c>
      <c r="BH7" s="38">
        <v>10.31</v>
      </c>
      <c r="BI7" s="38">
        <v>1.91</v>
      </c>
      <c r="BJ7" s="38">
        <v>1.79</v>
      </c>
      <c r="BK7" s="38">
        <v>1197.82</v>
      </c>
      <c r="BL7" s="38">
        <v>1126.77</v>
      </c>
      <c r="BM7" s="38">
        <v>1044.8</v>
      </c>
      <c r="BN7" s="38">
        <v>1081.8</v>
      </c>
      <c r="BO7" s="38">
        <v>974.93</v>
      </c>
      <c r="BP7" s="38">
        <v>914.53</v>
      </c>
      <c r="BQ7" s="38">
        <v>72.17</v>
      </c>
      <c r="BR7" s="38">
        <v>66.42</v>
      </c>
      <c r="BS7" s="38">
        <v>67.31</v>
      </c>
      <c r="BT7" s="38">
        <v>67.94</v>
      </c>
      <c r="BU7" s="38">
        <v>70.12</v>
      </c>
      <c r="BV7" s="38">
        <v>51.03</v>
      </c>
      <c r="BW7" s="38">
        <v>50.9</v>
      </c>
      <c r="BX7" s="38">
        <v>50.82</v>
      </c>
      <c r="BY7" s="38">
        <v>52.19</v>
      </c>
      <c r="BZ7" s="38">
        <v>55.32</v>
      </c>
      <c r="CA7" s="38">
        <v>55.73</v>
      </c>
      <c r="CB7" s="38">
        <v>154.78</v>
      </c>
      <c r="CC7" s="38">
        <v>167.49</v>
      </c>
      <c r="CD7" s="38">
        <v>168.79</v>
      </c>
      <c r="CE7" s="38">
        <v>167.67</v>
      </c>
      <c r="CF7" s="38">
        <v>162.58000000000001</v>
      </c>
      <c r="CG7" s="38">
        <v>289.60000000000002</v>
      </c>
      <c r="CH7" s="38">
        <v>293.27</v>
      </c>
      <c r="CI7" s="38">
        <v>300.52</v>
      </c>
      <c r="CJ7" s="38">
        <v>296.14</v>
      </c>
      <c r="CK7" s="38">
        <v>283.17</v>
      </c>
      <c r="CL7" s="38">
        <v>276.77999999999997</v>
      </c>
      <c r="CM7" s="38">
        <v>64.17</v>
      </c>
      <c r="CN7" s="38">
        <v>60.21</v>
      </c>
      <c r="CO7" s="38">
        <v>62.23</v>
      </c>
      <c r="CP7" s="38">
        <v>67.23</v>
      </c>
      <c r="CQ7" s="38">
        <v>64.95</v>
      </c>
      <c r="CR7" s="38">
        <v>54.74</v>
      </c>
      <c r="CS7" s="38">
        <v>53.78</v>
      </c>
      <c r="CT7" s="38">
        <v>53.24</v>
      </c>
      <c r="CU7" s="38">
        <v>52.31</v>
      </c>
      <c r="CV7" s="38">
        <v>60.65</v>
      </c>
      <c r="CW7" s="38">
        <v>59.15</v>
      </c>
      <c r="CX7" s="38">
        <v>95.41</v>
      </c>
      <c r="CY7" s="38">
        <v>88.98</v>
      </c>
      <c r="CZ7" s="38">
        <v>92.33</v>
      </c>
      <c r="DA7" s="38">
        <v>94.83</v>
      </c>
      <c r="DB7" s="38">
        <v>95.45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小倉　崇伸</dc:creator>
  <cp:lastModifiedBy>oa</cp:lastModifiedBy>
  <cp:lastPrinted>2018-02-22T01:04:34Z</cp:lastPrinted>
  <dcterms:created xsi:type="dcterms:W3CDTF">2018-02-04T23:28:08Z</dcterms:created>
  <dcterms:modified xsi:type="dcterms:W3CDTF">2018-02-22T01:04:36Z</dcterms:modified>
</cp:coreProperties>
</file>