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73\rizai\H29 データ\H29 加藤\02_地方公営企業\★経営比較分析表\01農集・漁集\2回目\"/>
    </mc:Choice>
  </mc:AlternateContent>
  <workbookProtection workbookPassword="B319" lockStructure="1"/>
  <bookViews>
    <workbookView xWindow="0" yWindow="0" windowWidth="20490" windowHeight="778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<sst xmlns="http://schemas.openxmlformats.org/spreadsheetml/2006/main" count="241" uniqueCount="126">
  <si>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</si>
  <si>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</si>
  <si>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</si>
  <si>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</si>
  <si>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</si>
  <si>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</si>
  <si>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</si>
  <si>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</si>
  <si>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</si>
  <si>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</si>
  <si>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</si>
  <si>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</si>
  <si>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</si>
  <si>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</si>
  <si>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</si>
  <si>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</si>
  <si>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</si>
  <si>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</si>
  <si>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</si>
  <si>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</si>
  <si>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</si>
  <si>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</si>
  <si>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</si>
  <si>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</si>
  <si>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</si>
  <si>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</si>
  <si>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</si>
  <si>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</si>
  <si>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</si>
  <si>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</si>
  <si>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</si>
  <si>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</si>
  <si>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</si>
  <si>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</si>
  <si>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</si>
  <si>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</si>
  <si>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</si>
  <si>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</si>
  <si>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</si>
  <si>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</si>
  <si>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</si>
  <si>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</si>
  <si>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</si>
  <si>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</si>
  <si>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</si>
  <si>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</si>
  <si>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</si>
  <si>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</si>
  <si>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</si>
  <si>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</si>
  <si>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</si>
  <si>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</si>
  <si>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</si>
  <si>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</si>
  <si>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</si>
  <si>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</si>
  <si>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</si>
  <si>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</si>
  <si>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</si>
  <si>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</si>
  <si>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</si>
  <si>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</si>
  <si>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</si>
  <si>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</si>
  <si>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</si>
  <si>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</si>
  <si>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</si>
  <si>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</si>
  <si>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</si>
  <si>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</si>
  <si>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</si>
  <si>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</si>
  <si>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</si>
  <si>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</si>
  <si>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</si>
  <si>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</si>
  <si>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</si>
  <si>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</si>
  <si>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</si>
  <si>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</si>
  <si>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</si>
  <si>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</si>
  <si>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</si>
  <si>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</si>
  <si>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</si>
  <si>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</si>
  <si>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</si>
  <si>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</si>
  <si>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</si>
  <si>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</si>
  <si>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</si>
  <si>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</si>
  <si>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</si>
  <si>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</si>
  <si>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</si>
  <si>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</si>
  <si>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</si>
  <si>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</si>
  <si>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</si>
  <si>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</si>
  <si>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</si>
  <si>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</si>
  <si>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</si>
  <si>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</si>
  <si>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</si>
  <si>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</si>
  <si>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</si>
  <si>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</si>
  <si>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</si>
  <si>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</si>
  <si>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愛知県　犬山市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</si>
  <si>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</si>
  <si>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</si>
  <si>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</si>
  <si>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</si>
  <si>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</si>
  <si>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</si>
  <si>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</si>
  <si>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</si>
  <si>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</si>
  <si>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</si>
  <si>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</si>
  <si>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平成13年度より供用開始している。事業は完了しているため、現在は維持管理のみを行っている。
　企業債については、償還ピークが既に過ぎており、残高は年々減少している。順調に推移すれば、平成42年度に完済する見込みである。
　経費回収率・施設利用率については、企業の施設を考慮した規模で処理場を建設した経緯があるが、当該企業からの使用水量が当初の見込みより少ないため、類似団体と比較すると低い傾向にある。ただし、当該企業からは、協定に基づき維持管理負担金の収入が毎年ある。
　また、汚水処理原価についても、同様の理由から類似団体と比較すると高い傾向にある。
　水洗化率については、類似団体と比較すると高い傾向にあるが、今後新規に水洗化する世帯が見込めないため、下水道使用料の大幅な自然増加は見込めない状況となっている。</t>
    <rPh sb="1" eb="3">
      <t>ヘイセイ</t>
    </rPh>
    <rPh sb="5" eb="7">
      <t>ネンド</t>
    </rPh>
    <rPh sb="9" eb="11">
      <t>キョウヨウ</t>
    </rPh>
    <rPh sb="11" eb="13">
      <t>カイシ</t>
    </rPh>
    <rPh sb="18" eb="20">
      <t>ジギョウ</t>
    </rPh>
    <rPh sb="21" eb="23">
      <t>カンリョウ</t>
    </rPh>
    <rPh sb="30" eb="32">
      <t>ゲンザイ</t>
    </rPh>
    <rPh sb="33" eb="35">
      <t>イジ</t>
    </rPh>
    <rPh sb="35" eb="37">
      <t>カンリ</t>
    </rPh>
    <rPh sb="40" eb="41">
      <t>オコナ</t>
    </rPh>
    <rPh sb="49" eb="51">
      <t>キギョウ</t>
    </rPh>
    <rPh sb="51" eb="52">
      <t>サイ</t>
    </rPh>
    <rPh sb="58" eb="60">
      <t>ショウカン</t>
    </rPh>
    <rPh sb="64" eb="65">
      <t>スデ</t>
    </rPh>
    <rPh sb="66" eb="67">
      <t>ス</t>
    </rPh>
    <rPh sb="72" eb="74">
      <t>ザンダカ</t>
    </rPh>
    <rPh sb="75" eb="77">
      <t>ネンネン</t>
    </rPh>
    <rPh sb="77" eb="79">
      <t>ゲンショウ</t>
    </rPh>
    <rPh sb="84" eb="86">
      <t>ジュンチョウ</t>
    </rPh>
    <rPh sb="87" eb="89">
      <t>スイイ</t>
    </rPh>
    <rPh sb="93" eb="95">
      <t>ヘイセイ</t>
    </rPh>
    <rPh sb="97" eb="98">
      <t>ネン</t>
    </rPh>
    <rPh sb="98" eb="99">
      <t>ド</t>
    </rPh>
    <rPh sb="100" eb="102">
      <t>カンサイ</t>
    </rPh>
    <rPh sb="104" eb="106">
      <t>ミコ</t>
    </rPh>
    <rPh sb="114" eb="116">
      <t>ケイヒ</t>
    </rPh>
    <rPh sb="116" eb="118">
      <t>カイシュウ</t>
    </rPh>
    <rPh sb="118" eb="119">
      <t>リツ</t>
    </rPh>
    <rPh sb="120" eb="122">
      <t>シセツ</t>
    </rPh>
    <rPh sb="122" eb="124">
      <t>リヨウ</t>
    </rPh>
    <rPh sb="124" eb="125">
      <t>リツ</t>
    </rPh>
    <rPh sb="131" eb="133">
      <t>キギョウ</t>
    </rPh>
    <rPh sb="134" eb="136">
      <t>シセツ</t>
    </rPh>
    <rPh sb="137" eb="139">
      <t>コウリョ</t>
    </rPh>
    <rPh sb="141" eb="143">
      <t>キボ</t>
    </rPh>
    <rPh sb="144" eb="147">
      <t>ショリジョウ</t>
    </rPh>
    <rPh sb="148" eb="150">
      <t>ケンセツ</t>
    </rPh>
    <rPh sb="152" eb="154">
      <t>ケイイ</t>
    </rPh>
    <rPh sb="159" eb="161">
      <t>トウガイ</t>
    </rPh>
    <rPh sb="161" eb="163">
      <t>キギョウ</t>
    </rPh>
    <rPh sb="166" eb="168">
      <t>シヨウ</t>
    </rPh>
    <rPh sb="168" eb="170">
      <t>スイリョウ</t>
    </rPh>
    <rPh sb="171" eb="173">
      <t>トウショ</t>
    </rPh>
    <rPh sb="174" eb="176">
      <t>ミコ</t>
    </rPh>
    <rPh sb="179" eb="180">
      <t>スク</t>
    </rPh>
    <rPh sb="185" eb="187">
      <t>ルイジ</t>
    </rPh>
    <rPh sb="187" eb="189">
      <t>ダンタイ</t>
    </rPh>
    <rPh sb="190" eb="192">
      <t>ヒカク</t>
    </rPh>
    <rPh sb="195" eb="196">
      <t>ヒク</t>
    </rPh>
    <rPh sb="197" eb="199">
      <t>ケイコウ</t>
    </rPh>
    <rPh sb="207" eb="209">
      <t>トウガイ</t>
    </rPh>
    <rPh sb="209" eb="211">
      <t>キギョウ</t>
    </rPh>
    <rPh sb="215" eb="217">
      <t>キョウテイ</t>
    </rPh>
    <rPh sb="218" eb="219">
      <t>モト</t>
    </rPh>
    <rPh sb="221" eb="223">
      <t>イジ</t>
    </rPh>
    <rPh sb="223" eb="225">
      <t>カンリ</t>
    </rPh>
    <rPh sb="225" eb="228">
      <t>フタンキン</t>
    </rPh>
    <rPh sb="229" eb="231">
      <t>シュウニュウ</t>
    </rPh>
    <rPh sb="232" eb="234">
      <t>マイトシ</t>
    </rPh>
    <rPh sb="242" eb="244">
      <t>オスイ</t>
    </rPh>
    <rPh sb="244" eb="246">
      <t>ショリ</t>
    </rPh>
    <rPh sb="246" eb="248">
      <t>ゲンカ</t>
    </rPh>
    <rPh sb="254" eb="256">
      <t>ドウヨウ</t>
    </rPh>
    <rPh sb="257" eb="259">
      <t>リユウ</t>
    </rPh>
    <rPh sb="261" eb="265">
      <t>ルイジダンタイ</t>
    </rPh>
    <rPh sb="266" eb="268">
      <t>ヒカク</t>
    </rPh>
    <rPh sb="271" eb="272">
      <t>タカ</t>
    </rPh>
    <rPh sb="273" eb="275">
      <t>ケイコウ</t>
    </rPh>
    <rPh sb="282" eb="285">
      <t>スイセンカ</t>
    </rPh>
    <rPh sb="285" eb="286">
      <t>リツ</t>
    </rPh>
    <rPh sb="292" eb="296">
      <t>ルイジダンタイ</t>
    </rPh>
    <rPh sb="297" eb="299">
      <t>ヒカク</t>
    </rPh>
    <rPh sb="302" eb="303">
      <t>タカ</t>
    </rPh>
    <rPh sb="304" eb="306">
      <t>ケイコウ</t>
    </rPh>
    <rPh sb="311" eb="313">
      <t>コンゴ</t>
    </rPh>
    <rPh sb="313" eb="315">
      <t>シンキ</t>
    </rPh>
    <rPh sb="316" eb="319">
      <t>スイセンカ</t>
    </rPh>
    <rPh sb="321" eb="323">
      <t>セタイ</t>
    </rPh>
    <rPh sb="324" eb="326">
      <t>ミコ</t>
    </rPh>
    <rPh sb="332" eb="335">
      <t>ゲスイドウ</t>
    </rPh>
    <rPh sb="335" eb="338">
      <t>シヨウリョウ</t>
    </rPh>
    <rPh sb="339" eb="341">
      <t>オオハバ</t>
    </rPh>
    <rPh sb="342" eb="344">
      <t>シゼン</t>
    </rPh>
    <rPh sb="344" eb="346">
      <t>ゾウカ</t>
    </rPh>
    <rPh sb="347" eb="349">
      <t>ミコ</t>
    </rPh>
    <rPh sb="352" eb="354">
      <t>ジョウキョウ</t>
    </rPh>
    <phoneticPr fontId="4"/>
  </si>
  <si>
    <t>　供用開始が平成13年度であり、施設としては比較的新しいため、大幅な修繕が必要となる程、老朽化は進行していない。
　管きょについても、法定耐用年数を超えたものがないため、更新した管きょは少ない。
　ただし、将来の更新時期に備え、計画的な経営や適正な維持管理に努めていく必要がある。現在は、年間計画に基づき、営繕工事を行っている。</t>
    <rPh sb="1" eb="5">
      <t>キョウヨウカイシ</t>
    </rPh>
    <rPh sb="6" eb="8">
      <t>ヘイセイ</t>
    </rPh>
    <rPh sb="10" eb="11">
      <t>ネン</t>
    </rPh>
    <rPh sb="11" eb="12">
      <t>ド</t>
    </rPh>
    <rPh sb="16" eb="18">
      <t>シセツ</t>
    </rPh>
    <rPh sb="22" eb="25">
      <t>ヒカクテキ</t>
    </rPh>
    <rPh sb="25" eb="26">
      <t>アタラ</t>
    </rPh>
    <rPh sb="31" eb="33">
      <t>オオハバ</t>
    </rPh>
    <rPh sb="34" eb="36">
      <t>シュウゼン</t>
    </rPh>
    <rPh sb="37" eb="39">
      <t>ヒツヨウ</t>
    </rPh>
    <rPh sb="42" eb="43">
      <t>ホド</t>
    </rPh>
    <rPh sb="44" eb="47">
      <t>ロウキュウカ</t>
    </rPh>
    <rPh sb="48" eb="50">
      <t>シンコウ</t>
    </rPh>
    <rPh sb="58" eb="59">
      <t>カン</t>
    </rPh>
    <rPh sb="67" eb="69">
      <t>ホウテイ</t>
    </rPh>
    <rPh sb="69" eb="71">
      <t>タイヨウ</t>
    </rPh>
    <rPh sb="71" eb="73">
      <t>ネンスウ</t>
    </rPh>
    <rPh sb="74" eb="75">
      <t>コ</t>
    </rPh>
    <rPh sb="85" eb="87">
      <t>コウシン</t>
    </rPh>
    <rPh sb="89" eb="90">
      <t>カン</t>
    </rPh>
    <rPh sb="93" eb="94">
      <t>スク</t>
    </rPh>
    <rPh sb="103" eb="105">
      <t>ショウライ</t>
    </rPh>
    <rPh sb="106" eb="108">
      <t>コウシン</t>
    </rPh>
    <rPh sb="108" eb="110">
      <t>ジキ</t>
    </rPh>
    <rPh sb="111" eb="112">
      <t>ソナ</t>
    </rPh>
    <rPh sb="114" eb="117">
      <t>ケイカクテキ</t>
    </rPh>
    <rPh sb="118" eb="120">
      <t>ケイエイ</t>
    </rPh>
    <rPh sb="121" eb="123">
      <t>テキセイ</t>
    </rPh>
    <rPh sb="124" eb="126">
      <t>イジ</t>
    </rPh>
    <rPh sb="126" eb="128">
      <t>カンリ</t>
    </rPh>
    <rPh sb="129" eb="130">
      <t>ツト</t>
    </rPh>
    <rPh sb="134" eb="136">
      <t>ヒツヨウ</t>
    </rPh>
    <rPh sb="140" eb="142">
      <t>ゲンザイ</t>
    </rPh>
    <rPh sb="144" eb="146">
      <t>ネンカン</t>
    </rPh>
    <rPh sb="146" eb="148">
      <t>ケイカク</t>
    </rPh>
    <rPh sb="149" eb="150">
      <t>モト</t>
    </rPh>
    <rPh sb="153" eb="155">
      <t>エイゼン</t>
    </rPh>
    <rPh sb="155" eb="157">
      <t>コウジ</t>
    </rPh>
    <rPh sb="158" eb="159">
      <t>オコナ</t>
    </rPh>
    <phoneticPr fontId="4"/>
  </si>
  <si>
    <t>非設置</t>
    <rPh sb="0" eb="1">
      <t>ヒ</t>
    </rPh>
    <rPh sb="1" eb="3">
      <t>セッチ</t>
    </rPh>
    <phoneticPr fontId="4"/>
  </si>
  <si>
    <t>　農業集落排水事業としては平成12年度に整備が完了しているため、管きょの新規布設等、大規模な建設費が発生することは直近では見込まれない。
　ただし、将来的には多大な修繕費や施設更新費用が見込まれるため、今後、平成32年度までに経営戦略を作成し、計画的に資金を工面していく。
　現状の維持管理としては、財政状況の厳しい中、効率的に行い、コスト削減に努めていく必要がある。当面は、年度ごとの計画に基づき、営繕工事を行いながら、処理場運転管理委託を継続することで、経費節減を意識した事業経営に努めていく。
　また、将来的には、公共下水道事業への統合も検討しているが、現時点では、農業集落排水として事業を継続していく。</t>
    <rPh sb="1" eb="9">
      <t>ノウギョウシュウラクハイスイジギョウ</t>
    </rPh>
    <rPh sb="13" eb="15">
      <t>ヘイセイ</t>
    </rPh>
    <rPh sb="17" eb="19">
      <t>ネンド</t>
    </rPh>
    <rPh sb="20" eb="22">
      <t>セイビ</t>
    </rPh>
    <rPh sb="23" eb="25">
      <t>カンリョウ</t>
    </rPh>
    <rPh sb="32" eb="33">
      <t>カン</t>
    </rPh>
    <rPh sb="36" eb="38">
      <t>シンキ</t>
    </rPh>
    <rPh sb="38" eb="40">
      <t>フセツ</t>
    </rPh>
    <rPh sb="40" eb="41">
      <t>トウ</t>
    </rPh>
    <rPh sb="42" eb="45">
      <t>ダイキボ</t>
    </rPh>
    <rPh sb="46" eb="49">
      <t>ケンセツヒ</t>
    </rPh>
    <rPh sb="50" eb="52">
      <t>ハッセイ</t>
    </rPh>
    <rPh sb="57" eb="59">
      <t>チョッキン</t>
    </rPh>
    <rPh sb="61" eb="63">
      <t>ミコ</t>
    </rPh>
    <rPh sb="74" eb="77">
      <t>ショウライテキ</t>
    </rPh>
    <rPh sb="79" eb="81">
      <t>タダイ</t>
    </rPh>
    <rPh sb="82" eb="85">
      <t>シュウゼンヒ</t>
    </rPh>
    <rPh sb="86" eb="88">
      <t>シセツ</t>
    </rPh>
    <rPh sb="88" eb="90">
      <t>コウシン</t>
    </rPh>
    <rPh sb="90" eb="92">
      <t>ヒヨウ</t>
    </rPh>
    <rPh sb="93" eb="95">
      <t>ミコ</t>
    </rPh>
    <rPh sb="101" eb="103">
      <t>コンゴ</t>
    </rPh>
    <rPh sb="104" eb="106">
      <t>ヘイセイ</t>
    </rPh>
    <rPh sb="108" eb="110">
      <t>ネンド</t>
    </rPh>
    <rPh sb="113" eb="115">
      <t>ケイエイ</t>
    </rPh>
    <rPh sb="115" eb="117">
      <t>センリャク</t>
    </rPh>
    <rPh sb="118" eb="120">
      <t>サクセイ</t>
    </rPh>
    <rPh sb="122" eb="125">
      <t>ケイカクテキ</t>
    </rPh>
    <rPh sb="126" eb="128">
      <t>シキン</t>
    </rPh>
    <rPh sb="129" eb="131">
      <t>クメン</t>
    </rPh>
    <rPh sb="138" eb="140">
      <t>ゲンジョウ</t>
    </rPh>
    <rPh sb="141" eb="143">
      <t>イジ</t>
    </rPh>
    <rPh sb="143" eb="145">
      <t>カンリ</t>
    </rPh>
    <rPh sb="150" eb="152">
      <t>ザイセイ</t>
    </rPh>
    <rPh sb="152" eb="154">
      <t>ジョウキョウ</t>
    </rPh>
    <rPh sb="155" eb="156">
      <t>キビ</t>
    </rPh>
    <rPh sb="158" eb="159">
      <t>ナカ</t>
    </rPh>
    <rPh sb="160" eb="163">
      <t>コウリツテキ</t>
    </rPh>
    <rPh sb="164" eb="165">
      <t>オコナ</t>
    </rPh>
    <rPh sb="170" eb="172">
      <t>サクゲン</t>
    </rPh>
    <rPh sb="173" eb="174">
      <t>ツト</t>
    </rPh>
    <rPh sb="178" eb="180">
      <t>ヒツヨウ</t>
    </rPh>
    <rPh sb="184" eb="186">
      <t>トウメン</t>
    </rPh>
    <rPh sb="188" eb="190">
      <t>ネンド</t>
    </rPh>
    <rPh sb="193" eb="195">
      <t>ケイカク</t>
    </rPh>
    <rPh sb="196" eb="197">
      <t>モト</t>
    </rPh>
    <rPh sb="200" eb="202">
      <t>エイゼン</t>
    </rPh>
    <rPh sb="202" eb="204">
      <t>コウジ</t>
    </rPh>
    <rPh sb="205" eb="206">
      <t>オコナ</t>
    </rPh>
    <rPh sb="211" eb="214">
      <t>ショリジョウ</t>
    </rPh>
    <rPh sb="214" eb="216">
      <t>ウンテン</t>
    </rPh>
    <rPh sb="216" eb="218">
      <t>カンリ</t>
    </rPh>
    <rPh sb="218" eb="220">
      <t>イタク</t>
    </rPh>
    <rPh sb="221" eb="223">
      <t>ケイゾク</t>
    </rPh>
    <rPh sb="229" eb="231">
      <t>ケイヒ</t>
    </rPh>
    <rPh sb="231" eb="233">
      <t>セツゲン</t>
    </rPh>
    <rPh sb="234" eb="236">
      <t>イシキ</t>
    </rPh>
    <rPh sb="238" eb="240">
      <t>ジギョウ</t>
    </rPh>
    <rPh sb="240" eb="242">
      <t>ケイエイ</t>
    </rPh>
    <rPh sb="243" eb="244">
      <t>ツト</t>
    </rPh>
    <rPh sb="254" eb="257">
      <t>ショウライテキ</t>
    </rPh>
    <rPh sb="260" eb="267">
      <t>コウキョウゲスイドウジギョウ</t>
    </rPh>
    <rPh sb="269" eb="271">
      <t>トウゴウ</t>
    </rPh>
    <rPh sb="272" eb="274">
      <t>ケントウ</t>
    </rPh>
    <rPh sb="280" eb="283">
      <t>ゲンジテン</t>
    </rPh>
    <rPh sb="295" eb="297">
      <t>ジギョウ</t>
    </rPh>
    <rPh sb="298" eb="300">
      <t>ケイゾク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</si>
</sst>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0.11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DBF-914C-1485B671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02752"/>
        <c:axId val="10021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3-4DBF-914C-1485B671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2752"/>
        <c:axId val="100217216"/>
      </c:lineChart>
      <c:dateAx>
        <c:axId val="10020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17216"/>
        <c:crosses val="autoZero"/>
        <c:auto val="1"/>
        <c:lblOffset val="100"/>
        <c:baseTimeUnit val="years"/>
      </c:dateAx>
      <c:valAx>
        <c:axId val="10021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0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18.100000000000001</c:v>
                </c:pt>
                <c:pt idx="1">
                  <c:v>18.899999999999999</c:v>
                </c:pt>
                <c:pt idx="2">
                  <c:v>19.84</c:v>
                </c:pt>
                <c:pt idx="3">
                  <c:v>20.51</c:v>
                </c:pt>
                <c:pt idx="4">
                  <c:v>19.84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4-4B0B-A1A0-E49307C45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5280"/>
        <c:axId val="11886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4-4B0B-A1A0-E49307C45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5280"/>
        <c:axId val="118867456"/>
      </c:lineChart>
      <c:dateAx>
        <c:axId val="11886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67456"/>
        <c:crosses val="autoZero"/>
        <c:auto val="1"/>
        <c:lblOffset val="100"/>
        <c:baseTimeUnit val="years"/>
      </c:dateAx>
      <c:valAx>
        <c:axId val="11886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6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92.13</c:v>
                </c:pt>
                <c:pt idx="2">
                  <c:v>91.76</c:v>
                </c:pt>
                <c:pt idx="3">
                  <c:v>91.79</c:v>
                </c:pt>
                <c:pt idx="4">
                  <c:v>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9-4FB3-A28A-EB08EC6D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05856"/>
        <c:axId val="11890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9-4FB3-A28A-EB08EC6D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05856"/>
        <c:axId val="118908032"/>
      </c:lineChart>
      <c:dateAx>
        <c:axId val="11890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8032"/>
        <c:crosses val="autoZero"/>
        <c:auto val="1"/>
        <c:lblOffset val="100"/>
        <c:baseTimeUnit val="years"/>
      </c:dateAx>
      <c:valAx>
        <c:axId val="11890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0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71.97</c:v>
                </c:pt>
                <c:pt idx="2">
                  <c:v>76.010000000000005</c:v>
                </c:pt>
                <c:pt idx="3">
                  <c:v>74.790000000000006</c:v>
                </c:pt>
                <c:pt idx="4">
                  <c:v>72.14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B-4A62-9BE8-1E9D6D16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6944"/>
        <c:axId val="1002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B-4A62-9BE8-1E9D6D16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6944"/>
        <c:axId val="100241408"/>
      </c:lineChart>
      <c:dateAx>
        <c:axId val="10022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41408"/>
        <c:crosses val="autoZero"/>
        <c:auto val="1"/>
        <c:lblOffset val="100"/>
        <c:baseTimeUnit val="years"/>
      </c:dateAx>
      <c:valAx>
        <c:axId val="1002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2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D-4E55-867B-2D8277FCF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67520"/>
        <c:axId val="10026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D-4E55-867B-2D8277FCF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7520"/>
        <c:axId val="100269440"/>
      </c:lineChart>
      <c:dateAx>
        <c:axId val="1002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69440"/>
        <c:crosses val="autoZero"/>
        <c:auto val="1"/>
        <c:lblOffset val="100"/>
        <c:baseTimeUnit val="years"/>
      </c:dateAx>
      <c:valAx>
        <c:axId val="10026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0-484A-9BBD-7BF3F9C2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8576"/>
        <c:axId val="1003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0-484A-9BBD-7BF3F9C29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28576"/>
        <c:axId val="100330496"/>
      </c:lineChart>
      <c:dateAx>
        <c:axId val="10032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30496"/>
        <c:crosses val="autoZero"/>
        <c:auto val="1"/>
        <c:lblOffset val="100"/>
        <c:baseTimeUnit val="years"/>
      </c:dateAx>
      <c:valAx>
        <c:axId val="1003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2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5-4254-89D1-F76BD529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5920"/>
        <c:axId val="11830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25-4254-89D1-F76BD529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5920"/>
        <c:axId val="118307840"/>
      </c:lineChart>
      <c:dateAx>
        <c:axId val="1183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07840"/>
        <c:crosses val="autoZero"/>
        <c:auto val="1"/>
        <c:lblOffset val="100"/>
        <c:baseTimeUnit val="years"/>
      </c:dateAx>
      <c:valAx>
        <c:axId val="11830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F-4E99-BE9C-684C5734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34208"/>
        <c:axId val="1183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F-4E99-BE9C-684C5734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34208"/>
        <c:axId val="118336128"/>
      </c:lineChart>
      <c:dateAx>
        <c:axId val="11833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36128"/>
        <c:crosses val="autoZero"/>
        <c:auto val="1"/>
        <c:lblOffset val="100"/>
        <c:baseTimeUnit val="years"/>
      </c:dateAx>
      <c:valAx>
        <c:axId val="1183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3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378.54</c:v>
                </c:pt>
                <c:pt idx="1">
                  <c:v>310.43</c:v>
                </c:pt>
                <c:pt idx="2">
                  <c:v>129.62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B-4142-864B-4D3F7386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94272"/>
        <c:axId val="11869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B-4142-864B-4D3F7386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94272"/>
        <c:axId val="118696192"/>
      </c:lineChart>
      <c:dateAx>
        <c:axId val="1186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96192"/>
        <c:crosses val="autoZero"/>
        <c:auto val="1"/>
        <c:lblOffset val="100"/>
        <c:baseTimeUnit val="years"/>
      </c:dateAx>
      <c:valAx>
        <c:axId val="11869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15.74</c:v>
                </c:pt>
                <c:pt idx="1">
                  <c:v>16.52</c:v>
                </c:pt>
                <c:pt idx="2">
                  <c:v>18.64</c:v>
                </c:pt>
                <c:pt idx="3">
                  <c:v>23.63</c:v>
                </c:pt>
                <c:pt idx="4">
                  <c:v>17.46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7ED-894E-BC0BB639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43040"/>
        <c:axId val="11874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6-47ED-894E-BC0BB639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3040"/>
        <c:axId val="118744960"/>
      </c:lineChart>
      <c:dateAx>
        <c:axId val="11874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44960"/>
        <c:crosses val="autoZero"/>
        <c:auto val="1"/>
        <c:lblOffset val="100"/>
        <c:baseTimeUnit val="years"/>
      </c:dateAx>
      <c:valAx>
        <c:axId val="11874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4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832.35</c:v>
                </c:pt>
                <c:pt idx="1">
                  <c:v>800.4</c:v>
                </c:pt>
                <c:pt idx="2">
                  <c:v>723.9</c:v>
                </c:pt>
                <c:pt idx="3">
                  <c:v>620.24</c:v>
                </c:pt>
                <c:pt idx="4">
                  <c:v>770.37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8-4885-9D23-13030311A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29056"/>
        <c:axId val="11883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885-9D23-13030311A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29056"/>
        <c:axId val="118830976"/>
      </c:lineChart>
      <c:dateAx>
        <c:axId val="11882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30976"/>
        <c:crosses val="autoZero"/>
        <c:auto val="1"/>
        <c:lblOffset val="100"/>
        <c:baseTimeUnit val="years"/>
      </c:dateAx>
      <c:valAx>
        <c:axId val="11883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2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愛知県　犬山市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74642</v>
      </c>
      <c r="AM8" s="50"/>
      <c r="AN8" s="50"/>
      <c r="AO8" s="50"/>
      <c r="AP8" s="50"/>
      <c r="AQ8" s="50"/>
      <c r="AR8" s="50"/>
      <c r="AS8" s="50"/>
      <c r="AT8" s="45">
        <f>データ!T6</f>
        <v>74.900000000000006</v>
      </c>
      <c r="AU8" s="45"/>
      <c r="AV8" s="45"/>
      <c r="AW8" s="45"/>
      <c r="AX8" s="45"/>
      <c r="AY8" s="45"/>
      <c r="AZ8" s="45"/>
      <c r="BA8" s="45"/>
      <c r="BB8" s="45">
        <f>データ!U6</f>
        <v>996.56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0.43</v>
      </c>
      <c r="Q10" s="45"/>
      <c r="R10" s="45"/>
      <c r="S10" s="45"/>
      <c r="T10" s="45"/>
      <c r="U10" s="45"/>
      <c r="V10" s="45"/>
      <c r="W10" s="45">
        <f>データ!Q6</f>
        <v>91.83</v>
      </c>
      <c r="X10" s="45"/>
      <c r="Y10" s="45"/>
      <c r="Z10" s="45"/>
      <c r="AA10" s="45"/>
      <c r="AB10" s="45"/>
      <c r="AC10" s="45"/>
      <c r="AD10" s="50">
        <f>データ!R6</f>
        <v>1738</v>
      </c>
      <c r="AE10" s="50"/>
      <c r="AF10" s="50"/>
      <c r="AG10" s="50"/>
      <c r="AH10" s="50"/>
      <c r="AI10" s="50"/>
      <c r="AJ10" s="50"/>
      <c r="AK10" s="2"/>
      <c r="AL10" s="50">
        <f>データ!V6</f>
        <v>322</v>
      </c>
      <c r="AM10" s="50"/>
      <c r="AN10" s="50"/>
      <c r="AO10" s="50"/>
      <c r="AP10" s="50"/>
      <c r="AQ10" s="50"/>
      <c r="AR10" s="50"/>
      <c r="AS10" s="50"/>
      <c r="AT10" s="45">
        <f>データ!W6</f>
        <v>0.35</v>
      </c>
      <c r="AU10" s="45"/>
      <c r="AV10" s="45"/>
      <c r="AW10" s="45"/>
      <c r="AX10" s="45"/>
      <c r="AY10" s="45"/>
      <c r="AZ10" s="45"/>
      <c r="BA10" s="45"/>
      <c r="BB10" s="45">
        <f>データ!X6</f>
        <v>920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232157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犬山市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0.43</v>
      </c>
      <c r="Q6" s="34">
        <f t="shared" si="3"/>
        <v>91.83</v>
      </c>
      <c r="R6" s="34">
        <f t="shared" si="3"/>
        <v>1738</v>
      </c>
      <c r="S6" s="34">
        <f t="shared" si="3"/>
        <v>74642</v>
      </c>
      <c r="T6" s="34">
        <f t="shared" si="3"/>
        <v>74.900000000000006</v>
      </c>
      <c r="U6" s="34">
        <f t="shared" si="3"/>
        <v>996.56</v>
      </c>
      <c r="V6" s="34">
        <f t="shared" si="3"/>
        <v>322</v>
      </c>
      <c r="W6" s="34">
        <f t="shared" si="3"/>
        <v>0.35</v>
      </c>
      <c r="X6" s="34">
        <f t="shared" si="3"/>
        <v>920</v>
      </c>
      <c r="Y6" s="35">
        <f>IF(Y7="",NA(),Y7)</f>
        <v>73.180000000000007</v>
      </c>
      <c r="Z6" s="35">
        <f t="shared" ref="Z6:AH6" si="4">IF(Z7="",NA(),Z7)</f>
        <v>71.97</v>
      </c>
      <c r="AA6" s="35">
        <f t="shared" si="4"/>
        <v>76.010000000000005</v>
      </c>
      <c r="AB6" s="35">
        <f t="shared" si="4"/>
        <v>74.790000000000006</v>
      </c>
      <c r="AC6" s="35">
        <f t="shared" si="4"/>
        <v>72.14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378.54</v>
      </c>
      <c r="BG6" s="35">
        <f t="shared" ref="BG6:BO6" si="7">IF(BG7="",NA(),BG7)</f>
        <v>310.43</v>
      </c>
      <c r="BH6" s="35">
        <f t="shared" si="7"/>
        <v>129.62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15.74</v>
      </c>
      <c r="BR6" s="35">
        <f t="shared" ref="BR6:BZ6" si="8">IF(BR7="",NA(),BR7)</f>
        <v>16.52</v>
      </c>
      <c r="BS6" s="35">
        <f t="shared" si="8"/>
        <v>18.64</v>
      </c>
      <c r="BT6" s="35">
        <f t="shared" si="8"/>
        <v>23.63</v>
      </c>
      <c r="BU6" s="35">
        <f t="shared" si="8"/>
        <v>17.46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832.35</v>
      </c>
      <c r="CC6" s="35">
        <f t="shared" ref="CC6:CK6" si="9">IF(CC7="",NA(),CC7)</f>
        <v>800.4</v>
      </c>
      <c r="CD6" s="35">
        <f t="shared" si="9"/>
        <v>723.9</v>
      </c>
      <c r="CE6" s="35">
        <f t="shared" si="9"/>
        <v>620.24</v>
      </c>
      <c r="CF6" s="35">
        <f t="shared" si="9"/>
        <v>770.37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18.100000000000001</v>
      </c>
      <c r="CN6" s="35">
        <f t="shared" ref="CN6:CV6" si="10">IF(CN7="",NA(),CN7)</f>
        <v>18.899999999999999</v>
      </c>
      <c r="CO6" s="35">
        <f t="shared" si="10"/>
        <v>19.84</v>
      </c>
      <c r="CP6" s="35">
        <f t="shared" si="10"/>
        <v>20.51</v>
      </c>
      <c r="CQ6" s="35">
        <f t="shared" si="10"/>
        <v>19.84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91.48</v>
      </c>
      <c r="CY6" s="35">
        <f t="shared" ref="CY6:DG6" si="11">IF(CY7="",NA(),CY7)</f>
        <v>92.13</v>
      </c>
      <c r="CZ6" s="35">
        <f t="shared" si="11"/>
        <v>91.76</v>
      </c>
      <c r="DA6" s="35">
        <f t="shared" si="11"/>
        <v>91.79</v>
      </c>
      <c r="DB6" s="35">
        <f t="shared" si="11"/>
        <v>91.93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4">
        <f t="shared" ref="EF6:EN6" si="14">IF(EF7="",NA(),EF7)</f>
        <v>0</v>
      </c>
      <c r="EG6" s="35">
        <f t="shared" si="14"/>
        <v>0.11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232157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0.43</v>
      </c>
      <c r="Q7" s="38">
        <v>91.83</v>
      </c>
      <c r="R7" s="38">
        <v>1738</v>
      </c>
      <c r="S7" s="38">
        <v>74642</v>
      </c>
      <c r="T7" s="38">
        <v>74.900000000000006</v>
      </c>
      <c r="U7" s="38">
        <v>996.56</v>
      </c>
      <c r="V7" s="38">
        <v>322</v>
      </c>
      <c r="W7" s="38">
        <v>0.35</v>
      </c>
      <c r="X7" s="38">
        <v>920</v>
      </c>
      <c r="Y7" s="38">
        <v>73.180000000000007</v>
      </c>
      <c r="Z7" s="38">
        <v>71.97</v>
      </c>
      <c r="AA7" s="38">
        <v>76.010000000000005</v>
      </c>
      <c r="AB7" s="38">
        <v>74.790000000000006</v>
      </c>
      <c r="AC7" s="38">
        <v>72.14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378.54</v>
      </c>
      <c r="BG7" s="38">
        <v>310.43</v>
      </c>
      <c r="BH7" s="38">
        <v>129.62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974.93</v>
      </c>
      <c r="BP7" s="38">
        <v>914.53</v>
      </c>
      <c r="BQ7" s="38">
        <v>15.74</v>
      </c>
      <c r="BR7" s="38">
        <v>16.52</v>
      </c>
      <c r="BS7" s="38">
        <v>18.64</v>
      </c>
      <c r="BT7" s="38">
        <v>23.63</v>
      </c>
      <c r="BU7" s="38">
        <v>17.46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55.32</v>
      </c>
      <c r="CA7" s="38">
        <v>55.73</v>
      </c>
      <c r="CB7" s="38">
        <v>832.35</v>
      </c>
      <c r="CC7" s="38">
        <v>800.4</v>
      </c>
      <c r="CD7" s="38">
        <v>723.9</v>
      </c>
      <c r="CE7" s="38">
        <v>620.24</v>
      </c>
      <c r="CF7" s="38">
        <v>770.37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283.17</v>
      </c>
      <c r="CL7" s="38">
        <v>276.77999999999997</v>
      </c>
      <c r="CM7" s="38">
        <v>18.100000000000001</v>
      </c>
      <c r="CN7" s="38">
        <v>18.899999999999999</v>
      </c>
      <c r="CO7" s="38">
        <v>19.84</v>
      </c>
      <c r="CP7" s="38">
        <v>20.51</v>
      </c>
      <c r="CQ7" s="38">
        <v>19.84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60.65</v>
      </c>
      <c r="CW7" s="38">
        <v>59.15</v>
      </c>
      <c r="CX7" s="38">
        <v>91.48</v>
      </c>
      <c r="CY7" s="38">
        <v>92.13</v>
      </c>
      <c r="CZ7" s="38">
        <v>91.76</v>
      </c>
      <c r="DA7" s="38">
        <v>91.79</v>
      </c>
      <c r="DB7" s="38">
        <v>91.93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>
        <v>0</v>
      </c>
      <c r="EG7" s="38">
        <v>0.11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2018-02-22T01:25:32Z</cp:lastPrinted>
  <dcterms:created xsi:type="dcterms:W3CDTF">2017-12-25T02:29:57Z</dcterms:created>
  <dcterms:modified xsi:type="dcterms:W3CDTF">2018-02-22T01:25:33Z</dcterms:modified>
  <cp:category/>
</cp:coreProperties>
</file>