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<sst xmlns="http://schemas.openxmlformats.org/spreadsheetml/2006/main" count="240" uniqueCount="123">
  <si>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</si>
  <si>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</si>
  <si>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</si>
  <si>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</si>
  <si>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</si>
  <si>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</si>
  <si>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</si>
  <si>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</si>
  <si>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</si>
  <si>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</si>
  <si>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</si>
  <si>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</si>
  <si>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</si>
  <si>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</si>
  <si>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</si>
  <si>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</si>
  <si>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</si>
  <si>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</si>
  <si>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</si>
  <si>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</si>
  <si>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</si>
  <si>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</si>
  <si>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</si>
  <si>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</si>
  <si>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</si>
  <si>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</si>
  <si>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</si>
  <si>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</si>
  <si>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</si>
  <si>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</si>
  <si>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</si>
  <si>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</si>
  <si>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</si>
  <si>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</si>
  <si>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</si>
  <si>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</si>
  <si>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</si>
  <si>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</si>
  <si>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</si>
  <si>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</si>
  <si>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</si>
  <si>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</si>
  <si>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</si>
  <si>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</si>
  <si>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</si>
  <si>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</si>
  <si>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</si>
  <si>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</si>
  <si>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</si>
  <si>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</si>
  <si>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</si>
  <si>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</si>
  <si>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</si>
  <si>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</si>
  <si>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</si>
  <si>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</si>
  <si>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</si>
  <si>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</si>
  <si>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</si>
  <si>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</si>
  <si>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</si>
  <si>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</si>
  <si>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</si>
  <si>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</si>
  <si>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</si>
  <si>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</si>
  <si>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</si>
  <si>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</si>
  <si>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</si>
  <si>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</si>
  <si>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</si>
  <si>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</si>
  <si>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</si>
  <si>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</si>
  <si>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</si>
  <si>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</si>
  <si>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</si>
  <si>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</si>
  <si>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</si>
  <si>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</si>
  <si>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</si>
  <si>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</si>
  <si>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</si>
  <si>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</si>
  <si>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</si>
  <si>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</si>
  <si>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</si>
  <si>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</si>
  <si>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</si>
  <si>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</si>
  <si>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</si>
  <si>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</si>
  <si>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</si>
  <si>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</si>
  <si>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</si>
  <si>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</si>
  <si>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</si>
  <si>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</si>
  <si>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</si>
  <si>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</si>
  <si>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</si>
  <si>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</si>
  <si>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</si>
  <si>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</si>
  <si>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</si>
  <si>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</si>
  <si>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</si>
  <si>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</si>
  <si>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常滑市</t>
  </si>
  <si>
    <t>法非適用</t>
  </si>
  <si>
    <t>下水道事業</t>
  </si>
  <si>
    <t>公共下水道</t>
  </si>
  <si>
    <t>Cc2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</si>
  <si>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</si>
  <si>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</si>
  <si>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</si>
  <si>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</si>
  <si>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</si>
  <si>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</si>
  <si>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</si>
  <si>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管渠は耐用年数を迎えていないため、修繕・更新化を計画的に実施していない。その上で、空港島内において地盤沈下による管渠への影響が拡大したため、平成24年度に、本管を入れ替えるという特殊な事情が生じた。
　また、空港島、りんくう地区、及び市街地の一部に使用した、ハイセラミック管のひび割れ事例が全国的に発生したことから、平成27年度に緊急点検を行ったところ、市内でもひび割れしている可能性が高いため、平成29年度にカメラ調査、平成30年度以降に管更生を計画している。</t>
    <rPh sb="105" eb="107">
      <t>クウコウ</t>
    </rPh>
    <rPh sb="107" eb="108">
      <t>ジマ</t>
    </rPh>
    <rPh sb="113" eb="115">
      <t>チク</t>
    </rPh>
    <rPh sb="116" eb="117">
      <t>オヨ</t>
    </rPh>
    <rPh sb="118" eb="121">
      <t>シガイチ</t>
    </rPh>
    <rPh sb="122" eb="124">
      <t>イチブ</t>
    </rPh>
    <rPh sb="125" eb="127">
      <t>シヨウ</t>
    </rPh>
    <rPh sb="137" eb="138">
      <t>カン</t>
    </rPh>
    <rPh sb="141" eb="142">
      <t>ワ</t>
    </rPh>
    <rPh sb="143" eb="145">
      <t>ジレイ</t>
    </rPh>
    <rPh sb="146" eb="149">
      <t>ゼンコクテキ</t>
    </rPh>
    <rPh sb="150" eb="152">
      <t>ハッセイ</t>
    </rPh>
    <rPh sb="159" eb="161">
      <t>ヘイセイ</t>
    </rPh>
    <rPh sb="163" eb="165">
      <t>ネンド</t>
    </rPh>
    <rPh sb="166" eb="168">
      <t>キンキュウ</t>
    </rPh>
    <rPh sb="168" eb="170">
      <t>テンケン</t>
    </rPh>
    <rPh sb="171" eb="172">
      <t>オコナ</t>
    </rPh>
    <rPh sb="178" eb="180">
      <t>シナイ</t>
    </rPh>
    <rPh sb="184" eb="185">
      <t>ワ</t>
    </rPh>
    <rPh sb="190" eb="193">
      <t>カノウセイ</t>
    </rPh>
    <rPh sb="194" eb="195">
      <t>タカ</t>
    </rPh>
    <rPh sb="199" eb="201">
      <t>ヘイセイ</t>
    </rPh>
    <rPh sb="203" eb="205">
      <t>ネンド</t>
    </rPh>
    <rPh sb="209" eb="211">
      <t>チョウサ</t>
    </rPh>
    <rPh sb="212" eb="214">
      <t>ヘイセイ</t>
    </rPh>
    <rPh sb="216" eb="218">
      <t>ネンド</t>
    </rPh>
    <rPh sb="218" eb="220">
      <t>イコウ</t>
    </rPh>
    <rPh sb="221" eb="222">
      <t>カン</t>
    </rPh>
    <rPh sb="222" eb="224">
      <t>コウセイ</t>
    </rPh>
    <rPh sb="225" eb="227">
      <t>ケイカク</t>
    </rPh>
    <phoneticPr fontId="7"/>
  </si>
  <si>
    <t>　土地区画整理区域における住宅新築や大規模事業所の接続等の理由によって有収水量が対前年度比で増加している。これに伴って、⑤経費回収率、⑥汚水処理原価等の指標が改善傾向にあり、類似団体と比較しても高水準にあると考えられる。
　一方で、毎年度、整備面積を拡大しているが、各戸の接続が充分に進んでいない状況であるため、⑧水洗化率は、類似団体と比較して、低水準にあると推測している。こうした状況の中、加入促進のための戸別訪問を行う等の努力を重ねているが、水洗化率の伸びは鈍化しており、今後、一層の水洗化率向上の取り組みが必要と考えている。
　平成27年度では、資本費平準化債を借り入れ歳入に充てていたが、平成28年度では借り入れておらず、代わりに一般会計繰入金で歳入を補填ししたため、総収益が増加し①収益的収支比率が増加した。同様の理由から、地方債現在高合計が前年度よりも減少したため、④企業債残高対事業規模比率も増加している。</t>
    <rPh sb="1" eb="3">
      <t>トチ</t>
    </rPh>
    <rPh sb="268" eb="270">
      <t>ヘイセイ</t>
    </rPh>
    <rPh sb="272" eb="274">
      <t>ネンド</t>
    </rPh>
    <rPh sb="277" eb="280">
      <t>シホンヒ</t>
    </rPh>
    <rPh sb="280" eb="283">
      <t>ヘイジュンカ</t>
    </rPh>
    <rPh sb="283" eb="284">
      <t>サイ</t>
    </rPh>
    <rPh sb="285" eb="286">
      <t>カリ</t>
    </rPh>
    <rPh sb="287" eb="288">
      <t>イリ</t>
    </rPh>
    <rPh sb="289" eb="291">
      <t>サイニュウ</t>
    </rPh>
    <rPh sb="292" eb="293">
      <t>ア</t>
    </rPh>
    <rPh sb="299" eb="301">
      <t>ヘイセイ</t>
    </rPh>
    <rPh sb="303" eb="305">
      <t>ネンド</t>
    </rPh>
    <rPh sb="307" eb="308">
      <t>カ</t>
    </rPh>
    <rPh sb="309" eb="310">
      <t>イ</t>
    </rPh>
    <rPh sb="316" eb="317">
      <t>カ</t>
    </rPh>
    <rPh sb="320" eb="322">
      <t>イッパン</t>
    </rPh>
    <rPh sb="322" eb="324">
      <t>カイケイ</t>
    </rPh>
    <rPh sb="324" eb="327">
      <t>クリイレキン</t>
    </rPh>
    <rPh sb="328" eb="330">
      <t>サイニュウ</t>
    </rPh>
    <rPh sb="331" eb="333">
      <t>ホテン</t>
    </rPh>
    <rPh sb="339" eb="342">
      <t>ソウシュウエキ</t>
    </rPh>
    <rPh sb="343" eb="345">
      <t>ゾウカ</t>
    </rPh>
    <rPh sb="347" eb="350">
      <t>シュウエキテキ</t>
    </rPh>
    <rPh sb="350" eb="352">
      <t>シュウシ</t>
    </rPh>
    <rPh sb="352" eb="354">
      <t>ヒリツ</t>
    </rPh>
    <rPh sb="355" eb="357">
      <t>ゾウカ</t>
    </rPh>
    <rPh sb="360" eb="362">
      <t>ドウヨウ</t>
    </rPh>
    <rPh sb="363" eb="365">
      <t>リユウ</t>
    </rPh>
    <rPh sb="368" eb="371">
      <t>チホウサイ</t>
    </rPh>
    <rPh sb="371" eb="374">
      <t>ゲンザイダカ</t>
    </rPh>
    <rPh sb="374" eb="376">
      <t>ゴウケイ</t>
    </rPh>
    <rPh sb="377" eb="380">
      <t>ゼンネンド</t>
    </rPh>
    <rPh sb="383" eb="385">
      <t>ゲンショウ</t>
    </rPh>
    <rPh sb="391" eb="394">
      <t>キギョウサイ</t>
    </rPh>
    <rPh sb="394" eb="396">
      <t>ザンダカ</t>
    </rPh>
    <rPh sb="396" eb="397">
      <t>タイ</t>
    </rPh>
    <rPh sb="397" eb="399">
      <t>ジギョウ</t>
    </rPh>
    <rPh sb="399" eb="401">
      <t>キボ</t>
    </rPh>
    <rPh sb="401" eb="403">
      <t>ヒリツ</t>
    </rPh>
    <rPh sb="404" eb="406">
      <t>ゾウカ</t>
    </rPh>
    <phoneticPr fontId="7"/>
  </si>
  <si>
    <r>
      <t>　供用開始が平成13年度と公共下水道の歴史としては浅いが、終末処理場の機器・施設類は順次更新時期を迎え、維持管理費が増加傾向にあるため、効果的、効率的な維持管理に努め、支出を抑制する必要がある。
　また、大規模事業所接続による有収水量の増加があるものの、整備面積を年々増やしている上に、一般家庭の接続が充分でないことから、⑧水洗化率が低水準にあり、その改善対策に取り組んでいかなければならない。
　今後は、こうした課題を充分整理した上で、建設改良費に充当する市債の元利償還金など、予算に占める大きな負担も考慮しつつ、事業全体の経営を念頭に置き、</t>
    </r>
    <r>
      <rPr>
        <sz val="11"/>
        <rFont val="ＭＳ ゴシック"/>
        <family val="3"/>
        <charset val="128"/>
      </rPr>
      <t>平成28年度に策定した</t>
    </r>
    <r>
      <rPr>
        <sz val="11"/>
        <color theme="1"/>
        <rFont val="ＭＳ ゴシック"/>
        <family val="3"/>
        <charset val="128"/>
      </rPr>
      <t>経営戦略を活用して持続的かつ安定的な経営基盤の強化に取り組んでいく。</t>
    </r>
    <rPh sb="272" eb="274">
      <t>ヘイセイ</t>
    </rPh>
    <rPh sb="276" eb="278">
      <t>ネンド</t>
    </rPh>
    <rPh sb="279" eb="281">
      <t>サクテイ</t>
    </rPh>
    <rPh sb="288" eb="290">
      <t>カツヨウ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</si>
</sst>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00;&quot;△&quot;#,##0.00"/>
    <numFmt numFmtId="177" formatCode="#,##0.00;&quot;△&quot;#,##0.00;&quot;-&quot;"/>
    <numFmt numFmtId="178" formatCode="#,##0;&quot;△&quot;#,##0"/>
    <numFmt numFmtId="179" formatCode="0.00_);[Red]\(0.00\)"/>
    <numFmt numFmtId="180" formatCode="ge"/>
  </numFmts>
  <fonts count="19"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0.33</c:v>
                </c:pt>
                <c:pt idx="1">
                  <c:v>0</c:v>
                </c:pt>
                <c:pt idx="2">
                  <c:v>0</c:v>
                </c:pt>
                <c:pt idx="3">
                  <c:v>0</c:v>
                </c:pt>
                <c:pt idx="4">
                  <c:v>0</c:v>
                </c:pt>
              </c:numCache>
            </c:numRef>
          </c:val>
          <c:extLst>
            <c:ext xmlns:c16="http://schemas.microsoft.com/office/drawing/2014/chart" uri="{C3380CC4-5D6E-409C-BE32-E72D297353CC}">
              <c16:uniqueId val="{00000000-B4AC-4865-9B49-17161F82EC2A}"/>
            </c:ext>
          </c:extLst>
        </c:ser>
        <c:dLbls>
          <c:showLegendKey val="0"/>
          <c:showVal val="0"/>
          <c:showCatName val="0"/>
          <c:showSerName val="0"/>
          <c:showPercent val="0"/>
          <c:showBubbleSize val="0"/>
        </c:dLbls>
        <c:gapWidth val="150"/>
        <c:axId val="82728064"/>
        <c:axId val="827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0.16</c:v>
                </c:pt>
                <c:pt idx="3" formatCode="#,##0.00;&quot;△&quot;#,##0.00;&quot;-&quot;">
                  <c:v>0.33</c:v>
                </c:pt>
                <c:pt idx="4" formatCode="#,##0.00;&quot;△&quot;#,##0.00;&quot;-&quot;">
                  <c:v>0.15</c:v>
                </c:pt>
              </c:numCache>
            </c:numRef>
          </c:val>
          <c:smooth val="0"/>
          <c:extLst>
            <c:ext xmlns:c16="http://schemas.microsoft.com/office/drawing/2014/chart" uri="{C3380CC4-5D6E-409C-BE32-E72D297353CC}">
              <c16:uniqueId val="{00000001-B4AC-4865-9B49-17161F82EC2A}"/>
            </c:ext>
          </c:extLst>
        </c:ser>
        <c:dLbls>
          <c:showLegendKey val="0"/>
          <c:showVal val="0"/>
          <c:showCatName val="0"/>
          <c:showSerName val="0"/>
          <c:showPercent val="0"/>
          <c:showBubbleSize val="0"/>
        </c:dLbls>
        <c:marker val="1"/>
        <c:smooth val="0"/>
        <c:axId val="82728064"/>
        <c:axId val="82729984"/>
      </c:lineChart>
      <c:dateAx>
        <c:axId val="82728064"/>
        <c:scaling>
          <c:orientation val="minMax"/>
        </c:scaling>
        <c:delete val="1"/>
        <c:axPos val="b"/>
        <c:numFmt formatCode="ge" sourceLinked="1"/>
        <c:majorTickMark val="none"/>
        <c:minorTickMark val="none"/>
        <c:tickLblPos val="none"/>
        <c:crossAx val="82729984"/>
        <c:crosses val="autoZero"/>
        <c:auto val="1"/>
        <c:lblOffset val="100"/>
        <c:baseTimeUnit val="years"/>
      </c:dateAx>
      <c:valAx>
        <c:axId val="82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728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42.92</c:v>
                </c:pt>
                <c:pt idx="1">
                  <c:v>46.38</c:v>
                </c:pt>
                <c:pt idx="2">
                  <c:v>49.21</c:v>
                </c:pt>
                <c:pt idx="3">
                  <c:v>53.49</c:v>
                </c:pt>
                <c:pt idx="4">
                  <c:v>57.85</c:v>
                </c:pt>
              </c:numCache>
            </c:numRef>
          </c:val>
          <c:extLst>
            <c:ext xmlns:c16="http://schemas.microsoft.com/office/drawing/2014/chart" uri="{C3380CC4-5D6E-409C-BE32-E72D297353CC}">
              <c16:uniqueId val="{00000000-29DD-4994-805F-2F8746382145}"/>
            </c:ext>
          </c:extLst>
        </c:ser>
        <c:dLbls>
          <c:showLegendKey val="0"/>
          <c:showVal val="0"/>
          <c:showCatName val="0"/>
          <c:showSerName val="0"/>
          <c:showPercent val="0"/>
          <c:showBubbleSize val="0"/>
        </c:dLbls>
        <c:gapWidth val="150"/>
        <c:axId val="91641344"/>
        <c:axId val="91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41.63</c:v>
                </c:pt>
                <c:pt idx="3">
                  <c:v>44.89</c:v>
                </c:pt>
                <c:pt idx="4">
                  <c:v>53.51</c:v>
                </c:pt>
              </c:numCache>
            </c:numRef>
          </c:val>
          <c:smooth val="0"/>
          <c:extLst>
            <c:ext xmlns:c16="http://schemas.microsoft.com/office/drawing/2014/chart" uri="{C3380CC4-5D6E-409C-BE32-E72D297353CC}">
              <c16:uniqueId val="{00000001-29DD-4994-805F-2F8746382145}"/>
            </c:ext>
          </c:extLst>
        </c:ser>
        <c:dLbls>
          <c:showLegendKey val="0"/>
          <c:showVal val="0"/>
          <c:showCatName val="0"/>
          <c:showSerName val="0"/>
          <c:showPercent val="0"/>
          <c:showBubbleSize val="0"/>
        </c:dLbls>
        <c:marker val="1"/>
        <c:smooth val="0"/>
        <c:axId val="91641344"/>
        <c:axId val="91643264"/>
      </c:lineChart>
      <c:dateAx>
        <c:axId val="91641344"/>
        <c:scaling>
          <c:orientation val="minMax"/>
        </c:scaling>
        <c:delete val="1"/>
        <c:axPos val="b"/>
        <c:numFmt formatCode="ge" sourceLinked="1"/>
        <c:majorTickMark val="none"/>
        <c:minorTickMark val="none"/>
        <c:tickLblPos val="none"/>
        <c:crossAx val="91643264"/>
        <c:crosses val="autoZero"/>
        <c:auto val="1"/>
        <c:lblOffset val="100"/>
        <c:baseTimeUnit val="years"/>
      </c:dateAx>
      <c:valAx>
        <c:axId val="91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641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56.94</c:v>
                </c:pt>
                <c:pt idx="1">
                  <c:v>58.56</c:v>
                </c:pt>
                <c:pt idx="2">
                  <c:v>60.58</c:v>
                </c:pt>
                <c:pt idx="3">
                  <c:v>61.04</c:v>
                </c:pt>
                <c:pt idx="4">
                  <c:v>64.59</c:v>
                </c:pt>
              </c:numCache>
            </c:numRef>
          </c:val>
          <c:extLst>
            <c:ext xmlns:c16="http://schemas.microsoft.com/office/drawing/2014/chart" uri="{C3380CC4-5D6E-409C-BE32-E72D297353CC}">
              <c16:uniqueId val="{00000000-9122-450F-A8CA-49584D478621}"/>
            </c:ext>
          </c:extLst>
        </c:ser>
        <c:dLbls>
          <c:showLegendKey val="0"/>
          <c:showVal val="0"/>
          <c:showCatName val="0"/>
          <c:showSerName val="0"/>
          <c:showPercent val="0"/>
          <c:showBubbleSize val="0"/>
        </c:dLbls>
        <c:gapWidth val="150"/>
        <c:axId val="91370624"/>
        <c:axId val="91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66.33</c:v>
                </c:pt>
                <c:pt idx="3">
                  <c:v>64.89</c:v>
                </c:pt>
                <c:pt idx="4">
                  <c:v>83.91</c:v>
                </c:pt>
              </c:numCache>
            </c:numRef>
          </c:val>
          <c:smooth val="0"/>
          <c:extLst>
            <c:ext xmlns:c16="http://schemas.microsoft.com/office/drawing/2014/chart" uri="{C3380CC4-5D6E-409C-BE32-E72D297353CC}">
              <c16:uniqueId val="{00000001-9122-450F-A8CA-49584D478621}"/>
            </c:ext>
          </c:extLst>
        </c:ser>
        <c:dLbls>
          <c:showLegendKey val="0"/>
          <c:showVal val="0"/>
          <c:showCatName val="0"/>
          <c:showSerName val="0"/>
          <c:showPercent val="0"/>
          <c:showBubbleSize val="0"/>
        </c:dLbls>
        <c:marker val="1"/>
        <c:smooth val="0"/>
        <c:axId val="91370624"/>
        <c:axId val="91372544"/>
      </c:lineChart>
      <c:dateAx>
        <c:axId val="91370624"/>
        <c:scaling>
          <c:orientation val="minMax"/>
        </c:scaling>
        <c:delete val="1"/>
        <c:axPos val="b"/>
        <c:numFmt formatCode="ge" sourceLinked="1"/>
        <c:majorTickMark val="none"/>
        <c:minorTickMark val="none"/>
        <c:tickLblPos val="none"/>
        <c:crossAx val="91372544"/>
        <c:crosses val="autoZero"/>
        <c:auto val="1"/>
        <c:lblOffset val="100"/>
        <c:baseTimeUnit val="years"/>
      </c:dateAx>
      <c:valAx>
        <c:axId val="91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370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81.63</c:v>
                </c:pt>
                <c:pt idx="1">
                  <c:v>76.150000000000006</c:v>
                </c:pt>
                <c:pt idx="2">
                  <c:v>58.16</c:v>
                </c:pt>
                <c:pt idx="3">
                  <c:v>65.56</c:v>
                </c:pt>
                <c:pt idx="4">
                  <c:v>81.95</c:v>
                </c:pt>
              </c:numCache>
            </c:numRef>
          </c:val>
          <c:extLst>
            <c:ext xmlns:c16="http://schemas.microsoft.com/office/drawing/2014/chart" uri="{C3380CC4-5D6E-409C-BE32-E72D297353CC}">
              <c16:uniqueId val="{00000000-7541-4BA2-99E4-4862BDFD7B1F}"/>
            </c:ext>
          </c:extLst>
        </c:ser>
        <c:dLbls>
          <c:showLegendKey val="0"/>
          <c:showVal val="0"/>
          <c:showCatName val="0"/>
          <c:showSerName val="0"/>
          <c:showPercent val="0"/>
          <c:showBubbleSize val="0"/>
        </c:dLbls>
        <c:gapWidth val="150"/>
        <c:axId val="84169472"/>
        <c:axId val="84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41-4BA2-99E4-4862BDFD7B1F}"/>
            </c:ext>
          </c:extLst>
        </c:ser>
        <c:dLbls>
          <c:showLegendKey val="0"/>
          <c:showVal val="0"/>
          <c:showCatName val="0"/>
          <c:showSerName val="0"/>
          <c:showPercent val="0"/>
          <c:showBubbleSize val="0"/>
        </c:dLbls>
        <c:marker val="1"/>
        <c:smooth val="0"/>
        <c:axId val="84169472"/>
        <c:axId val="84171392"/>
      </c:lineChart>
      <c:dateAx>
        <c:axId val="84169472"/>
        <c:scaling>
          <c:orientation val="minMax"/>
        </c:scaling>
        <c:delete val="1"/>
        <c:axPos val="b"/>
        <c:numFmt formatCode="ge" sourceLinked="1"/>
        <c:majorTickMark val="none"/>
        <c:minorTickMark val="none"/>
        <c:tickLblPos val="none"/>
        <c:crossAx val="84171392"/>
        <c:crosses val="autoZero"/>
        <c:auto val="1"/>
        <c:lblOffset val="100"/>
        <c:baseTimeUnit val="years"/>
      </c:dateAx>
      <c:valAx>
        <c:axId val="84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4169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6-4A50-9A51-E22FA8D209EC}"/>
            </c:ext>
          </c:extLst>
        </c:ser>
        <c:dLbls>
          <c:showLegendKey val="0"/>
          <c:showVal val="0"/>
          <c:showCatName val="0"/>
          <c:showSerName val="0"/>
          <c:showPercent val="0"/>
          <c:showBubbleSize val="0"/>
        </c:dLbls>
        <c:gapWidth val="150"/>
        <c:axId val="85229952"/>
        <c:axId val="85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6-4A50-9A51-E22FA8D209EC}"/>
            </c:ext>
          </c:extLst>
        </c:ser>
        <c:dLbls>
          <c:showLegendKey val="0"/>
          <c:showVal val="0"/>
          <c:showCatName val="0"/>
          <c:showSerName val="0"/>
          <c:showPercent val="0"/>
          <c:showBubbleSize val="0"/>
        </c:dLbls>
        <c:marker val="1"/>
        <c:smooth val="0"/>
        <c:axId val="85229952"/>
        <c:axId val="85231872"/>
      </c:lineChart>
      <c:dateAx>
        <c:axId val="85229952"/>
        <c:scaling>
          <c:orientation val="minMax"/>
        </c:scaling>
        <c:delete val="1"/>
        <c:axPos val="b"/>
        <c:numFmt formatCode="ge" sourceLinked="1"/>
        <c:majorTickMark val="none"/>
        <c:minorTickMark val="none"/>
        <c:tickLblPos val="none"/>
        <c:crossAx val="85231872"/>
        <c:crosses val="autoZero"/>
        <c:auto val="1"/>
        <c:lblOffset val="100"/>
        <c:baseTimeUnit val="years"/>
      </c:dateAx>
      <c:valAx>
        <c:axId val="85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52299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9F-4708-BBCF-C64736EA24F5}"/>
            </c:ext>
          </c:extLst>
        </c:ser>
        <c:dLbls>
          <c:showLegendKey val="0"/>
          <c:showVal val="0"/>
          <c:showCatName val="0"/>
          <c:showSerName val="0"/>
          <c:showPercent val="0"/>
          <c:showBubbleSize val="0"/>
        </c:dLbls>
        <c:gapWidth val="150"/>
        <c:axId val="86319104"/>
        <c:axId val="863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F-4708-BBCF-C64736EA24F5}"/>
            </c:ext>
          </c:extLst>
        </c:ser>
        <c:dLbls>
          <c:showLegendKey val="0"/>
          <c:showVal val="0"/>
          <c:showCatName val="0"/>
          <c:showSerName val="0"/>
          <c:showPercent val="0"/>
          <c:showBubbleSize val="0"/>
        </c:dLbls>
        <c:marker val="1"/>
        <c:smooth val="0"/>
        <c:axId val="86319104"/>
        <c:axId val="86321024"/>
      </c:lineChart>
      <c:dateAx>
        <c:axId val="86319104"/>
        <c:scaling>
          <c:orientation val="minMax"/>
        </c:scaling>
        <c:delete val="1"/>
        <c:axPos val="b"/>
        <c:numFmt formatCode="ge" sourceLinked="1"/>
        <c:majorTickMark val="none"/>
        <c:minorTickMark val="none"/>
        <c:tickLblPos val="none"/>
        <c:crossAx val="86321024"/>
        <c:crosses val="autoZero"/>
        <c:auto val="1"/>
        <c:lblOffset val="100"/>
        <c:baseTimeUnit val="years"/>
      </c:dateAx>
      <c:valAx>
        <c:axId val="863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63191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6-43C0-8C31-01378EEC7DEC}"/>
            </c:ext>
          </c:extLst>
        </c:ser>
        <c:dLbls>
          <c:showLegendKey val="0"/>
          <c:showVal val="0"/>
          <c:showCatName val="0"/>
          <c:showSerName val="0"/>
          <c:showPercent val="0"/>
          <c:showBubbleSize val="0"/>
        </c:dLbls>
        <c:gapWidth val="150"/>
        <c:axId val="86361600"/>
        <c:axId val="86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6-43C0-8C31-01378EEC7DEC}"/>
            </c:ext>
          </c:extLst>
        </c:ser>
        <c:dLbls>
          <c:showLegendKey val="0"/>
          <c:showVal val="0"/>
          <c:showCatName val="0"/>
          <c:showSerName val="0"/>
          <c:showPercent val="0"/>
          <c:showBubbleSize val="0"/>
        </c:dLbls>
        <c:marker val="1"/>
        <c:smooth val="0"/>
        <c:axId val="86361600"/>
        <c:axId val="86363520"/>
      </c:lineChart>
      <c:dateAx>
        <c:axId val="86361600"/>
        <c:scaling>
          <c:orientation val="minMax"/>
        </c:scaling>
        <c:delete val="1"/>
        <c:axPos val="b"/>
        <c:numFmt formatCode="ge" sourceLinked="1"/>
        <c:majorTickMark val="none"/>
        <c:minorTickMark val="none"/>
        <c:tickLblPos val="none"/>
        <c:crossAx val="86363520"/>
        <c:crosses val="autoZero"/>
        <c:auto val="1"/>
        <c:lblOffset val="100"/>
        <c:baseTimeUnit val="years"/>
      </c:dateAx>
      <c:valAx>
        <c:axId val="86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63616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1-4D23-981D-BBBD718B6A72}"/>
            </c:ext>
          </c:extLst>
        </c:ser>
        <c:dLbls>
          <c:showLegendKey val="0"/>
          <c:showVal val="0"/>
          <c:showCatName val="0"/>
          <c:showSerName val="0"/>
          <c:showPercent val="0"/>
          <c:showBubbleSize val="0"/>
        </c:dLbls>
        <c:gapWidth val="150"/>
        <c:axId val="91182592"/>
        <c:axId val="9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1-4D23-981D-BBBD718B6A72}"/>
            </c:ext>
          </c:extLst>
        </c:ser>
        <c:dLbls>
          <c:showLegendKey val="0"/>
          <c:showVal val="0"/>
          <c:showCatName val="0"/>
          <c:showSerName val="0"/>
          <c:showPercent val="0"/>
          <c:showBubbleSize val="0"/>
        </c:dLbls>
        <c:marker val="1"/>
        <c:smooth val="0"/>
        <c:axId val="91182592"/>
        <c:axId val="91184512"/>
      </c:lineChart>
      <c:dateAx>
        <c:axId val="91182592"/>
        <c:scaling>
          <c:orientation val="minMax"/>
        </c:scaling>
        <c:delete val="1"/>
        <c:axPos val="b"/>
        <c:numFmt formatCode="ge" sourceLinked="1"/>
        <c:majorTickMark val="none"/>
        <c:minorTickMark val="none"/>
        <c:tickLblPos val="none"/>
        <c:crossAx val="91184512"/>
        <c:crosses val="autoZero"/>
        <c:auto val="1"/>
        <c:lblOffset val="100"/>
        <c:baseTimeUnit val="years"/>
      </c:dateAx>
      <c:valAx>
        <c:axId val="9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1825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1041.77</c:v>
                </c:pt>
                <c:pt idx="1">
                  <c:v>965.06</c:v>
                </c:pt>
                <c:pt idx="2">
                  <c:v>758.95</c:v>
                </c:pt>
                <c:pt idx="3">
                  <c:v>382.67</c:v>
                </c:pt>
                <c:pt idx="4">
                  <c:v>507.24</c:v>
                </c:pt>
              </c:numCache>
            </c:numRef>
          </c:val>
          <c:extLst>
            <c:ext xmlns:c16="http://schemas.microsoft.com/office/drawing/2014/chart" uri="{C3380CC4-5D6E-409C-BE32-E72D297353CC}">
              <c16:uniqueId val="{00000000-C088-42C8-98DA-B08E6D94C10E}"/>
            </c:ext>
          </c:extLst>
        </c:ser>
        <c:dLbls>
          <c:showLegendKey val="0"/>
          <c:showVal val="0"/>
          <c:showCatName val="0"/>
          <c:showSerName val="0"/>
          <c:showPercent val="0"/>
          <c:showBubbleSize val="0"/>
        </c:dLbls>
        <c:gapWidth val="150"/>
        <c:axId val="91223168"/>
        <c:axId val="91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1315.67</c:v>
                </c:pt>
                <c:pt idx="3">
                  <c:v>1240.1600000000001</c:v>
                </c:pt>
                <c:pt idx="4">
                  <c:v>1111.31</c:v>
                </c:pt>
              </c:numCache>
            </c:numRef>
          </c:val>
          <c:smooth val="0"/>
          <c:extLst>
            <c:ext xmlns:c16="http://schemas.microsoft.com/office/drawing/2014/chart" uri="{C3380CC4-5D6E-409C-BE32-E72D297353CC}">
              <c16:uniqueId val="{00000001-C088-42C8-98DA-B08E6D94C10E}"/>
            </c:ext>
          </c:extLst>
        </c:ser>
        <c:dLbls>
          <c:showLegendKey val="0"/>
          <c:showVal val="0"/>
          <c:showCatName val="0"/>
          <c:showSerName val="0"/>
          <c:showPercent val="0"/>
          <c:showBubbleSize val="0"/>
        </c:dLbls>
        <c:marker val="1"/>
        <c:smooth val="0"/>
        <c:axId val="91223168"/>
        <c:axId val="91225088"/>
      </c:lineChart>
      <c:dateAx>
        <c:axId val="91223168"/>
        <c:scaling>
          <c:orientation val="minMax"/>
        </c:scaling>
        <c:delete val="1"/>
        <c:axPos val="b"/>
        <c:numFmt formatCode="ge" sourceLinked="1"/>
        <c:majorTickMark val="none"/>
        <c:minorTickMark val="none"/>
        <c:tickLblPos val="none"/>
        <c:crossAx val="91225088"/>
        <c:crosses val="autoZero"/>
        <c:auto val="1"/>
        <c:lblOffset val="100"/>
        <c:baseTimeUnit val="years"/>
      </c:dateAx>
      <c:valAx>
        <c:axId val="91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2231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82.5</c:v>
                </c:pt>
                <c:pt idx="1">
                  <c:v>80.19</c:v>
                </c:pt>
                <c:pt idx="2">
                  <c:v>77.540000000000006</c:v>
                </c:pt>
                <c:pt idx="3">
                  <c:v>96.25</c:v>
                </c:pt>
                <c:pt idx="4">
                  <c:v>100</c:v>
                </c:pt>
              </c:numCache>
            </c:numRef>
          </c:val>
          <c:extLst>
            <c:ext xmlns:c16="http://schemas.microsoft.com/office/drawing/2014/chart" uri="{C3380CC4-5D6E-409C-BE32-E72D297353CC}">
              <c16:uniqueId val="{00000000-532E-46B1-B71F-235D52227C3E}"/>
            </c:ext>
          </c:extLst>
        </c:ser>
        <c:dLbls>
          <c:showLegendKey val="0"/>
          <c:showVal val="0"/>
          <c:showCatName val="0"/>
          <c:showSerName val="0"/>
          <c:showPercent val="0"/>
          <c:showBubbleSize val="0"/>
        </c:dLbls>
        <c:gapWidth val="150"/>
        <c:axId val="91267840"/>
        <c:axId val="91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60.78</c:v>
                </c:pt>
                <c:pt idx="3">
                  <c:v>60.17</c:v>
                </c:pt>
                <c:pt idx="4">
                  <c:v>75.540000000000006</c:v>
                </c:pt>
              </c:numCache>
            </c:numRef>
          </c:val>
          <c:smooth val="0"/>
          <c:extLst>
            <c:ext xmlns:c16="http://schemas.microsoft.com/office/drawing/2014/chart" uri="{C3380CC4-5D6E-409C-BE32-E72D297353CC}">
              <c16:uniqueId val="{00000001-532E-46B1-B71F-235D52227C3E}"/>
            </c:ext>
          </c:extLst>
        </c:ser>
        <c:dLbls>
          <c:showLegendKey val="0"/>
          <c:showVal val="0"/>
          <c:showCatName val="0"/>
          <c:showSerName val="0"/>
          <c:showPercent val="0"/>
          <c:showBubbleSize val="0"/>
        </c:dLbls>
        <c:marker val="1"/>
        <c:smooth val="0"/>
        <c:axId val="91267840"/>
        <c:axId val="91269760"/>
      </c:lineChart>
      <c:dateAx>
        <c:axId val="91267840"/>
        <c:scaling>
          <c:orientation val="minMax"/>
        </c:scaling>
        <c:delete val="1"/>
        <c:axPos val="b"/>
        <c:numFmt formatCode="ge" sourceLinked="1"/>
        <c:majorTickMark val="none"/>
        <c:minorTickMark val="none"/>
        <c:tickLblPos val="none"/>
        <c:crossAx val="91269760"/>
        <c:crosses val="autoZero"/>
        <c:auto val="1"/>
        <c:lblOffset val="100"/>
        <c:baseTimeUnit val="years"/>
      </c:dateAx>
      <c:valAx>
        <c:axId val="91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2678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177.36</c:v>
                </c:pt>
                <c:pt idx="1">
                  <c:v>185.15</c:v>
                </c:pt>
                <c:pt idx="2">
                  <c:v>193.16</c:v>
                </c:pt>
                <c:pt idx="3">
                  <c:v>157.35</c:v>
                </c:pt>
                <c:pt idx="4">
                  <c:v>153.37</c:v>
                </c:pt>
              </c:numCache>
            </c:numRef>
          </c:val>
          <c:extLst>
            <c:ext xmlns:c16="http://schemas.microsoft.com/office/drawing/2014/chart" uri="{C3380CC4-5D6E-409C-BE32-E72D297353CC}">
              <c16:uniqueId val="{00000000-A8B9-4E4E-9491-061FB500DD41}"/>
            </c:ext>
          </c:extLst>
        </c:ser>
        <c:dLbls>
          <c:showLegendKey val="0"/>
          <c:showVal val="0"/>
          <c:showCatName val="0"/>
          <c:showSerName val="0"/>
          <c:showPercent val="0"/>
          <c:showBubbleSize val="0"/>
        </c:dLbls>
        <c:gapWidth val="150"/>
        <c:axId val="91627520"/>
        <c:axId val="91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276.26</c:v>
                </c:pt>
                <c:pt idx="3">
                  <c:v>281.52999999999997</c:v>
                </c:pt>
                <c:pt idx="4">
                  <c:v>207.96</c:v>
                </c:pt>
              </c:numCache>
            </c:numRef>
          </c:val>
          <c:smooth val="0"/>
          <c:extLst>
            <c:ext xmlns:c16="http://schemas.microsoft.com/office/drawing/2014/chart" uri="{C3380CC4-5D6E-409C-BE32-E72D297353CC}">
              <c16:uniqueId val="{00000001-A8B9-4E4E-9491-061FB500DD41}"/>
            </c:ext>
          </c:extLst>
        </c:ser>
        <c:dLbls>
          <c:showLegendKey val="0"/>
          <c:showVal val="0"/>
          <c:showCatName val="0"/>
          <c:showSerName val="0"/>
          <c:showPercent val="0"/>
          <c:showBubbleSize val="0"/>
        </c:dLbls>
        <c:marker val="1"/>
        <c:smooth val="0"/>
        <c:axId val="91627520"/>
        <c:axId val="91629440"/>
      </c:lineChart>
      <c:dateAx>
        <c:axId val="91627520"/>
        <c:scaling>
          <c:orientation val="minMax"/>
        </c:scaling>
        <c:delete val="1"/>
        <c:axPos val="b"/>
        <c:numFmt formatCode="ge" sourceLinked="1"/>
        <c:majorTickMark val="none"/>
        <c:minorTickMark val="none"/>
        <c:tickLblPos val="none"/>
        <c:crossAx val="91629440"/>
        <c:crosses val="autoZero"/>
        <c:auto val="1"/>
        <c:lblOffset val="100"/>
        <c:baseTimeUnit val="years"/>
      </c:dateAx>
      <c:valAx>
        <c:axId val="91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627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【728.30】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【94.90】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【60.09】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【137.82】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【100.04】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【0.27】</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7" t="s">
        <v>6</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3"/>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3"/>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75" t="str">
        <f>データ!H6</f>
        <v>愛知県　常滑市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70" t="s">
        <v>8</v>
      </c>
      <c r="C7" s="70"/>
      <c r="D7" s="70"/>
      <c r="E7" s="70"/>
      <c r="F7" s="70"/>
      <c r="G7" s="70"/>
      <c r="H7" s="70"/>
      <c r="I7" s="70" t="s">
        <v>11</v>
      </c>
      <c r="J7" s="70"/>
      <c r="K7" s="70"/>
      <c r="L7" s="70"/>
      <c r="M7" s="70"/>
      <c r="N7" s="70"/>
      <c r="O7" s="70"/>
      <c r="P7" s="70" t="s">
        <v>7</v>
      </c>
      <c r="Q7" s="70"/>
      <c r="R7" s="70"/>
      <c r="S7" s="70"/>
      <c r="T7" s="70"/>
      <c r="U7" s="70"/>
      <c r="V7" s="70"/>
      <c r="W7" s="70" t="s">
        <v>10</v>
      </c>
      <c r="X7" s="70"/>
      <c r="Y7" s="70"/>
      <c r="Z7" s="70"/>
      <c r="AA7" s="70"/>
      <c r="AB7" s="70"/>
      <c r="AC7" s="70"/>
      <c r="AD7" s="70" t="s">
        <v>5</v>
      </c>
      <c r="AE7" s="70"/>
      <c r="AF7" s="70"/>
      <c r="AG7" s="70"/>
      <c r="AH7" s="70"/>
      <c r="AI7" s="70"/>
      <c r="AJ7" s="70"/>
      <c r="AK7" s="4"/>
      <c r="AL7" s="70" t="s">
        <v>12</v>
      </c>
      <c r="AM7" s="70"/>
      <c r="AN7" s="70"/>
      <c r="AO7" s="70"/>
      <c r="AP7" s="70"/>
      <c r="AQ7" s="70"/>
      <c r="AR7" s="70"/>
      <c r="AS7" s="70"/>
      <c r="AT7" s="70" t="s">
        <v>3</v>
      </c>
      <c r="AU7" s="70"/>
      <c r="AV7" s="70"/>
      <c r="AW7" s="70"/>
      <c r="AX7" s="70"/>
      <c r="AY7" s="70"/>
      <c r="AZ7" s="70"/>
      <c r="BA7" s="70"/>
      <c r="BB7" s="70" t="s">
        <v>2</v>
      </c>
      <c r="BC7" s="70"/>
      <c r="BD7" s="70"/>
      <c r="BE7" s="70"/>
      <c r="BF7" s="70"/>
      <c r="BG7" s="70"/>
      <c r="BH7" s="70"/>
      <c r="BI7" s="70"/>
      <c r="BJ7" s="4"/>
      <c r="BK7" s="4"/>
      <c r="BL7" s="15" t="s">
        <v>14</v>
      </c>
      <c r="BM7" s="16"/>
      <c r="BN7" s="16"/>
      <c r="BO7" s="16"/>
      <c r="BP7" s="16"/>
      <c r="BQ7" s="16"/>
      <c r="BR7" s="16"/>
      <c r="BS7" s="16"/>
      <c r="BT7" s="16"/>
      <c r="BU7" s="16"/>
      <c r="BV7" s="16"/>
      <c r="BW7" s="16"/>
      <c r="BX7" s="16"/>
      <c r="BY7" s="23"/>
    </row>
    <row r="8" spans="1:78" ht="18.75" customHeight="1" x14ac:dyDescent="0.15">
      <c r="A8" s="3"/>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119</v>
      </c>
      <c r="AE8" s="74"/>
      <c r="AF8" s="74"/>
      <c r="AG8" s="74"/>
      <c r="AH8" s="74"/>
      <c r="AI8" s="74"/>
      <c r="AJ8" s="74"/>
      <c r="AK8" s="4"/>
      <c r="AL8" s="63">
        <f>データ!S6</f>
        <v>58498</v>
      </c>
      <c r="AM8" s="63"/>
      <c r="AN8" s="63"/>
      <c r="AO8" s="63"/>
      <c r="AP8" s="63"/>
      <c r="AQ8" s="63"/>
      <c r="AR8" s="63"/>
      <c r="AS8" s="63"/>
      <c r="AT8" s="64">
        <f>データ!T6</f>
        <v>55.9</v>
      </c>
      <c r="AU8" s="64"/>
      <c r="AV8" s="64"/>
      <c r="AW8" s="64"/>
      <c r="AX8" s="64"/>
      <c r="AY8" s="64"/>
      <c r="AZ8" s="64"/>
      <c r="BA8" s="64"/>
      <c r="BB8" s="64">
        <f>データ!U6</f>
        <v>1046.48</v>
      </c>
      <c r="BC8" s="64"/>
      <c r="BD8" s="64"/>
      <c r="BE8" s="64"/>
      <c r="BF8" s="64"/>
      <c r="BG8" s="64"/>
      <c r="BH8" s="64"/>
      <c r="BI8" s="64"/>
      <c r="BJ8" s="4"/>
      <c r="BK8" s="4"/>
      <c r="BL8" s="68" t="s">
        <v>15</v>
      </c>
      <c r="BM8" s="69"/>
      <c r="BN8" s="17" t="s">
        <v>18</v>
      </c>
      <c r="BO8" s="20"/>
      <c r="BP8" s="20"/>
      <c r="BQ8" s="20"/>
      <c r="BR8" s="20"/>
      <c r="BS8" s="20"/>
      <c r="BT8" s="20"/>
      <c r="BU8" s="20"/>
      <c r="BV8" s="20"/>
      <c r="BW8" s="20"/>
      <c r="BX8" s="20"/>
      <c r="BY8" s="24"/>
    </row>
    <row r="9" spans="1:78" ht="18.75" customHeight="1" x14ac:dyDescent="0.15">
      <c r="A9" s="3"/>
      <c r="B9" s="70" t="s">
        <v>19</v>
      </c>
      <c r="C9" s="70"/>
      <c r="D9" s="70"/>
      <c r="E9" s="70"/>
      <c r="F9" s="70"/>
      <c r="G9" s="70"/>
      <c r="H9" s="70"/>
      <c r="I9" s="70" t="s">
        <v>21</v>
      </c>
      <c r="J9" s="70"/>
      <c r="K9" s="70"/>
      <c r="L9" s="70"/>
      <c r="M9" s="70"/>
      <c r="N9" s="70"/>
      <c r="O9" s="70"/>
      <c r="P9" s="70" t="s">
        <v>23</v>
      </c>
      <c r="Q9" s="70"/>
      <c r="R9" s="70"/>
      <c r="S9" s="70"/>
      <c r="T9" s="70"/>
      <c r="U9" s="70"/>
      <c r="V9" s="70"/>
      <c r="W9" s="70" t="s">
        <v>24</v>
      </c>
      <c r="X9" s="70"/>
      <c r="Y9" s="70"/>
      <c r="Z9" s="70"/>
      <c r="AA9" s="70"/>
      <c r="AB9" s="70"/>
      <c r="AC9" s="70"/>
      <c r="AD9" s="70" t="s">
        <v>25</v>
      </c>
      <c r="AE9" s="70"/>
      <c r="AF9" s="70"/>
      <c r="AG9" s="70"/>
      <c r="AH9" s="70"/>
      <c r="AI9" s="70"/>
      <c r="AJ9" s="70"/>
      <c r="AK9" s="4"/>
      <c r="AL9" s="70" t="s">
        <v>27</v>
      </c>
      <c r="AM9" s="70"/>
      <c r="AN9" s="70"/>
      <c r="AO9" s="70"/>
      <c r="AP9" s="70"/>
      <c r="AQ9" s="70"/>
      <c r="AR9" s="70"/>
      <c r="AS9" s="70"/>
      <c r="AT9" s="70" t="s">
        <v>32</v>
      </c>
      <c r="AU9" s="70"/>
      <c r="AV9" s="70"/>
      <c r="AW9" s="70"/>
      <c r="AX9" s="70"/>
      <c r="AY9" s="70"/>
      <c r="AZ9" s="70"/>
      <c r="BA9" s="70"/>
      <c r="BB9" s="70" t="s">
        <v>34</v>
      </c>
      <c r="BC9" s="70"/>
      <c r="BD9" s="70"/>
      <c r="BE9" s="70"/>
      <c r="BF9" s="70"/>
      <c r="BG9" s="70"/>
      <c r="BH9" s="70"/>
      <c r="BI9" s="70"/>
      <c r="BJ9" s="4"/>
      <c r="BK9" s="4"/>
      <c r="BL9" s="71" t="s">
        <v>36</v>
      </c>
      <c r="BM9" s="72"/>
      <c r="BN9" s="18" t="s">
        <v>0</v>
      </c>
      <c r="BO9" s="21"/>
      <c r="BP9" s="21"/>
      <c r="BQ9" s="21"/>
      <c r="BR9" s="21"/>
      <c r="BS9" s="21"/>
      <c r="BT9" s="21"/>
      <c r="BU9" s="21"/>
      <c r="BV9" s="21"/>
      <c r="BW9" s="21"/>
      <c r="BX9" s="21"/>
      <c r="BY9" s="25"/>
    </row>
    <row r="10" spans="1:78" ht="18.75" customHeight="1" x14ac:dyDescent="0.15">
      <c r="A10" s="3"/>
      <c r="B10" s="64" t="str">
        <f>データ!N6</f>
        <v>-</v>
      </c>
      <c r="C10" s="64"/>
      <c r="D10" s="64"/>
      <c r="E10" s="64"/>
      <c r="F10" s="64"/>
      <c r="G10" s="64"/>
      <c r="H10" s="64"/>
      <c r="I10" s="64" t="str">
        <f>データ!O6</f>
        <v>該当数値なし</v>
      </c>
      <c r="J10" s="64"/>
      <c r="K10" s="64"/>
      <c r="L10" s="64"/>
      <c r="M10" s="64"/>
      <c r="N10" s="64"/>
      <c r="O10" s="64"/>
      <c r="P10" s="64">
        <f>データ!P6</f>
        <v>47.61</v>
      </c>
      <c r="Q10" s="64"/>
      <c r="R10" s="64"/>
      <c r="S10" s="64"/>
      <c r="T10" s="64"/>
      <c r="U10" s="64"/>
      <c r="V10" s="64"/>
      <c r="W10" s="64">
        <f>データ!Q6</f>
        <v>96.87</v>
      </c>
      <c r="X10" s="64"/>
      <c r="Y10" s="64"/>
      <c r="Z10" s="64"/>
      <c r="AA10" s="64"/>
      <c r="AB10" s="64"/>
      <c r="AC10" s="64"/>
      <c r="AD10" s="63">
        <f>データ!R6</f>
        <v>1674</v>
      </c>
      <c r="AE10" s="63"/>
      <c r="AF10" s="63"/>
      <c r="AG10" s="63"/>
      <c r="AH10" s="63"/>
      <c r="AI10" s="63"/>
      <c r="AJ10" s="63"/>
      <c r="AK10" s="3"/>
      <c r="AL10" s="63">
        <f>データ!V6</f>
        <v>27899</v>
      </c>
      <c r="AM10" s="63"/>
      <c r="AN10" s="63"/>
      <c r="AO10" s="63"/>
      <c r="AP10" s="63"/>
      <c r="AQ10" s="63"/>
      <c r="AR10" s="63"/>
      <c r="AS10" s="63"/>
      <c r="AT10" s="64">
        <f>データ!W6</f>
        <v>10.58</v>
      </c>
      <c r="AU10" s="64"/>
      <c r="AV10" s="64"/>
      <c r="AW10" s="64"/>
      <c r="AX10" s="64"/>
      <c r="AY10" s="64"/>
      <c r="AZ10" s="64"/>
      <c r="BA10" s="64"/>
      <c r="BB10" s="64">
        <f>データ!X6</f>
        <v>2636.96</v>
      </c>
      <c r="BC10" s="64"/>
      <c r="BD10" s="64"/>
      <c r="BE10" s="64"/>
      <c r="BF10" s="64"/>
      <c r="BG10" s="64"/>
      <c r="BH10" s="64"/>
      <c r="BI10" s="64"/>
      <c r="BJ10" s="3"/>
      <c r="BK10" s="3"/>
      <c r="BL10" s="65" t="s">
        <v>13</v>
      </c>
      <c r="BM10" s="66"/>
      <c r="BN10" s="19" t="s">
        <v>31</v>
      </c>
      <c r="BO10" s="22"/>
      <c r="BP10" s="22"/>
      <c r="BQ10" s="22"/>
      <c r="BR10" s="22"/>
      <c r="BS10" s="22"/>
      <c r="BT10" s="22"/>
      <c r="BU10" s="22"/>
      <c r="BV10" s="22"/>
      <c r="BW10" s="22"/>
      <c r="BX10" s="22"/>
      <c r="BY10" s="26"/>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8" t="s">
        <v>4</v>
      </c>
      <c r="BM11" s="58"/>
      <c r="BN11" s="58"/>
      <c r="BO11" s="58"/>
      <c r="BP11" s="58"/>
      <c r="BQ11" s="58"/>
      <c r="BR11" s="58"/>
      <c r="BS11" s="58"/>
      <c r="BT11" s="58"/>
      <c r="BU11" s="58"/>
      <c r="BV11" s="58"/>
      <c r="BW11" s="58"/>
      <c r="BX11" s="58"/>
      <c r="BY11" s="58"/>
      <c r="BZ11" s="58"/>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8"/>
      <c r="BM12" s="58"/>
      <c r="BN12" s="58"/>
      <c r="BO12" s="58"/>
      <c r="BP12" s="58"/>
      <c r="BQ12" s="58"/>
      <c r="BR12" s="58"/>
      <c r="BS12" s="58"/>
      <c r="BT12" s="58"/>
      <c r="BU12" s="58"/>
      <c r="BV12" s="58"/>
      <c r="BW12" s="58"/>
      <c r="BX12" s="58"/>
      <c r="BY12" s="58"/>
      <c r="BZ12" s="58"/>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9"/>
      <c r="BM13" s="59"/>
      <c r="BN13" s="59"/>
      <c r="BO13" s="59"/>
      <c r="BP13" s="59"/>
      <c r="BQ13" s="59"/>
      <c r="BR13" s="59"/>
      <c r="BS13" s="59"/>
      <c r="BT13" s="59"/>
      <c r="BU13" s="59"/>
      <c r="BV13" s="59"/>
      <c r="BW13" s="59"/>
      <c r="BX13" s="59"/>
      <c r="BY13" s="59"/>
      <c r="BZ13" s="59"/>
    </row>
    <row r="14" spans="1:78" ht="13.5" customHeight="1" x14ac:dyDescent="0.15">
      <c r="A14" s="3"/>
      <c r="B14" s="60" t="s">
        <v>22</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5" t="s">
        <v>38</v>
      </c>
      <c r="BM14" s="46"/>
      <c r="BN14" s="46"/>
      <c r="BO14" s="46"/>
      <c r="BP14" s="46"/>
      <c r="BQ14" s="46"/>
      <c r="BR14" s="46"/>
      <c r="BS14" s="46"/>
      <c r="BT14" s="46"/>
      <c r="BU14" s="46"/>
      <c r="BV14" s="46"/>
      <c r="BW14" s="46"/>
      <c r="BX14" s="46"/>
      <c r="BY14" s="46"/>
      <c r="BZ14" s="47"/>
    </row>
    <row r="15" spans="1:78" ht="13.5" customHeight="1" x14ac:dyDescent="0.15">
      <c r="A15" s="3"/>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3"/>
      <c r="BL15" s="48"/>
      <c r="BM15" s="49"/>
      <c r="BN15" s="49"/>
      <c r="BO15" s="49"/>
      <c r="BP15" s="49"/>
      <c r="BQ15" s="49"/>
      <c r="BR15" s="49"/>
      <c r="BS15" s="49"/>
      <c r="BT15" s="49"/>
      <c r="BU15" s="49"/>
      <c r="BV15" s="49"/>
      <c r="BW15" s="49"/>
      <c r="BX15" s="49"/>
      <c r="BY15" s="49"/>
      <c r="BZ15" s="50"/>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52" t="s">
        <v>121</v>
      </c>
      <c r="BM16" s="53"/>
      <c r="BN16" s="53"/>
      <c r="BO16" s="53"/>
      <c r="BP16" s="53"/>
      <c r="BQ16" s="53"/>
      <c r="BR16" s="53"/>
      <c r="BS16" s="53"/>
      <c r="BT16" s="53"/>
      <c r="BU16" s="53"/>
      <c r="BV16" s="53"/>
      <c r="BW16" s="53"/>
      <c r="BX16" s="53"/>
      <c r="BY16" s="53"/>
      <c r="BZ16" s="54"/>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52"/>
      <c r="BM17" s="53"/>
      <c r="BN17" s="53"/>
      <c r="BO17" s="53"/>
      <c r="BP17" s="53"/>
      <c r="BQ17" s="53"/>
      <c r="BR17" s="53"/>
      <c r="BS17" s="53"/>
      <c r="BT17" s="53"/>
      <c r="BU17" s="53"/>
      <c r="BV17" s="53"/>
      <c r="BW17" s="53"/>
      <c r="BX17" s="53"/>
      <c r="BY17" s="53"/>
      <c r="BZ17" s="54"/>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52"/>
      <c r="BM18" s="53"/>
      <c r="BN18" s="53"/>
      <c r="BO18" s="53"/>
      <c r="BP18" s="53"/>
      <c r="BQ18" s="53"/>
      <c r="BR18" s="53"/>
      <c r="BS18" s="53"/>
      <c r="BT18" s="53"/>
      <c r="BU18" s="53"/>
      <c r="BV18" s="53"/>
      <c r="BW18" s="53"/>
      <c r="BX18" s="53"/>
      <c r="BY18" s="53"/>
      <c r="BZ18" s="54"/>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52"/>
      <c r="BM19" s="53"/>
      <c r="BN19" s="53"/>
      <c r="BO19" s="53"/>
      <c r="BP19" s="53"/>
      <c r="BQ19" s="53"/>
      <c r="BR19" s="53"/>
      <c r="BS19" s="53"/>
      <c r="BT19" s="53"/>
      <c r="BU19" s="53"/>
      <c r="BV19" s="53"/>
      <c r="BW19" s="53"/>
      <c r="BX19" s="53"/>
      <c r="BY19" s="53"/>
      <c r="BZ19" s="54"/>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52"/>
      <c r="BM20" s="53"/>
      <c r="BN20" s="53"/>
      <c r="BO20" s="53"/>
      <c r="BP20" s="53"/>
      <c r="BQ20" s="53"/>
      <c r="BR20" s="53"/>
      <c r="BS20" s="53"/>
      <c r="BT20" s="53"/>
      <c r="BU20" s="53"/>
      <c r="BV20" s="53"/>
      <c r="BW20" s="53"/>
      <c r="BX20" s="53"/>
      <c r="BY20" s="53"/>
      <c r="BZ20" s="54"/>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52"/>
      <c r="BM21" s="53"/>
      <c r="BN21" s="53"/>
      <c r="BO21" s="53"/>
      <c r="BP21" s="53"/>
      <c r="BQ21" s="53"/>
      <c r="BR21" s="53"/>
      <c r="BS21" s="53"/>
      <c r="BT21" s="53"/>
      <c r="BU21" s="53"/>
      <c r="BV21" s="53"/>
      <c r="BW21" s="53"/>
      <c r="BX21" s="53"/>
      <c r="BY21" s="53"/>
      <c r="BZ21" s="54"/>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52"/>
      <c r="BM22" s="53"/>
      <c r="BN22" s="53"/>
      <c r="BO22" s="53"/>
      <c r="BP22" s="53"/>
      <c r="BQ22" s="53"/>
      <c r="BR22" s="53"/>
      <c r="BS22" s="53"/>
      <c r="BT22" s="53"/>
      <c r="BU22" s="53"/>
      <c r="BV22" s="53"/>
      <c r="BW22" s="53"/>
      <c r="BX22" s="53"/>
      <c r="BY22" s="53"/>
      <c r="BZ22" s="54"/>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52"/>
      <c r="BM23" s="53"/>
      <c r="BN23" s="53"/>
      <c r="BO23" s="53"/>
      <c r="BP23" s="53"/>
      <c r="BQ23" s="53"/>
      <c r="BR23" s="53"/>
      <c r="BS23" s="53"/>
      <c r="BT23" s="53"/>
      <c r="BU23" s="53"/>
      <c r="BV23" s="53"/>
      <c r="BW23" s="53"/>
      <c r="BX23" s="53"/>
      <c r="BY23" s="53"/>
      <c r="BZ23" s="54"/>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52"/>
      <c r="BM24" s="53"/>
      <c r="BN24" s="53"/>
      <c r="BO24" s="53"/>
      <c r="BP24" s="53"/>
      <c r="BQ24" s="53"/>
      <c r="BR24" s="53"/>
      <c r="BS24" s="53"/>
      <c r="BT24" s="53"/>
      <c r="BU24" s="53"/>
      <c r="BV24" s="53"/>
      <c r="BW24" s="53"/>
      <c r="BX24" s="53"/>
      <c r="BY24" s="53"/>
      <c r="BZ24" s="54"/>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52"/>
      <c r="BM25" s="53"/>
      <c r="BN25" s="53"/>
      <c r="BO25" s="53"/>
      <c r="BP25" s="53"/>
      <c r="BQ25" s="53"/>
      <c r="BR25" s="53"/>
      <c r="BS25" s="53"/>
      <c r="BT25" s="53"/>
      <c r="BU25" s="53"/>
      <c r="BV25" s="53"/>
      <c r="BW25" s="53"/>
      <c r="BX25" s="53"/>
      <c r="BY25" s="53"/>
      <c r="BZ25" s="54"/>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52"/>
      <c r="BM26" s="53"/>
      <c r="BN26" s="53"/>
      <c r="BO26" s="53"/>
      <c r="BP26" s="53"/>
      <c r="BQ26" s="53"/>
      <c r="BR26" s="53"/>
      <c r="BS26" s="53"/>
      <c r="BT26" s="53"/>
      <c r="BU26" s="53"/>
      <c r="BV26" s="53"/>
      <c r="BW26" s="53"/>
      <c r="BX26" s="53"/>
      <c r="BY26" s="53"/>
      <c r="BZ26" s="54"/>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52"/>
      <c r="BM27" s="53"/>
      <c r="BN27" s="53"/>
      <c r="BO27" s="53"/>
      <c r="BP27" s="53"/>
      <c r="BQ27" s="53"/>
      <c r="BR27" s="53"/>
      <c r="BS27" s="53"/>
      <c r="BT27" s="53"/>
      <c r="BU27" s="53"/>
      <c r="BV27" s="53"/>
      <c r="BW27" s="53"/>
      <c r="BX27" s="53"/>
      <c r="BY27" s="53"/>
      <c r="BZ27" s="54"/>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52"/>
      <c r="BM28" s="53"/>
      <c r="BN28" s="53"/>
      <c r="BO28" s="53"/>
      <c r="BP28" s="53"/>
      <c r="BQ28" s="53"/>
      <c r="BR28" s="53"/>
      <c r="BS28" s="53"/>
      <c r="BT28" s="53"/>
      <c r="BU28" s="53"/>
      <c r="BV28" s="53"/>
      <c r="BW28" s="53"/>
      <c r="BX28" s="53"/>
      <c r="BY28" s="53"/>
      <c r="BZ28" s="54"/>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52"/>
      <c r="BM29" s="53"/>
      <c r="BN29" s="53"/>
      <c r="BO29" s="53"/>
      <c r="BP29" s="53"/>
      <c r="BQ29" s="53"/>
      <c r="BR29" s="53"/>
      <c r="BS29" s="53"/>
      <c r="BT29" s="53"/>
      <c r="BU29" s="53"/>
      <c r="BV29" s="53"/>
      <c r="BW29" s="53"/>
      <c r="BX29" s="53"/>
      <c r="BY29" s="53"/>
      <c r="BZ29" s="54"/>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52"/>
      <c r="BM30" s="53"/>
      <c r="BN30" s="53"/>
      <c r="BO30" s="53"/>
      <c r="BP30" s="53"/>
      <c r="BQ30" s="53"/>
      <c r="BR30" s="53"/>
      <c r="BS30" s="53"/>
      <c r="BT30" s="53"/>
      <c r="BU30" s="53"/>
      <c r="BV30" s="53"/>
      <c r="BW30" s="53"/>
      <c r="BX30" s="53"/>
      <c r="BY30" s="53"/>
      <c r="BZ30" s="54"/>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52"/>
      <c r="BM31" s="53"/>
      <c r="BN31" s="53"/>
      <c r="BO31" s="53"/>
      <c r="BP31" s="53"/>
      <c r="BQ31" s="53"/>
      <c r="BR31" s="53"/>
      <c r="BS31" s="53"/>
      <c r="BT31" s="53"/>
      <c r="BU31" s="53"/>
      <c r="BV31" s="53"/>
      <c r="BW31" s="53"/>
      <c r="BX31" s="53"/>
      <c r="BY31" s="53"/>
      <c r="BZ31" s="54"/>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52"/>
      <c r="BM32" s="53"/>
      <c r="BN32" s="53"/>
      <c r="BO32" s="53"/>
      <c r="BP32" s="53"/>
      <c r="BQ32" s="53"/>
      <c r="BR32" s="53"/>
      <c r="BS32" s="53"/>
      <c r="BT32" s="53"/>
      <c r="BU32" s="53"/>
      <c r="BV32" s="53"/>
      <c r="BW32" s="53"/>
      <c r="BX32" s="53"/>
      <c r="BY32" s="53"/>
      <c r="BZ32" s="54"/>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52"/>
      <c r="BM33" s="53"/>
      <c r="BN33" s="53"/>
      <c r="BO33" s="53"/>
      <c r="BP33" s="53"/>
      <c r="BQ33" s="53"/>
      <c r="BR33" s="53"/>
      <c r="BS33" s="53"/>
      <c r="BT33" s="53"/>
      <c r="BU33" s="53"/>
      <c r="BV33" s="53"/>
      <c r="BW33" s="53"/>
      <c r="BX33" s="53"/>
      <c r="BY33" s="53"/>
      <c r="BZ33" s="54"/>
    </row>
    <row r="34" spans="1:78" ht="13.5" customHeight="1" x14ac:dyDescent="0.15">
      <c r="A34" s="3"/>
      <c r="B34" s="5"/>
      <c r="C34" s="51" t="s">
        <v>41</v>
      </c>
      <c r="D34" s="51"/>
      <c r="E34" s="51"/>
      <c r="F34" s="51"/>
      <c r="G34" s="51"/>
      <c r="H34" s="51"/>
      <c r="I34" s="51"/>
      <c r="J34" s="51"/>
      <c r="K34" s="51"/>
      <c r="L34" s="51"/>
      <c r="M34" s="51"/>
      <c r="N34" s="51"/>
      <c r="O34" s="51"/>
      <c r="P34" s="51"/>
      <c r="Q34" s="12"/>
      <c r="R34" s="51" t="s">
        <v>43</v>
      </c>
      <c r="S34" s="51"/>
      <c r="T34" s="51"/>
      <c r="U34" s="51"/>
      <c r="V34" s="51"/>
      <c r="W34" s="51"/>
      <c r="X34" s="51"/>
      <c r="Y34" s="51"/>
      <c r="Z34" s="51"/>
      <c r="AA34" s="51"/>
      <c r="AB34" s="51"/>
      <c r="AC34" s="51"/>
      <c r="AD34" s="51"/>
      <c r="AE34" s="51"/>
      <c r="AF34" s="12"/>
      <c r="AG34" s="51" t="s">
        <v>44</v>
      </c>
      <c r="AH34" s="51"/>
      <c r="AI34" s="51"/>
      <c r="AJ34" s="51"/>
      <c r="AK34" s="51"/>
      <c r="AL34" s="51"/>
      <c r="AM34" s="51"/>
      <c r="AN34" s="51"/>
      <c r="AO34" s="51"/>
      <c r="AP34" s="51"/>
      <c r="AQ34" s="51"/>
      <c r="AR34" s="51"/>
      <c r="AS34" s="51"/>
      <c r="AT34" s="51"/>
      <c r="AU34" s="12"/>
      <c r="AV34" s="51" t="s">
        <v>45</v>
      </c>
      <c r="AW34" s="51"/>
      <c r="AX34" s="51"/>
      <c r="AY34" s="51"/>
      <c r="AZ34" s="51"/>
      <c r="BA34" s="51"/>
      <c r="BB34" s="51"/>
      <c r="BC34" s="51"/>
      <c r="BD34" s="51"/>
      <c r="BE34" s="51"/>
      <c r="BF34" s="51"/>
      <c r="BG34" s="51"/>
      <c r="BH34" s="51"/>
      <c r="BI34" s="51"/>
      <c r="BJ34" s="13"/>
      <c r="BK34" s="3"/>
      <c r="BL34" s="52"/>
      <c r="BM34" s="53"/>
      <c r="BN34" s="53"/>
      <c r="BO34" s="53"/>
      <c r="BP34" s="53"/>
      <c r="BQ34" s="53"/>
      <c r="BR34" s="53"/>
      <c r="BS34" s="53"/>
      <c r="BT34" s="53"/>
      <c r="BU34" s="53"/>
      <c r="BV34" s="53"/>
      <c r="BW34" s="53"/>
      <c r="BX34" s="53"/>
      <c r="BY34" s="53"/>
      <c r="BZ34" s="54"/>
    </row>
    <row r="35" spans="1:78" ht="13.5" customHeight="1" x14ac:dyDescent="0.15">
      <c r="A35" s="3"/>
      <c r="B35" s="5"/>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3"/>
      <c r="BL35" s="52"/>
      <c r="BM35" s="53"/>
      <c r="BN35" s="53"/>
      <c r="BO35" s="53"/>
      <c r="BP35" s="53"/>
      <c r="BQ35" s="53"/>
      <c r="BR35" s="53"/>
      <c r="BS35" s="53"/>
      <c r="BT35" s="53"/>
      <c r="BU35" s="53"/>
      <c r="BV35" s="53"/>
      <c r="BW35" s="53"/>
      <c r="BX35" s="53"/>
      <c r="BY35" s="53"/>
      <c r="BZ35" s="54"/>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52"/>
      <c r="BM36" s="53"/>
      <c r="BN36" s="53"/>
      <c r="BO36" s="53"/>
      <c r="BP36" s="53"/>
      <c r="BQ36" s="53"/>
      <c r="BR36" s="53"/>
      <c r="BS36" s="53"/>
      <c r="BT36" s="53"/>
      <c r="BU36" s="53"/>
      <c r="BV36" s="53"/>
      <c r="BW36" s="53"/>
      <c r="BX36" s="53"/>
      <c r="BY36" s="53"/>
      <c r="BZ36" s="54"/>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52"/>
      <c r="BM37" s="53"/>
      <c r="BN37" s="53"/>
      <c r="BO37" s="53"/>
      <c r="BP37" s="53"/>
      <c r="BQ37" s="53"/>
      <c r="BR37" s="53"/>
      <c r="BS37" s="53"/>
      <c r="BT37" s="53"/>
      <c r="BU37" s="53"/>
      <c r="BV37" s="53"/>
      <c r="BW37" s="53"/>
      <c r="BX37" s="53"/>
      <c r="BY37" s="53"/>
      <c r="BZ37" s="54"/>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52"/>
      <c r="BM38" s="53"/>
      <c r="BN38" s="53"/>
      <c r="BO38" s="53"/>
      <c r="BP38" s="53"/>
      <c r="BQ38" s="53"/>
      <c r="BR38" s="53"/>
      <c r="BS38" s="53"/>
      <c r="BT38" s="53"/>
      <c r="BU38" s="53"/>
      <c r="BV38" s="53"/>
      <c r="BW38" s="53"/>
      <c r="BX38" s="53"/>
      <c r="BY38" s="53"/>
      <c r="BZ38" s="54"/>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52"/>
      <c r="BM39" s="53"/>
      <c r="BN39" s="53"/>
      <c r="BO39" s="53"/>
      <c r="BP39" s="53"/>
      <c r="BQ39" s="53"/>
      <c r="BR39" s="53"/>
      <c r="BS39" s="53"/>
      <c r="BT39" s="53"/>
      <c r="BU39" s="53"/>
      <c r="BV39" s="53"/>
      <c r="BW39" s="53"/>
      <c r="BX39" s="53"/>
      <c r="BY39" s="53"/>
      <c r="BZ39" s="54"/>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52"/>
      <c r="BM40" s="53"/>
      <c r="BN40" s="53"/>
      <c r="BO40" s="53"/>
      <c r="BP40" s="53"/>
      <c r="BQ40" s="53"/>
      <c r="BR40" s="53"/>
      <c r="BS40" s="53"/>
      <c r="BT40" s="53"/>
      <c r="BU40" s="53"/>
      <c r="BV40" s="53"/>
      <c r="BW40" s="53"/>
      <c r="BX40" s="53"/>
      <c r="BY40" s="53"/>
      <c r="BZ40" s="54"/>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52"/>
      <c r="BM41" s="53"/>
      <c r="BN41" s="53"/>
      <c r="BO41" s="53"/>
      <c r="BP41" s="53"/>
      <c r="BQ41" s="53"/>
      <c r="BR41" s="53"/>
      <c r="BS41" s="53"/>
      <c r="BT41" s="53"/>
      <c r="BU41" s="53"/>
      <c r="BV41" s="53"/>
      <c r="BW41" s="53"/>
      <c r="BX41" s="53"/>
      <c r="BY41" s="53"/>
      <c r="BZ41" s="54"/>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52"/>
      <c r="BM42" s="53"/>
      <c r="BN42" s="53"/>
      <c r="BO42" s="53"/>
      <c r="BP42" s="53"/>
      <c r="BQ42" s="53"/>
      <c r="BR42" s="53"/>
      <c r="BS42" s="53"/>
      <c r="BT42" s="53"/>
      <c r="BU42" s="53"/>
      <c r="BV42" s="53"/>
      <c r="BW42" s="53"/>
      <c r="BX42" s="53"/>
      <c r="BY42" s="53"/>
      <c r="BZ42" s="54"/>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52"/>
      <c r="BM43" s="53"/>
      <c r="BN43" s="53"/>
      <c r="BO43" s="53"/>
      <c r="BP43" s="53"/>
      <c r="BQ43" s="53"/>
      <c r="BR43" s="53"/>
      <c r="BS43" s="53"/>
      <c r="BT43" s="53"/>
      <c r="BU43" s="53"/>
      <c r="BV43" s="53"/>
      <c r="BW43" s="53"/>
      <c r="BX43" s="53"/>
      <c r="BY43" s="53"/>
      <c r="BZ43" s="54"/>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55"/>
      <c r="BM44" s="56"/>
      <c r="BN44" s="56"/>
      <c r="BO44" s="56"/>
      <c r="BP44" s="56"/>
      <c r="BQ44" s="56"/>
      <c r="BR44" s="56"/>
      <c r="BS44" s="56"/>
      <c r="BT44" s="56"/>
      <c r="BU44" s="56"/>
      <c r="BV44" s="56"/>
      <c r="BW44" s="56"/>
      <c r="BX44" s="56"/>
      <c r="BY44" s="56"/>
      <c r="BZ44" s="57"/>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45" t="s">
        <v>30</v>
      </c>
      <c r="BM45" s="46"/>
      <c r="BN45" s="46"/>
      <c r="BO45" s="46"/>
      <c r="BP45" s="46"/>
      <c r="BQ45" s="46"/>
      <c r="BR45" s="46"/>
      <c r="BS45" s="46"/>
      <c r="BT45" s="46"/>
      <c r="BU45" s="46"/>
      <c r="BV45" s="46"/>
      <c r="BW45" s="46"/>
      <c r="BX45" s="46"/>
      <c r="BY45" s="46"/>
      <c r="BZ45" s="47"/>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48"/>
      <c r="BM46" s="49"/>
      <c r="BN46" s="49"/>
      <c r="BO46" s="49"/>
      <c r="BP46" s="49"/>
      <c r="BQ46" s="49"/>
      <c r="BR46" s="49"/>
      <c r="BS46" s="49"/>
      <c r="BT46" s="49"/>
      <c r="BU46" s="49"/>
      <c r="BV46" s="49"/>
      <c r="BW46" s="49"/>
      <c r="BX46" s="49"/>
      <c r="BY46" s="49"/>
      <c r="BZ46" s="50"/>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52" t="s">
        <v>120</v>
      </c>
      <c r="BM47" s="53"/>
      <c r="BN47" s="53"/>
      <c r="BO47" s="53"/>
      <c r="BP47" s="53"/>
      <c r="BQ47" s="53"/>
      <c r="BR47" s="53"/>
      <c r="BS47" s="53"/>
      <c r="BT47" s="53"/>
      <c r="BU47" s="53"/>
      <c r="BV47" s="53"/>
      <c r="BW47" s="53"/>
      <c r="BX47" s="53"/>
      <c r="BY47" s="53"/>
      <c r="BZ47" s="54"/>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52"/>
      <c r="BM48" s="53"/>
      <c r="BN48" s="53"/>
      <c r="BO48" s="53"/>
      <c r="BP48" s="53"/>
      <c r="BQ48" s="53"/>
      <c r="BR48" s="53"/>
      <c r="BS48" s="53"/>
      <c r="BT48" s="53"/>
      <c r="BU48" s="53"/>
      <c r="BV48" s="53"/>
      <c r="BW48" s="53"/>
      <c r="BX48" s="53"/>
      <c r="BY48" s="53"/>
      <c r="BZ48" s="54"/>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52"/>
      <c r="BM49" s="53"/>
      <c r="BN49" s="53"/>
      <c r="BO49" s="53"/>
      <c r="BP49" s="53"/>
      <c r="BQ49" s="53"/>
      <c r="BR49" s="53"/>
      <c r="BS49" s="53"/>
      <c r="BT49" s="53"/>
      <c r="BU49" s="53"/>
      <c r="BV49" s="53"/>
      <c r="BW49" s="53"/>
      <c r="BX49" s="53"/>
      <c r="BY49" s="53"/>
      <c r="BZ49" s="54"/>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52"/>
      <c r="BM50" s="53"/>
      <c r="BN50" s="53"/>
      <c r="BO50" s="53"/>
      <c r="BP50" s="53"/>
      <c r="BQ50" s="53"/>
      <c r="BR50" s="53"/>
      <c r="BS50" s="53"/>
      <c r="BT50" s="53"/>
      <c r="BU50" s="53"/>
      <c r="BV50" s="53"/>
      <c r="BW50" s="53"/>
      <c r="BX50" s="53"/>
      <c r="BY50" s="53"/>
      <c r="BZ50" s="54"/>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52"/>
      <c r="BM51" s="53"/>
      <c r="BN51" s="53"/>
      <c r="BO51" s="53"/>
      <c r="BP51" s="53"/>
      <c r="BQ51" s="53"/>
      <c r="BR51" s="53"/>
      <c r="BS51" s="53"/>
      <c r="BT51" s="53"/>
      <c r="BU51" s="53"/>
      <c r="BV51" s="53"/>
      <c r="BW51" s="53"/>
      <c r="BX51" s="53"/>
      <c r="BY51" s="53"/>
      <c r="BZ51" s="54"/>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52"/>
      <c r="BM52" s="53"/>
      <c r="BN52" s="53"/>
      <c r="BO52" s="53"/>
      <c r="BP52" s="53"/>
      <c r="BQ52" s="53"/>
      <c r="BR52" s="53"/>
      <c r="BS52" s="53"/>
      <c r="BT52" s="53"/>
      <c r="BU52" s="53"/>
      <c r="BV52" s="53"/>
      <c r="BW52" s="53"/>
      <c r="BX52" s="53"/>
      <c r="BY52" s="53"/>
      <c r="BZ52" s="54"/>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52"/>
      <c r="BM53" s="53"/>
      <c r="BN53" s="53"/>
      <c r="BO53" s="53"/>
      <c r="BP53" s="53"/>
      <c r="BQ53" s="53"/>
      <c r="BR53" s="53"/>
      <c r="BS53" s="53"/>
      <c r="BT53" s="53"/>
      <c r="BU53" s="53"/>
      <c r="BV53" s="53"/>
      <c r="BW53" s="53"/>
      <c r="BX53" s="53"/>
      <c r="BY53" s="53"/>
      <c r="BZ53" s="54"/>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52"/>
      <c r="BM54" s="53"/>
      <c r="BN54" s="53"/>
      <c r="BO54" s="53"/>
      <c r="BP54" s="53"/>
      <c r="BQ54" s="53"/>
      <c r="BR54" s="53"/>
      <c r="BS54" s="53"/>
      <c r="BT54" s="53"/>
      <c r="BU54" s="53"/>
      <c r="BV54" s="53"/>
      <c r="BW54" s="53"/>
      <c r="BX54" s="53"/>
      <c r="BY54" s="53"/>
      <c r="BZ54" s="54"/>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52"/>
      <c r="BM55" s="53"/>
      <c r="BN55" s="53"/>
      <c r="BO55" s="53"/>
      <c r="BP55" s="53"/>
      <c r="BQ55" s="53"/>
      <c r="BR55" s="53"/>
      <c r="BS55" s="53"/>
      <c r="BT55" s="53"/>
      <c r="BU55" s="53"/>
      <c r="BV55" s="53"/>
      <c r="BW55" s="53"/>
      <c r="BX55" s="53"/>
      <c r="BY55" s="53"/>
      <c r="BZ55" s="54"/>
    </row>
    <row r="56" spans="1:78" ht="13.5" customHeight="1" x14ac:dyDescent="0.15">
      <c r="A56" s="3"/>
      <c r="B56" s="5"/>
      <c r="C56" s="51" t="s">
        <v>49</v>
      </c>
      <c r="D56" s="51"/>
      <c r="E56" s="51"/>
      <c r="F56" s="51"/>
      <c r="G56" s="51"/>
      <c r="H56" s="51"/>
      <c r="I56" s="51"/>
      <c r="J56" s="51"/>
      <c r="K56" s="51"/>
      <c r="L56" s="51"/>
      <c r="M56" s="51"/>
      <c r="N56" s="51"/>
      <c r="O56" s="51"/>
      <c r="P56" s="51"/>
      <c r="Q56" s="12"/>
      <c r="R56" s="51" t="s">
        <v>16</v>
      </c>
      <c r="S56" s="51"/>
      <c r="T56" s="51"/>
      <c r="U56" s="51"/>
      <c r="V56" s="51"/>
      <c r="W56" s="51"/>
      <c r="X56" s="51"/>
      <c r="Y56" s="51"/>
      <c r="Z56" s="51"/>
      <c r="AA56" s="51"/>
      <c r="AB56" s="51"/>
      <c r="AC56" s="51"/>
      <c r="AD56" s="51"/>
      <c r="AE56" s="51"/>
      <c r="AF56" s="12"/>
      <c r="AG56" s="51" t="s">
        <v>50</v>
      </c>
      <c r="AH56" s="51"/>
      <c r="AI56" s="51"/>
      <c r="AJ56" s="51"/>
      <c r="AK56" s="51"/>
      <c r="AL56" s="51"/>
      <c r="AM56" s="51"/>
      <c r="AN56" s="51"/>
      <c r="AO56" s="51"/>
      <c r="AP56" s="51"/>
      <c r="AQ56" s="51"/>
      <c r="AR56" s="51"/>
      <c r="AS56" s="51"/>
      <c r="AT56" s="51"/>
      <c r="AU56" s="12"/>
      <c r="AV56" s="51" t="s">
        <v>51</v>
      </c>
      <c r="AW56" s="51"/>
      <c r="AX56" s="51"/>
      <c r="AY56" s="51"/>
      <c r="AZ56" s="51"/>
      <c r="BA56" s="51"/>
      <c r="BB56" s="51"/>
      <c r="BC56" s="51"/>
      <c r="BD56" s="51"/>
      <c r="BE56" s="51"/>
      <c r="BF56" s="51"/>
      <c r="BG56" s="51"/>
      <c r="BH56" s="51"/>
      <c r="BI56" s="51"/>
      <c r="BJ56" s="13"/>
      <c r="BK56" s="3"/>
      <c r="BL56" s="52"/>
      <c r="BM56" s="53"/>
      <c r="BN56" s="53"/>
      <c r="BO56" s="53"/>
      <c r="BP56" s="53"/>
      <c r="BQ56" s="53"/>
      <c r="BR56" s="53"/>
      <c r="BS56" s="53"/>
      <c r="BT56" s="53"/>
      <c r="BU56" s="53"/>
      <c r="BV56" s="53"/>
      <c r="BW56" s="53"/>
      <c r="BX56" s="53"/>
      <c r="BY56" s="53"/>
      <c r="BZ56" s="54"/>
    </row>
    <row r="57" spans="1:78" ht="13.5" customHeight="1" x14ac:dyDescent="0.15">
      <c r="A57" s="3"/>
      <c r="B57" s="5"/>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3"/>
      <c r="BL57" s="52"/>
      <c r="BM57" s="53"/>
      <c r="BN57" s="53"/>
      <c r="BO57" s="53"/>
      <c r="BP57" s="53"/>
      <c r="BQ57" s="53"/>
      <c r="BR57" s="53"/>
      <c r="BS57" s="53"/>
      <c r="BT57" s="53"/>
      <c r="BU57" s="53"/>
      <c r="BV57" s="53"/>
      <c r="BW57" s="53"/>
      <c r="BX57" s="53"/>
      <c r="BY57" s="53"/>
      <c r="BZ57" s="54"/>
    </row>
    <row r="58" spans="1:78" ht="13.5" customHeight="1" x14ac:dyDescent="0.15">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52"/>
      <c r="BM58" s="53"/>
      <c r="BN58" s="53"/>
      <c r="BO58" s="53"/>
      <c r="BP58" s="53"/>
      <c r="BQ58" s="53"/>
      <c r="BR58" s="53"/>
      <c r="BS58" s="53"/>
      <c r="BT58" s="53"/>
      <c r="BU58" s="53"/>
      <c r="BV58" s="53"/>
      <c r="BW58" s="53"/>
      <c r="BX58" s="53"/>
      <c r="BY58" s="53"/>
      <c r="BZ58" s="54"/>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52"/>
      <c r="BM59" s="53"/>
      <c r="BN59" s="53"/>
      <c r="BO59" s="53"/>
      <c r="BP59" s="53"/>
      <c r="BQ59" s="53"/>
      <c r="BR59" s="53"/>
      <c r="BS59" s="53"/>
      <c r="BT59" s="53"/>
      <c r="BU59" s="53"/>
      <c r="BV59" s="53"/>
      <c r="BW59" s="53"/>
      <c r="BX59" s="53"/>
      <c r="BY59" s="53"/>
      <c r="BZ59" s="54"/>
    </row>
    <row r="60" spans="1:78" ht="13.5" customHeight="1" x14ac:dyDescent="0.15">
      <c r="A60" s="3"/>
      <c r="B60" s="42" t="s">
        <v>47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3"/>
      <c r="BL60" s="52"/>
      <c r="BM60" s="53"/>
      <c r="BN60" s="53"/>
      <c r="BO60" s="53"/>
      <c r="BP60" s="53"/>
      <c r="BQ60" s="53"/>
      <c r="BR60" s="53"/>
      <c r="BS60" s="53"/>
      <c r="BT60" s="53"/>
      <c r="BU60" s="53"/>
      <c r="BV60" s="53"/>
      <c r="BW60" s="53"/>
      <c r="BX60" s="53"/>
      <c r="BY60" s="53"/>
      <c r="BZ60" s="54"/>
    </row>
    <row r="61" spans="1:78" ht="13.5" customHeight="1" x14ac:dyDescent="0.15">
      <c r="A61" s="3"/>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3"/>
      <c r="BL61" s="52"/>
      <c r="BM61" s="53"/>
      <c r="BN61" s="53"/>
      <c r="BO61" s="53"/>
      <c r="BP61" s="53"/>
      <c r="BQ61" s="53"/>
      <c r="BR61" s="53"/>
      <c r="BS61" s="53"/>
      <c r="BT61" s="53"/>
      <c r="BU61" s="53"/>
      <c r="BV61" s="53"/>
      <c r="BW61" s="53"/>
      <c r="BX61" s="53"/>
      <c r="BY61" s="53"/>
      <c r="BZ61" s="54"/>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52"/>
      <c r="BM62" s="53"/>
      <c r="BN62" s="53"/>
      <c r="BO62" s="53"/>
      <c r="BP62" s="53"/>
      <c r="BQ62" s="53"/>
      <c r="BR62" s="53"/>
      <c r="BS62" s="53"/>
      <c r="BT62" s="53"/>
      <c r="BU62" s="53"/>
      <c r="BV62" s="53"/>
      <c r="BW62" s="53"/>
      <c r="BX62" s="53"/>
      <c r="BY62" s="53"/>
      <c r="BZ62" s="54"/>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55"/>
      <c r="BM63" s="56"/>
      <c r="BN63" s="56"/>
      <c r="BO63" s="56"/>
      <c r="BP63" s="56"/>
      <c r="BQ63" s="56"/>
      <c r="BR63" s="56"/>
      <c r="BS63" s="56"/>
      <c r="BT63" s="56"/>
      <c r="BU63" s="56"/>
      <c r="BV63" s="56"/>
      <c r="BW63" s="56"/>
      <c r="BX63" s="56"/>
      <c r="BY63" s="56"/>
      <c r="BZ63" s="57"/>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45" t="s">
        <v>48</v>
      </c>
      <c r="BM64" s="46"/>
      <c r="BN64" s="46"/>
      <c r="BO64" s="46"/>
      <c r="BP64" s="46"/>
      <c r="BQ64" s="46"/>
      <c r="BR64" s="46"/>
      <c r="BS64" s="46"/>
      <c r="BT64" s="46"/>
      <c r="BU64" s="46"/>
      <c r="BV64" s="46"/>
      <c r="BW64" s="46"/>
      <c r="BX64" s="46"/>
      <c r="BY64" s="46"/>
      <c r="BZ64" s="47"/>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48"/>
      <c r="BM65" s="49"/>
      <c r="BN65" s="49"/>
      <c r="BO65" s="49"/>
      <c r="BP65" s="49"/>
      <c r="BQ65" s="49"/>
      <c r="BR65" s="49"/>
      <c r="BS65" s="49"/>
      <c r="BT65" s="49"/>
      <c r="BU65" s="49"/>
      <c r="BV65" s="49"/>
      <c r="BW65" s="49"/>
      <c r="BX65" s="49"/>
      <c r="BY65" s="49"/>
      <c r="BZ65" s="50"/>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52" t="s">
        <v>122</v>
      </c>
      <c r="BM66" s="53"/>
      <c r="BN66" s="53"/>
      <c r="BO66" s="53"/>
      <c r="BP66" s="53"/>
      <c r="BQ66" s="53"/>
      <c r="BR66" s="53"/>
      <c r="BS66" s="53"/>
      <c r="BT66" s="53"/>
      <c r="BU66" s="53"/>
      <c r="BV66" s="53"/>
      <c r="BW66" s="53"/>
      <c r="BX66" s="53"/>
      <c r="BY66" s="53"/>
      <c r="BZ66" s="54"/>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52"/>
      <c r="BM67" s="53"/>
      <c r="BN67" s="53"/>
      <c r="BO67" s="53"/>
      <c r="BP67" s="53"/>
      <c r="BQ67" s="53"/>
      <c r="BR67" s="53"/>
      <c r="BS67" s="53"/>
      <c r="BT67" s="53"/>
      <c r="BU67" s="53"/>
      <c r="BV67" s="53"/>
      <c r="BW67" s="53"/>
      <c r="BX67" s="53"/>
      <c r="BY67" s="53"/>
      <c r="BZ67" s="54"/>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52"/>
      <c r="BM68" s="53"/>
      <c r="BN68" s="53"/>
      <c r="BO68" s="53"/>
      <c r="BP68" s="53"/>
      <c r="BQ68" s="53"/>
      <c r="BR68" s="53"/>
      <c r="BS68" s="53"/>
      <c r="BT68" s="53"/>
      <c r="BU68" s="53"/>
      <c r="BV68" s="53"/>
      <c r="BW68" s="53"/>
      <c r="BX68" s="53"/>
      <c r="BY68" s="53"/>
      <c r="BZ68" s="54"/>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52"/>
      <c r="BM69" s="53"/>
      <c r="BN69" s="53"/>
      <c r="BO69" s="53"/>
      <c r="BP69" s="53"/>
      <c r="BQ69" s="53"/>
      <c r="BR69" s="53"/>
      <c r="BS69" s="53"/>
      <c r="BT69" s="53"/>
      <c r="BU69" s="53"/>
      <c r="BV69" s="53"/>
      <c r="BW69" s="53"/>
      <c r="BX69" s="53"/>
      <c r="BY69" s="53"/>
      <c r="BZ69" s="54"/>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52"/>
      <c r="BM70" s="53"/>
      <c r="BN70" s="53"/>
      <c r="BO70" s="53"/>
      <c r="BP70" s="53"/>
      <c r="BQ70" s="53"/>
      <c r="BR70" s="53"/>
      <c r="BS70" s="53"/>
      <c r="BT70" s="53"/>
      <c r="BU70" s="53"/>
      <c r="BV70" s="53"/>
      <c r="BW70" s="53"/>
      <c r="BX70" s="53"/>
      <c r="BY70" s="53"/>
      <c r="BZ70" s="54"/>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52"/>
      <c r="BM71" s="53"/>
      <c r="BN71" s="53"/>
      <c r="BO71" s="53"/>
      <c r="BP71" s="53"/>
      <c r="BQ71" s="53"/>
      <c r="BR71" s="53"/>
      <c r="BS71" s="53"/>
      <c r="BT71" s="53"/>
      <c r="BU71" s="53"/>
      <c r="BV71" s="53"/>
      <c r="BW71" s="53"/>
      <c r="BX71" s="53"/>
      <c r="BY71" s="53"/>
      <c r="BZ71" s="54"/>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52"/>
      <c r="BM72" s="53"/>
      <c r="BN72" s="53"/>
      <c r="BO72" s="53"/>
      <c r="BP72" s="53"/>
      <c r="BQ72" s="53"/>
      <c r="BR72" s="53"/>
      <c r="BS72" s="53"/>
      <c r="BT72" s="53"/>
      <c r="BU72" s="53"/>
      <c r="BV72" s="53"/>
      <c r="BW72" s="53"/>
      <c r="BX72" s="53"/>
      <c r="BY72" s="53"/>
      <c r="BZ72" s="54"/>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52"/>
      <c r="BM73" s="53"/>
      <c r="BN73" s="53"/>
      <c r="BO73" s="53"/>
      <c r="BP73" s="53"/>
      <c r="BQ73" s="53"/>
      <c r="BR73" s="53"/>
      <c r="BS73" s="53"/>
      <c r="BT73" s="53"/>
      <c r="BU73" s="53"/>
      <c r="BV73" s="53"/>
      <c r="BW73" s="53"/>
      <c r="BX73" s="53"/>
      <c r="BY73" s="53"/>
      <c r="BZ73" s="54"/>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52"/>
      <c r="BM74" s="53"/>
      <c r="BN74" s="53"/>
      <c r="BO74" s="53"/>
      <c r="BP74" s="53"/>
      <c r="BQ74" s="53"/>
      <c r="BR74" s="53"/>
      <c r="BS74" s="53"/>
      <c r="BT74" s="53"/>
      <c r="BU74" s="53"/>
      <c r="BV74" s="53"/>
      <c r="BW74" s="53"/>
      <c r="BX74" s="53"/>
      <c r="BY74" s="53"/>
      <c r="BZ74" s="54"/>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52"/>
      <c r="BM75" s="53"/>
      <c r="BN75" s="53"/>
      <c r="BO75" s="53"/>
      <c r="BP75" s="53"/>
      <c r="BQ75" s="53"/>
      <c r="BR75" s="53"/>
      <c r="BS75" s="53"/>
      <c r="BT75" s="53"/>
      <c r="BU75" s="53"/>
      <c r="BV75" s="53"/>
      <c r="BW75" s="53"/>
      <c r="BX75" s="53"/>
      <c r="BY75" s="53"/>
      <c r="BZ75" s="54"/>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52"/>
      <c r="BM76" s="53"/>
      <c r="BN76" s="53"/>
      <c r="BO76" s="53"/>
      <c r="BP76" s="53"/>
      <c r="BQ76" s="53"/>
      <c r="BR76" s="53"/>
      <c r="BS76" s="53"/>
      <c r="BT76" s="53"/>
      <c r="BU76" s="53"/>
      <c r="BV76" s="53"/>
      <c r="BW76" s="53"/>
      <c r="BX76" s="53"/>
      <c r="BY76" s="53"/>
      <c r="BZ76" s="54"/>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52"/>
      <c r="BM77" s="53"/>
      <c r="BN77" s="53"/>
      <c r="BO77" s="53"/>
      <c r="BP77" s="53"/>
      <c r="BQ77" s="53"/>
      <c r="BR77" s="53"/>
      <c r="BS77" s="53"/>
      <c r="BT77" s="53"/>
      <c r="BU77" s="53"/>
      <c r="BV77" s="53"/>
      <c r="BW77" s="53"/>
      <c r="BX77" s="53"/>
      <c r="BY77" s="53"/>
      <c r="BZ77" s="54"/>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52"/>
      <c r="BM78" s="53"/>
      <c r="BN78" s="53"/>
      <c r="BO78" s="53"/>
      <c r="BP78" s="53"/>
      <c r="BQ78" s="53"/>
      <c r="BR78" s="53"/>
      <c r="BS78" s="53"/>
      <c r="BT78" s="53"/>
      <c r="BU78" s="53"/>
      <c r="BV78" s="53"/>
      <c r="BW78" s="53"/>
      <c r="BX78" s="53"/>
      <c r="BY78" s="53"/>
      <c r="BZ78" s="54"/>
    </row>
    <row r="79" spans="1:78" ht="13.5" customHeight="1" x14ac:dyDescent="0.15">
      <c r="A79" s="3"/>
      <c r="B79" s="5"/>
      <c r="C79" s="51" t="s">
        <v>17</v>
      </c>
      <c r="D79" s="51"/>
      <c r="E79" s="51"/>
      <c r="F79" s="51"/>
      <c r="G79" s="51"/>
      <c r="H79" s="51"/>
      <c r="I79" s="51"/>
      <c r="J79" s="51"/>
      <c r="K79" s="51"/>
      <c r="L79" s="51"/>
      <c r="M79" s="51"/>
      <c r="N79" s="51"/>
      <c r="O79" s="51"/>
      <c r="P79" s="51"/>
      <c r="Q79" s="51"/>
      <c r="R79" s="51"/>
      <c r="S79" s="51"/>
      <c r="T79" s="51"/>
      <c r="U79" s="12"/>
      <c r="V79" s="12"/>
      <c r="W79" s="51" t="s">
        <v>52</v>
      </c>
      <c r="X79" s="51"/>
      <c r="Y79" s="51"/>
      <c r="Z79" s="51"/>
      <c r="AA79" s="51"/>
      <c r="AB79" s="51"/>
      <c r="AC79" s="51"/>
      <c r="AD79" s="51"/>
      <c r="AE79" s="51"/>
      <c r="AF79" s="51"/>
      <c r="AG79" s="51"/>
      <c r="AH79" s="51"/>
      <c r="AI79" s="51"/>
      <c r="AJ79" s="51"/>
      <c r="AK79" s="51"/>
      <c r="AL79" s="51"/>
      <c r="AM79" s="51"/>
      <c r="AN79" s="51"/>
      <c r="AO79" s="12"/>
      <c r="AP79" s="12"/>
      <c r="AQ79" s="51" t="s">
        <v>54</v>
      </c>
      <c r="AR79" s="51"/>
      <c r="AS79" s="51"/>
      <c r="AT79" s="51"/>
      <c r="AU79" s="51"/>
      <c r="AV79" s="51"/>
      <c r="AW79" s="51"/>
      <c r="AX79" s="51"/>
      <c r="AY79" s="51"/>
      <c r="AZ79" s="51"/>
      <c r="BA79" s="51"/>
      <c r="BB79" s="51"/>
      <c r="BC79" s="51"/>
      <c r="BD79" s="51"/>
      <c r="BE79" s="51"/>
      <c r="BF79" s="51"/>
      <c r="BG79" s="51"/>
      <c r="BH79" s="51"/>
      <c r="BI79" s="8"/>
      <c r="BJ79" s="13"/>
      <c r="BK79" s="3"/>
      <c r="BL79" s="52"/>
      <c r="BM79" s="53"/>
      <c r="BN79" s="53"/>
      <c r="BO79" s="53"/>
      <c r="BP79" s="53"/>
      <c r="BQ79" s="53"/>
      <c r="BR79" s="53"/>
      <c r="BS79" s="53"/>
      <c r="BT79" s="53"/>
      <c r="BU79" s="53"/>
      <c r="BV79" s="53"/>
      <c r="BW79" s="53"/>
      <c r="BX79" s="53"/>
      <c r="BY79" s="53"/>
      <c r="BZ79" s="54"/>
    </row>
    <row r="80" spans="1:78" ht="13.5" customHeight="1" x14ac:dyDescent="0.15">
      <c r="A80" s="3"/>
      <c r="B80" s="5"/>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8"/>
      <c r="BJ80" s="13"/>
      <c r="BK80" s="3"/>
      <c r="BL80" s="52"/>
      <c r="BM80" s="53"/>
      <c r="BN80" s="53"/>
      <c r="BO80" s="53"/>
      <c r="BP80" s="53"/>
      <c r="BQ80" s="53"/>
      <c r="BR80" s="53"/>
      <c r="BS80" s="53"/>
      <c r="BT80" s="53"/>
      <c r="BU80" s="53"/>
      <c r="BV80" s="53"/>
      <c r="BW80" s="53"/>
      <c r="BX80" s="53"/>
      <c r="BY80" s="53"/>
      <c r="BZ80" s="54"/>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52"/>
      <c r="BM81" s="53"/>
      <c r="BN81" s="53"/>
      <c r="BO81" s="53"/>
      <c r="BP81" s="53"/>
      <c r="BQ81" s="53"/>
      <c r="BR81" s="53"/>
      <c r="BS81" s="53"/>
      <c r="BT81" s="53"/>
      <c r="BU81" s="53"/>
      <c r="BV81" s="53"/>
      <c r="BW81" s="53"/>
      <c r="BX81" s="53"/>
      <c r="BY81" s="53"/>
      <c r="BZ81" s="54"/>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55"/>
      <c r="BM82" s="56"/>
      <c r="BN82" s="56"/>
      <c r="BO82" s="56"/>
      <c r="BP82" s="56"/>
      <c r="BQ82" s="56"/>
      <c r="BR82" s="56"/>
      <c r="BS82" s="56"/>
      <c r="BT82" s="56"/>
      <c r="BU82" s="56"/>
      <c r="BV82" s="56"/>
      <c r="BW82" s="56"/>
      <c r="BX82" s="56"/>
      <c r="BY82" s="56"/>
      <c r="BZ82" s="57"/>
    </row>
    <row r="83" spans="1:78" x14ac:dyDescent="0.15">
      <c r="C83" s="3" t="s">
        <v>37</v>
      </c>
    </row>
    <row r="84" spans="1:78" x14ac:dyDescent="0.15">
      <c r="C84" s="3" t="s">
        <v>40</v>
      </c>
    </row>
    <row r="85" spans="1:78" hidden="1" x14ac:dyDescent="0.15">
      <c r="B85" s="7" t="s">
        <v>9</v>
      </c>
      <c r="C85" s="7"/>
      <c r="D85" s="7"/>
      <c r="E85" s="7" t="s">
        <v>55</v>
      </c>
      <c r="F85" s="7" t="s">
        <v>29</v>
      </c>
      <c r="G85" s="7" t="s">
        <v>57</v>
      </c>
      <c r="H85" s="7" t="s">
        <v>58</v>
      </c>
      <c r="I85" s="7" t="s">
        <v>60</v>
      </c>
      <c r="J85" s="7" t="s">
        <v>26</v>
      </c>
      <c r="K85" s="7" t="s">
        <v>61</v>
      </c>
      <c r="L85" s="7" t="s">
        <v>53</v>
      </c>
      <c r="M85" s="7" t="s">
        <v>39</v>
      </c>
      <c r="N85" s="7" t="s">
        <v>56</v>
      </c>
      <c r="O85" s="7" t="s">
        <v>28</v>
      </c>
    </row>
    <row r="86" spans="1:78" hidden="1" x14ac:dyDescent="0.15">
      <c r="B86" s="7"/>
      <c r="C86" s="7"/>
      <c r="D86" s="7"/>
      <c r="E86" s="7" t="str">
        <f>データ!AI6</f>
        <v/>
      </c>
      <c r="F86" s="7" t="s">
        <v>63</v>
      </c>
      <c r="G86" s="7" t="s">
        <v>63</v>
      </c>
      <c r="H86" s="7" t="str">
        <f>データ!BP6</f>
        <v>【728.30】</v>
      </c>
      <c r="I86" s="7" t="str">
        <f>データ!CA6</f>
        <v>【100.04】</v>
      </c>
      <c r="J86" s="7" t="str">
        <f>データ!CL6</f>
        <v>【137.82】</v>
      </c>
      <c r="K86" s="7" t="str">
        <f>データ!CW6</f>
        <v>【60.09】</v>
      </c>
      <c r="L86" s="7" t="str">
        <f>データ!DH6</f>
        <v>【94.90】</v>
      </c>
      <c r="M86" s="7" t="s">
        <v>63</v>
      </c>
      <c r="N86" s="7" t="s">
        <v>63</v>
      </c>
      <c r="O86" s="7" t="str">
        <f>データ!EO6</f>
        <v>【0.27】</v>
      </c>
    </row>
  </sheetData>
  <sheetProtection password="B319"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1" max="1" width="9" style="1" customWidth="1"/>
    <col min="2" max="144" width="11.875" style="1" customWidth="1"/>
    <col min="145" max="145" width="9" style="1" customWidth="1"/>
    <col min="146" max="16384" width="9" style="1"/>
  </cols>
  <sheetData>
    <row r="1" spans="1:145" x14ac:dyDescent="0.15">
      <c r="A1" s="1" t="s">
        <v>65</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42</v>
      </c>
      <c r="B3" s="30" t="s">
        <v>62</v>
      </c>
      <c r="C3" s="30" t="s">
        <v>46</v>
      </c>
      <c r="D3" s="30" t="s">
        <v>20</v>
      </c>
      <c r="E3" s="30" t="s">
        <v>35</v>
      </c>
      <c r="F3" s="30" t="s">
        <v>59</v>
      </c>
      <c r="G3" s="30" t="s">
        <v>67</v>
      </c>
      <c r="H3" s="76" t="s">
        <v>1</v>
      </c>
      <c r="I3" s="77"/>
      <c r="J3" s="77"/>
      <c r="K3" s="77"/>
      <c r="L3" s="77"/>
      <c r="M3" s="77"/>
      <c r="N3" s="77"/>
      <c r="O3" s="77"/>
      <c r="P3" s="77"/>
      <c r="Q3" s="77"/>
      <c r="R3" s="77"/>
      <c r="S3" s="77"/>
      <c r="T3" s="77"/>
      <c r="U3" s="77"/>
      <c r="V3" s="77"/>
      <c r="W3" s="77"/>
      <c r="X3" s="78"/>
      <c r="Y3" s="82" t="s">
        <v>68</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69</v>
      </c>
      <c r="B4" s="31"/>
      <c r="C4" s="31"/>
      <c r="D4" s="31"/>
      <c r="E4" s="31"/>
      <c r="F4" s="31"/>
      <c r="G4" s="31"/>
      <c r="H4" s="79"/>
      <c r="I4" s="80"/>
      <c r="J4" s="80"/>
      <c r="K4" s="80"/>
      <c r="L4" s="80"/>
      <c r="M4" s="80"/>
      <c r="N4" s="80"/>
      <c r="O4" s="80"/>
      <c r="P4" s="80"/>
      <c r="Q4" s="80"/>
      <c r="R4" s="80"/>
      <c r="S4" s="80"/>
      <c r="T4" s="80"/>
      <c r="U4" s="80"/>
      <c r="V4" s="80"/>
      <c r="W4" s="80"/>
      <c r="X4" s="81"/>
      <c r="Y4" s="83" t="s">
        <v>70</v>
      </c>
      <c r="Z4" s="83"/>
      <c r="AA4" s="83"/>
      <c r="AB4" s="83"/>
      <c r="AC4" s="83"/>
      <c r="AD4" s="83"/>
      <c r="AE4" s="83"/>
      <c r="AF4" s="83"/>
      <c r="AG4" s="83"/>
      <c r="AH4" s="83"/>
      <c r="AI4" s="83"/>
      <c r="AJ4" s="83" t="s">
        <v>71</v>
      </c>
      <c r="AK4" s="83"/>
      <c r="AL4" s="83"/>
      <c r="AM4" s="83"/>
      <c r="AN4" s="83"/>
      <c r="AO4" s="83"/>
      <c r="AP4" s="83"/>
      <c r="AQ4" s="83"/>
      <c r="AR4" s="83"/>
      <c r="AS4" s="83"/>
      <c r="AT4" s="83"/>
      <c r="AU4" s="83" t="s">
        <v>72</v>
      </c>
      <c r="AV4" s="83"/>
      <c r="AW4" s="83"/>
      <c r="AX4" s="83"/>
      <c r="AY4" s="83"/>
      <c r="AZ4" s="83"/>
      <c r="BA4" s="83"/>
      <c r="BB4" s="83"/>
      <c r="BC4" s="83"/>
      <c r="BD4" s="83"/>
      <c r="BE4" s="83"/>
      <c r="BF4" s="83" t="s">
        <v>73</v>
      </c>
      <c r="BG4" s="83"/>
      <c r="BH4" s="83"/>
      <c r="BI4" s="83"/>
      <c r="BJ4" s="83"/>
      <c r="BK4" s="83"/>
      <c r="BL4" s="83"/>
      <c r="BM4" s="83"/>
      <c r="BN4" s="83"/>
      <c r="BO4" s="83"/>
      <c r="BP4" s="83"/>
      <c r="BQ4" s="83" t="s">
        <v>74</v>
      </c>
      <c r="BR4" s="83"/>
      <c r="BS4" s="83"/>
      <c r="BT4" s="83"/>
      <c r="BU4" s="83"/>
      <c r="BV4" s="83"/>
      <c r="BW4" s="83"/>
      <c r="BX4" s="83"/>
      <c r="BY4" s="83"/>
      <c r="BZ4" s="83"/>
      <c r="CA4" s="83"/>
      <c r="CB4" s="83" t="s">
        <v>75</v>
      </c>
      <c r="CC4" s="83"/>
      <c r="CD4" s="83"/>
      <c r="CE4" s="83"/>
      <c r="CF4" s="83"/>
      <c r="CG4" s="83"/>
      <c r="CH4" s="83"/>
      <c r="CI4" s="83"/>
      <c r="CJ4" s="83"/>
      <c r="CK4" s="83"/>
      <c r="CL4" s="83"/>
      <c r="CM4" s="83" t="s">
        <v>76</v>
      </c>
      <c r="CN4" s="83"/>
      <c r="CO4" s="83"/>
      <c r="CP4" s="83"/>
      <c r="CQ4" s="83"/>
      <c r="CR4" s="83"/>
      <c r="CS4" s="83"/>
      <c r="CT4" s="83"/>
      <c r="CU4" s="83"/>
      <c r="CV4" s="83"/>
      <c r="CW4" s="83"/>
      <c r="CX4" s="83" t="s">
        <v>77</v>
      </c>
      <c r="CY4" s="83"/>
      <c r="CZ4" s="83"/>
      <c r="DA4" s="83"/>
      <c r="DB4" s="83"/>
      <c r="DC4" s="83"/>
      <c r="DD4" s="83"/>
      <c r="DE4" s="83"/>
      <c r="DF4" s="83"/>
      <c r="DG4" s="83"/>
      <c r="DH4" s="83"/>
      <c r="DI4" s="83" t="s">
        <v>78</v>
      </c>
      <c r="DJ4" s="83"/>
      <c r="DK4" s="83"/>
      <c r="DL4" s="83"/>
      <c r="DM4" s="83"/>
      <c r="DN4" s="83"/>
      <c r="DO4" s="83"/>
      <c r="DP4" s="83"/>
      <c r="DQ4" s="83"/>
      <c r="DR4" s="83"/>
      <c r="DS4" s="83"/>
      <c r="DT4" s="83" t="s">
        <v>79</v>
      </c>
      <c r="DU4" s="83"/>
      <c r="DV4" s="83"/>
      <c r="DW4" s="83"/>
      <c r="DX4" s="83"/>
      <c r="DY4" s="83"/>
      <c r="DZ4" s="83"/>
      <c r="EA4" s="83"/>
      <c r="EB4" s="83"/>
      <c r="EC4" s="83"/>
      <c r="ED4" s="83"/>
      <c r="EE4" s="83" t="s">
        <v>80</v>
      </c>
      <c r="EF4" s="83"/>
      <c r="EG4" s="83"/>
      <c r="EH4" s="83"/>
      <c r="EI4" s="83"/>
      <c r="EJ4" s="83"/>
      <c r="EK4" s="83"/>
      <c r="EL4" s="83"/>
      <c r="EM4" s="83"/>
      <c r="EN4" s="83"/>
      <c r="EO4" s="83"/>
    </row>
    <row r="5" spans="1:145" x14ac:dyDescent="0.15">
      <c r="A5" s="28" t="s">
        <v>81</v>
      </c>
      <c r="B5" s="32"/>
      <c r="C5" s="32"/>
      <c r="D5" s="32"/>
      <c r="E5" s="32"/>
      <c r="F5" s="32"/>
      <c r="G5" s="32"/>
      <c r="H5" s="36" t="s">
        <v>82</v>
      </c>
      <c r="I5" s="36" t="s">
        <v>83</v>
      </c>
      <c r="J5" s="36" t="s">
        <v>84</v>
      </c>
      <c r="K5" s="36" t="s">
        <v>85</v>
      </c>
      <c r="L5" s="36" t="s">
        <v>86</v>
      </c>
      <c r="M5" s="36" t="s">
        <v>5</v>
      </c>
      <c r="N5" s="36" t="s">
        <v>87</v>
      </c>
      <c r="O5" s="36" t="s">
        <v>88</v>
      </c>
      <c r="P5" s="36" t="s">
        <v>89</v>
      </c>
      <c r="Q5" s="36" t="s">
        <v>90</v>
      </c>
      <c r="R5" s="36" t="s">
        <v>91</v>
      </c>
      <c r="S5" s="36" t="s">
        <v>64</v>
      </c>
      <c r="T5" s="36" t="s">
        <v>92</v>
      </c>
      <c r="U5" s="36" t="s">
        <v>93</v>
      </c>
      <c r="V5" s="36" t="s">
        <v>94</v>
      </c>
      <c r="W5" s="36" t="s">
        <v>95</v>
      </c>
      <c r="X5" s="36" t="s">
        <v>96</v>
      </c>
      <c r="Y5" s="36" t="s">
        <v>33</v>
      </c>
      <c r="Z5" s="36" t="s">
        <v>97</v>
      </c>
      <c r="AA5" s="36" t="s">
        <v>98</v>
      </c>
      <c r="AB5" s="36" t="s">
        <v>99</v>
      </c>
      <c r="AC5" s="36" t="s">
        <v>100</v>
      </c>
      <c r="AD5" s="36" t="s">
        <v>101</v>
      </c>
      <c r="AE5" s="36" t="s">
        <v>102</v>
      </c>
      <c r="AF5" s="36" t="s">
        <v>103</v>
      </c>
      <c r="AG5" s="36" t="s">
        <v>104</v>
      </c>
      <c r="AH5" s="36" t="s">
        <v>105</v>
      </c>
      <c r="AI5" s="36" t="s">
        <v>9</v>
      </c>
      <c r="AJ5" s="36" t="s">
        <v>33</v>
      </c>
      <c r="AK5" s="36" t="s">
        <v>97</v>
      </c>
      <c r="AL5" s="36" t="s">
        <v>98</v>
      </c>
      <c r="AM5" s="36" t="s">
        <v>99</v>
      </c>
      <c r="AN5" s="36" t="s">
        <v>100</v>
      </c>
      <c r="AO5" s="36" t="s">
        <v>101</v>
      </c>
      <c r="AP5" s="36" t="s">
        <v>102</v>
      </c>
      <c r="AQ5" s="36" t="s">
        <v>103</v>
      </c>
      <c r="AR5" s="36" t="s">
        <v>104</v>
      </c>
      <c r="AS5" s="36" t="s">
        <v>105</v>
      </c>
      <c r="AT5" s="36" t="s">
        <v>106</v>
      </c>
      <c r="AU5" s="36" t="s">
        <v>33</v>
      </c>
      <c r="AV5" s="36" t="s">
        <v>97</v>
      </c>
      <c r="AW5" s="36" t="s">
        <v>98</v>
      </c>
      <c r="AX5" s="36" t="s">
        <v>99</v>
      </c>
      <c r="AY5" s="36" t="s">
        <v>100</v>
      </c>
      <c r="AZ5" s="36" t="s">
        <v>101</v>
      </c>
      <c r="BA5" s="36" t="s">
        <v>102</v>
      </c>
      <c r="BB5" s="36" t="s">
        <v>103</v>
      </c>
      <c r="BC5" s="36" t="s">
        <v>104</v>
      </c>
      <c r="BD5" s="36" t="s">
        <v>105</v>
      </c>
      <c r="BE5" s="36" t="s">
        <v>106</v>
      </c>
      <c r="BF5" s="36" t="s">
        <v>33</v>
      </c>
      <c r="BG5" s="36" t="s">
        <v>97</v>
      </c>
      <c r="BH5" s="36" t="s">
        <v>98</v>
      </c>
      <c r="BI5" s="36" t="s">
        <v>99</v>
      </c>
      <c r="BJ5" s="36" t="s">
        <v>100</v>
      </c>
      <c r="BK5" s="36" t="s">
        <v>101</v>
      </c>
      <c r="BL5" s="36" t="s">
        <v>102</v>
      </c>
      <c r="BM5" s="36" t="s">
        <v>103</v>
      </c>
      <c r="BN5" s="36" t="s">
        <v>104</v>
      </c>
      <c r="BO5" s="36" t="s">
        <v>105</v>
      </c>
      <c r="BP5" s="36" t="s">
        <v>106</v>
      </c>
      <c r="BQ5" s="36" t="s">
        <v>33</v>
      </c>
      <c r="BR5" s="36" t="s">
        <v>97</v>
      </c>
      <c r="BS5" s="36" t="s">
        <v>98</v>
      </c>
      <c r="BT5" s="36" t="s">
        <v>99</v>
      </c>
      <c r="BU5" s="36" t="s">
        <v>100</v>
      </c>
      <c r="BV5" s="36" t="s">
        <v>101</v>
      </c>
      <c r="BW5" s="36" t="s">
        <v>102</v>
      </c>
      <c r="BX5" s="36" t="s">
        <v>103</v>
      </c>
      <c r="BY5" s="36" t="s">
        <v>104</v>
      </c>
      <c r="BZ5" s="36" t="s">
        <v>105</v>
      </c>
      <c r="CA5" s="36" t="s">
        <v>106</v>
      </c>
      <c r="CB5" s="36" t="s">
        <v>33</v>
      </c>
      <c r="CC5" s="36" t="s">
        <v>97</v>
      </c>
      <c r="CD5" s="36" t="s">
        <v>98</v>
      </c>
      <c r="CE5" s="36" t="s">
        <v>99</v>
      </c>
      <c r="CF5" s="36" t="s">
        <v>100</v>
      </c>
      <c r="CG5" s="36" t="s">
        <v>101</v>
      </c>
      <c r="CH5" s="36" t="s">
        <v>102</v>
      </c>
      <c r="CI5" s="36" t="s">
        <v>103</v>
      </c>
      <c r="CJ5" s="36" t="s">
        <v>104</v>
      </c>
      <c r="CK5" s="36" t="s">
        <v>105</v>
      </c>
      <c r="CL5" s="36" t="s">
        <v>106</v>
      </c>
      <c r="CM5" s="36" t="s">
        <v>33</v>
      </c>
      <c r="CN5" s="36" t="s">
        <v>97</v>
      </c>
      <c r="CO5" s="36" t="s">
        <v>98</v>
      </c>
      <c r="CP5" s="36" t="s">
        <v>99</v>
      </c>
      <c r="CQ5" s="36" t="s">
        <v>100</v>
      </c>
      <c r="CR5" s="36" t="s">
        <v>101</v>
      </c>
      <c r="CS5" s="36" t="s">
        <v>102</v>
      </c>
      <c r="CT5" s="36" t="s">
        <v>103</v>
      </c>
      <c r="CU5" s="36" t="s">
        <v>104</v>
      </c>
      <c r="CV5" s="36" t="s">
        <v>105</v>
      </c>
      <c r="CW5" s="36" t="s">
        <v>106</v>
      </c>
      <c r="CX5" s="36" t="s">
        <v>33</v>
      </c>
      <c r="CY5" s="36" t="s">
        <v>97</v>
      </c>
      <c r="CZ5" s="36" t="s">
        <v>98</v>
      </c>
      <c r="DA5" s="36" t="s">
        <v>99</v>
      </c>
      <c r="DB5" s="36" t="s">
        <v>100</v>
      </c>
      <c r="DC5" s="36" t="s">
        <v>101</v>
      </c>
      <c r="DD5" s="36" t="s">
        <v>102</v>
      </c>
      <c r="DE5" s="36" t="s">
        <v>103</v>
      </c>
      <c r="DF5" s="36" t="s">
        <v>104</v>
      </c>
      <c r="DG5" s="36" t="s">
        <v>105</v>
      </c>
      <c r="DH5" s="36" t="s">
        <v>106</v>
      </c>
      <c r="DI5" s="36" t="s">
        <v>33</v>
      </c>
      <c r="DJ5" s="36" t="s">
        <v>97</v>
      </c>
      <c r="DK5" s="36" t="s">
        <v>98</v>
      </c>
      <c r="DL5" s="36" t="s">
        <v>99</v>
      </c>
      <c r="DM5" s="36" t="s">
        <v>100</v>
      </c>
      <c r="DN5" s="36" t="s">
        <v>101</v>
      </c>
      <c r="DO5" s="36" t="s">
        <v>102</v>
      </c>
      <c r="DP5" s="36" t="s">
        <v>103</v>
      </c>
      <c r="DQ5" s="36" t="s">
        <v>104</v>
      </c>
      <c r="DR5" s="36" t="s">
        <v>105</v>
      </c>
      <c r="DS5" s="36" t="s">
        <v>106</v>
      </c>
      <c r="DT5" s="36" t="s">
        <v>33</v>
      </c>
      <c r="DU5" s="36" t="s">
        <v>97</v>
      </c>
      <c r="DV5" s="36" t="s">
        <v>98</v>
      </c>
      <c r="DW5" s="36" t="s">
        <v>99</v>
      </c>
      <c r="DX5" s="36" t="s">
        <v>100</v>
      </c>
      <c r="DY5" s="36" t="s">
        <v>101</v>
      </c>
      <c r="DZ5" s="36" t="s">
        <v>102</v>
      </c>
      <c r="EA5" s="36" t="s">
        <v>103</v>
      </c>
      <c r="EB5" s="36" t="s">
        <v>104</v>
      </c>
      <c r="EC5" s="36" t="s">
        <v>105</v>
      </c>
      <c r="ED5" s="36" t="s">
        <v>106</v>
      </c>
      <c r="EE5" s="36" t="s">
        <v>33</v>
      </c>
      <c r="EF5" s="36" t="s">
        <v>97</v>
      </c>
      <c r="EG5" s="36" t="s">
        <v>98</v>
      </c>
      <c r="EH5" s="36" t="s">
        <v>99</v>
      </c>
      <c r="EI5" s="36" t="s">
        <v>100</v>
      </c>
      <c r="EJ5" s="36" t="s">
        <v>101</v>
      </c>
      <c r="EK5" s="36" t="s">
        <v>102</v>
      </c>
      <c r="EL5" s="36" t="s">
        <v>103</v>
      </c>
      <c r="EM5" s="36" t="s">
        <v>104</v>
      </c>
      <c r="EN5" s="36" t="s">
        <v>105</v>
      </c>
      <c r="EO5" s="36" t="s">
        <v>106</v>
      </c>
    </row>
    <row r="6" spans="1:145" s="27" customFormat="1" x14ac:dyDescent="0.15">
      <c r="A6" s="28" t="s">
        <v>107</v>
      </c>
      <c r="B6" s="33">
        <f t="shared" ref="B6:X6" si="1">B7</f>
        <v>2016</v>
      </c>
      <c r="C6" s="33">
        <f t="shared" si="1"/>
        <v>232165</v>
      </c>
      <c r="D6" s="33">
        <f t="shared" si="1"/>
        <v>47</v>
      </c>
      <c r="E6" s="33">
        <f t="shared" si="1"/>
        <v>17</v>
      </c>
      <c r="F6" s="33">
        <f t="shared" si="1"/>
        <v>1</v>
      </c>
      <c r="G6" s="33">
        <f t="shared" si="1"/>
        <v>0</v>
      </c>
      <c r="H6" s="33" t="str">
        <f t="shared" si="1"/>
        <v>愛知県　常滑市</v>
      </c>
      <c r="I6" s="33" t="str">
        <f t="shared" si="1"/>
        <v>法非適用</v>
      </c>
      <c r="J6" s="33" t="str">
        <f t="shared" si="1"/>
        <v>下水道事業</v>
      </c>
      <c r="K6" s="33" t="str">
        <f t="shared" si="1"/>
        <v>公共下水道</v>
      </c>
      <c r="L6" s="33" t="str">
        <f t="shared" si="1"/>
        <v>Cc2</v>
      </c>
      <c r="M6" s="33">
        <f t="shared" si="1"/>
        <v>0</v>
      </c>
      <c r="N6" s="37" t="str">
        <f t="shared" si="1"/>
        <v>-</v>
      </c>
      <c r="O6" s="37" t="str">
        <f t="shared" si="1"/>
        <v>該当数値なし</v>
      </c>
      <c r="P6" s="37">
        <f t="shared" si="1"/>
        <v>47.61</v>
      </c>
      <c r="Q6" s="37">
        <f t="shared" si="1"/>
        <v>96.87</v>
      </c>
      <c r="R6" s="37">
        <f t="shared" si="1"/>
        <v>1674</v>
      </c>
      <c r="S6" s="37">
        <f t="shared" si="1"/>
        <v>58498</v>
      </c>
      <c r="T6" s="37">
        <f t="shared" si="1"/>
        <v>55.9</v>
      </c>
      <c r="U6" s="37">
        <f t="shared" si="1"/>
        <v>1046.48</v>
      </c>
      <c r="V6" s="37">
        <f t="shared" si="1"/>
        <v>27899</v>
      </c>
      <c r="W6" s="37">
        <f t="shared" si="1"/>
        <v>10.58</v>
      </c>
      <c r="X6" s="37">
        <f t="shared" si="1"/>
        <v>2636.96</v>
      </c>
      <c r="Y6" s="41">
        <f t="shared" ref="Y6:AH6" si="2">IF(Y7="",NA(),Y7)</f>
        <v>81.63</v>
      </c>
      <c r="Z6" s="41">
        <f t="shared" si="2"/>
        <v>76.150000000000006</v>
      </c>
      <c r="AA6" s="41">
        <f t="shared" si="2"/>
        <v>58.16</v>
      </c>
      <c r="AB6" s="41">
        <f t="shared" si="2"/>
        <v>65.56</v>
      </c>
      <c r="AC6" s="41">
        <f t="shared" si="2"/>
        <v>81.95</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1041.77</v>
      </c>
      <c r="BG6" s="41">
        <f t="shared" si="5"/>
        <v>965.06</v>
      </c>
      <c r="BH6" s="41">
        <f t="shared" si="5"/>
        <v>758.95</v>
      </c>
      <c r="BI6" s="41">
        <f t="shared" si="5"/>
        <v>382.67</v>
      </c>
      <c r="BJ6" s="41">
        <f t="shared" si="5"/>
        <v>507.24</v>
      </c>
      <c r="BK6" s="41">
        <f t="shared" si="5"/>
        <v>1791.46</v>
      </c>
      <c r="BL6" s="41">
        <f t="shared" si="5"/>
        <v>1826.49</v>
      </c>
      <c r="BM6" s="41">
        <f t="shared" si="5"/>
        <v>1315.67</v>
      </c>
      <c r="BN6" s="41">
        <f t="shared" si="5"/>
        <v>1240.1600000000001</v>
      </c>
      <c r="BO6" s="41">
        <f t="shared" si="5"/>
        <v>1111.31</v>
      </c>
      <c r="BP6" s="37" t="str">
        <f>IF(BP7="","",IF(BP7="-","【-】","【"&amp;SUBSTITUTE(TEXT(BP7,"#,##0.00"),"-","△")&amp;"】"))</f>
        <v>【728.30】</v>
      </c>
      <c r="BQ6" s="41">
        <f t="shared" ref="BQ6:BZ6" si="6">IF(BQ7="",NA(),BQ7)</f>
        <v>82.5</v>
      </c>
      <c r="BR6" s="41">
        <f t="shared" si="6"/>
        <v>80.19</v>
      </c>
      <c r="BS6" s="41">
        <f t="shared" si="6"/>
        <v>77.540000000000006</v>
      </c>
      <c r="BT6" s="41">
        <f t="shared" si="6"/>
        <v>96.25</v>
      </c>
      <c r="BU6" s="41">
        <f t="shared" si="6"/>
        <v>100</v>
      </c>
      <c r="BV6" s="41">
        <f t="shared" si="6"/>
        <v>51.28</v>
      </c>
      <c r="BW6" s="41">
        <f t="shared" si="6"/>
        <v>48</v>
      </c>
      <c r="BX6" s="41">
        <f t="shared" si="6"/>
        <v>60.78</v>
      </c>
      <c r="BY6" s="41">
        <f t="shared" si="6"/>
        <v>60.17</v>
      </c>
      <c r="BZ6" s="41">
        <f t="shared" si="6"/>
        <v>75.540000000000006</v>
      </c>
      <c r="CA6" s="37" t="str">
        <f>IF(CA7="","",IF(CA7="-","【-】","【"&amp;SUBSTITUTE(TEXT(CA7,"#,##0.00"),"-","△")&amp;"】"))</f>
        <v>【100.04】</v>
      </c>
      <c r="CB6" s="41">
        <f t="shared" ref="CB6:CK6" si="7">IF(CB7="",NA(),CB7)</f>
        <v>177.36</v>
      </c>
      <c r="CC6" s="41">
        <f t="shared" si="7"/>
        <v>185.15</v>
      </c>
      <c r="CD6" s="41">
        <f t="shared" si="7"/>
        <v>193.16</v>
      </c>
      <c r="CE6" s="41">
        <f t="shared" si="7"/>
        <v>157.35</v>
      </c>
      <c r="CF6" s="41">
        <f t="shared" si="7"/>
        <v>153.37</v>
      </c>
      <c r="CG6" s="41">
        <f t="shared" si="7"/>
        <v>311.81</v>
      </c>
      <c r="CH6" s="41">
        <f t="shared" si="7"/>
        <v>334.37</v>
      </c>
      <c r="CI6" s="41">
        <f t="shared" si="7"/>
        <v>276.26</v>
      </c>
      <c r="CJ6" s="41">
        <f t="shared" si="7"/>
        <v>281.52999999999997</v>
      </c>
      <c r="CK6" s="41">
        <f t="shared" si="7"/>
        <v>207.96</v>
      </c>
      <c r="CL6" s="37" t="str">
        <f>IF(CL7="","",IF(CL7="-","【-】","【"&amp;SUBSTITUTE(TEXT(CL7,"#,##0.00"),"-","△")&amp;"】"))</f>
        <v>【137.82】</v>
      </c>
      <c r="CM6" s="41">
        <f t="shared" ref="CM6:CV6" si="8">IF(CM7="",NA(),CM7)</f>
        <v>42.92</v>
      </c>
      <c r="CN6" s="41">
        <f t="shared" si="8"/>
        <v>46.38</v>
      </c>
      <c r="CO6" s="41">
        <f t="shared" si="8"/>
        <v>49.21</v>
      </c>
      <c r="CP6" s="41">
        <f t="shared" si="8"/>
        <v>53.49</v>
      </c>
      <c r="CQ6" s="41">
        <f t="shared" si="8"/>
        <v>57.85</v>
      </c>
      <c r="CR6" s="41">
        <f t="shared" si="8"/>
        <v>41.95</v>
      </c>
      <c r="CS6" s="41">
        <f t="shared" si="8"/>
        <v>40.71</v>
      </c>
      <c r="CT6" s="41">
        <f t="shared" si="8"/>
        <v>41.63</v>
      </c>
      <c r="CU6" s="41">
        <f t="shared" si="8"/>
        <v>44.89</v>
      </c>
      <c r="CV6" s="41">
        <f t="shared" si="8"/>
        <v>53.51</v>
      </c>
      <c r="CW6" s="37" t="str">
        <f>IF(CW7="","",IF(CW7="-","【-】","【"&amp;SUBSTITUTE(TEXT(CW7,"#,##0.00"),"-","△")&amp;"】"))</f>
        <v>【60.09】</v>
      </c>
      <c r="CX6" s="41">
        <f t="shared" ref="CX6:DG6" si="9">IF(CX7="",NA(),CX7)</f>
        <v>56.94</v>
      </c>
      <c r="CY6" s="41">
        <f t="shared" si="9"/>
        <v>58.56</v>
      </c>
      <c r="CZ6" s="41">
        <f t="shared" si="9"/>
        <v>60.58</v>
      </c>
      <c r="DA6" s="41">
        <f t="shared" si="9"/>
        <v>61.04</v>
      </c>
      <c r="DB6" s="41">
        <f t="shared" si="9"/>
        <v>64.59</v>
      </c>
      <c r="DC6" s="41">
        <f t="shared" si="9"/>
        <v>64.459999999999994</v>
      </c>
      <c r="DD6" s="41">
        <f t="shared" si="9"/>
        <v>63.45</v>
      </c>
      <c r="DE6" s="41">
        <f t="shared" si="9"/>
        <v>66.33</v>
      </c>
      <c r="DF6" s="41">
        <f t="shared" si="9"/>
        <v>64.89</v>
      </c>
      <c r="DG6" s="41">
        <f t="shared" si="9"/>
        <v>83.91</v>
      </c>
      <c r="DH6" s="37" t="str">
        <f>IF(DH7="","",IF(DH7="-","【-】","【"&amp;SUBSTITUTE(TEXT(DH7,"#,##0.00"),"-","△")&amp;"】"))</f>
        <v>【94.90】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f t="shared" ref="EE6:EN6" si="12">IF(EE7="",NA(),EE7)</f>
        <v>0.33</v>
      </c>
      <c r="EF6" s="37">
        <f t="shared" si="12"/>
        <v>0</v>
      </c>
      <c r="EG6" s="37">
        <f t="shared" si="12"/>
        <v>0</v>
      </c>
      <c r="EH6" s="37">
        <f t="shared" si="12"/>
        <v>0</v>
      </c>
      <c r="EI6" s="37">
        <f t="shared" si="12"/>
        <v>0</v>
      </c>
      <c r="EJ6" s="41">
        <f t="shared" si="12"/>
        <v>0.14000000000000001</v>
      </c>
      <c r="EK6" s="37">
        <f t="shared" si="12"/>
        <v>0</v>
      </c>
      <c r="EL6" s="41">
        <f t="shared" si="12"/>
        <v>0.16</v>
      </c>
      <c r="EM6" s="41">
        <f t="shared" si="12"/>
        <v>0.33</v>
      </c>
      <c r="EN6" s="41">
        <f t="shared" si="12"/>
        <v>0.15</v>
      </c>
      <c r="EO6" s="37" t="str">
        <f>IF(EO7="","",IF(EO7="-","【-】","【"&amp;SUBSTITUTE(TEXT(EO7,"#,##0.00"),"-","△")&amp;"】"))</f>
        <v>【0.27】</v>
      </c>
    </row>
    <row r="7" spans="1:145" s="27" customFormat="1" x14ac:dyDescent="0.15">
      <c r="A7" s="28"/>
      <c r="B7" s="34">
        <v>2016</v>
      </c>
      <c r="C7" s="34">
        <v>232165</v>
      </c>
      <c r="D7" s="34">
        <v>47</v>
      </c>
      <c r="E7" s="34">
        <v>17</v>
      </c>
      <c r="F7" s="34">
        <v>1</v>
      </c>
      <c r="G7" s="34">
        <v>0</v>
      </c>
      <c r="H7" s="34" t="s">
        <v>108</v>
      </c>
      <c r="I7" s="34" t="s">
        <v>109</v>
      </c>
      <c r="J7" s="34" t="s">
        <v>110</v>
      </c>
      <c r="K7" s="34" t="s">
        <v>111</v>
      </c>
      <c r="L7" s="34" t="s">
        <v>112</v>
      </c>
      <c r="M7" s="34"/>
      <c r="N7" s="38" t="s">
        <v>63</v>
      </c>
      <c r="O7" s="38" t="s">
        <v>113</v>
      </c>
      <c r="P7" s="38">
        <v>47.61</v>
      </c>
      <c r="Q7" s="38">
        <v>96.87</v>
      </c>
      <c r="R7" s="38">
        <v>1674</v>
      </c>
      <c r="S7" s="38">
        <v>58498</v>
      </c>
      <c r="T7" s="38">
        <v>55.9</v>
      </c>
      <c r="U7" s="38">
        <v>1046.48</v>
      </c>
      <c r="V7" s="38">
        <v>27899</v>
      </c>
      <c r="W7" s="38">
        <v>10.58</v>
      </c>
      <c r="X7" s="38">
        <v>2636.96</v>
      </c>
      <c r="Y7" s="38">
        <v>81.63</v>
      </c>
      <c r="Z7" s="38">
        <v>76.150000000000006</v>
      </c>
      <c r="AA7" s="38">
        <v>58.16</v>
      </c>
      <c r="AB7" s="38">
        <v>65.56</v>
      </c>
      <c r="AC7" s="38">
        <v>81.95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1041.77</v>
      </c>
      <c r="BG7" s="38">
        <v>965.06</v>
      </c>
      <c r="BH7" s="38">
        <v>758.95</v>
      </c>
      <c r="BI7" s="38">
        <v>382.67</v>
      </c>
      <c r="BJ7" s="38">
        <v>507.24</v>
      </c>
      <c r="BK7" s="38">
        <v>1791.46</v>
      </c>
      <c r="BL7" s="38">
        <v>1826.49</v>
      </c>
      <c r="BM7" s="38">
        <v>1315.67</v>
      </c>
      <c r="BN7" s="38">
        <v>1240.1600000000001</v>
      </c>
      <c r="BO7" s="38">
        <v>1111.31</v>
      </c>
      <c r="BP7" s="38">
        <v>728.3</v>
      </c>
      <c r="BQ7" s="38">
        <v>82.5</v>
      </c>
      <c r="BR7" s="38">
        <v>80.19</v>
      </c>
      <c r="BS7" s="38">
        <v>77.540000000000006</v>
      </c>
      <c r="BT7" s="38">
        <v>96.25</v>
      </c>
      <c r="BU7" s="38">
        <v>100</v>
      </c>
      <c r="BV7" s="38">
        <v>51.28</v>
      </c>
      <c r="BW7" s="38">
        <v>48</v>
      </c>
      <c r="BX7" s="38">
        <v>60.78</v>
      </c>
      <c r="BY7" s="38">
        <v>60.17</v>
      </c>
      <c r="BZ7" s="38">
        <v>75.540000000000006</v>
      </c>
      <c r="CA7" s="38">
        <v>100.04</v>
      </c>
      <c r="CB7" s="38">
        <v>177.36</v>
      </c>
      <c r="CC7" s="38">
        <v>185.15</v>
      </c>
      <c r="CD7" s="38">
        <v>193.16</v>
      </c>
      <c r="CE7" s="38">
        <v>157.35</v>
      </c>
      <c r="CF7" s="38">
        <v>153.37</v>
      </c>
      <c r="CG7" s="38">
        <v>311.81</v>
      </c>
      <c r="CH7" s="38">
        <v>334.37</v>
      </c>
      <c r="CI7" s="38">
        <v>276.26</v>
      </c>
      <c r="CJ7" s="38">
        <v>281.52999999999997</v>
      </c>
      <c r="CK7" s="38">
        <v>207.96</v>
      </c>
      <c r="CL7" s="38">
        <v>137.82</v>
      </c>
      <c r="CM7" s="38">
        <v>42.92</v>
      </c>
      <c r="CN7" s="38">
        <v>46.38</v>
      </c>
      <c r="CO7" s="38">
        <v>49.21</v>
      </c>
      <c r="CP7" s="38">
        <v>53.49</v>
      </c>
      <c r="CQ7" s="38">
        <v>57.85</v>
      </c>
      <c r="CR7" s="38">
        <v>41.95</v>
      </c>
      <c r="CS7" s="38">
        <v>40.71</v>
      </c>
      <c r="CT7" s="38">
        <v>41.63</v>
      </c>
      <c r="CU7" s="38">
        <v>44.89</v>
      </c>
      <c r="CV7" s="38">
        <v>53.51</v>
      </c>
      <c r="CW7" s="38">
        <v>60.09</v>
      </c>
      <c r="CX7" s="38">
        <v>56.94</v>
      </c>
      <c r="CY7" s="38">
        <v>58.56</v>
      </c>
      <c r="CZ7" s="38">
        <v>60.58</v>
      </c>
      <c r="DA7" s="38">
        <v>61.04</v>
      </c>
      <c r="DB7" s="38">
        <v>64.59</v>
      </c>
      <c r="DC7" s="38">
        <v>64.459999999999994</v>
      </c>
      <c r="DD7" s="38">
        <v>63.45</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0.33</v>
      </c>
      <c r="EF7" s="38">
        <v>0</v>
      </c>
      <c r="EG7" s="38">
        <v>0</v>
      </c>
      <c r="EH7" s="38">
        <v>0</v>
      </c>
      <c r="EI7" s="38">
        <v>0</v>
      </c>
      <c r="EJ7" s="38">
        <v>0.14000000000000001</v>
      </c>
      <c r="EK7" s="38">
        <v>0</v>
      </c>
      <c r="EL7" s="38">
        <v>0.16</v>
      </c>
      <c r="EM7" s="38">
        <v>0.33</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62</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2018-02-19T06:06:15Z</cp:lastPrinted>
  <dcterms:created xsi:type="dcterms:W3CDTF">2017-12-25T02:09:10Z</dcterms:created>
  <dcterms:modified xsi:type="dcterms:W3CDTF">2018-02-23T05:11:49Z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2018-02-14T07:52:01Z</vt:filetime>
  </property>
</Properties>
</file>