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<sst xmlns="http://schemas.openxmlformats.org/spreadsheetml/2006/main" count="240" uniqueCount="125">
  <si>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</si>
  <si>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</si>
  <si>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</si>
  <si>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</si>
  <si>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</si>
  <si>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</si>
  <si>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</si>
  <si>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</si>
  <si>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</si>
  <si>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</si>
  <si>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</si>
  <si>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</si>
  <si>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</si>
  <si>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</si>
  <si>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</si>
  <si>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</si>
  <si>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</si>
  <si>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</si>
  <si>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</si>
  <si>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</si>
  <si>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</si>
  <si>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</si>
  <si>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</si>
  <si>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</si>
  <si>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</si>
  <si>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</si>
  <si>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</si>
  <si>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</si>
  <si>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</si>
  <si>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</si>
  <si>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</si>
  <si>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</si>
  <si>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</si>
  <si>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</si>
  <si>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</si>
  <si>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</si>
  <si>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</si>
  <si>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</si>
  <si>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</si>
  <si>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</si>
  <si>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</si>
  <si>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</si>
  <si>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</si>
  <si>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</si>
  <si>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</si>
  <si>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</si>
  <si>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</si>
  <si>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</si>
  <si>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</si>
  <si>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</si>
  <si>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</si>
  <si>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</si>
  <si>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</si>
  <si>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</si>
  <si>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</si>
  <si>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</si>
  <si>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</si>
  <si>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</si>
  <si>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</si>
  <si>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</si>
  <si>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</si>
  <si>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</si>
  <si>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</si>
  <si>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</si>
  <si>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</si>
  <si>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</si>
  <si>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</si>
  <si>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</si>
  <si>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</si>
  <si>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</si>
  <si>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</si>
  <si>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</si>
  <si>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</si>
  <si>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</si>
  <si>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</si>
  <si>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</si>
  <si>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</si>
  <si>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</si>
  <si>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</si>
  <si>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</si>
  <si>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</si>
  <si>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</si>
  <si>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</si>
  <si>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</si>
  <si>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</si>
  <si>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</si>
  <si>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</si>
  <si>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</si>
  <si>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</si>
  <si>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</si>
  <si>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</si>
  <si>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</si>
  <si>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</si>
  <si>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</si>
  <si>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</si>
  <si>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</si>
  <si>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</si>
  <si>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</si>
  <si>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</si>
  <si>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</si>
  <si>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</si>
  <si>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</si>
  <si>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</si>
  <si>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</si>
  <si>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</si>
  <si>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</si>
  <si>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</si>
  <si>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</si>
  <si>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</si>
  <si>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小牧市</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</si>
  <si>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</si>
  <si>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</si>
  <si>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</si>
  <si>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</si>
  <si>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</si>
  <si>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</si>
  <si>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</si>
  <si>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</si>
  <si>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</si>
  <si>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</si>
  <si>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</si>
  <si>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当市の農業集落排水事業は平成8年に事業着手し、耐用年数の50年を経過していないため、管渠の更新は開始していない。</t>
    <phoneticPr fontId="4"/>
  </si>
  <si>
    <t>非設置</t>
    <rPh sb="0" eb="1">
      <t>ヒ</t>
    </rPh>
    <rPh sb="1" eb="3">
      <t>セッチ</t>
    </rPh>
    <phoneticPr fontId="4"/>
  </si>
  <si>
    <t>⑤経費回収率は非常に低く、特に平成28年度は処理場の耐震診断を実施したため前年度からさらに減少した。家屋の新築による接続世帯の増加により⑧水洗化率は上昇しているが、新規整備がないなかで使用料の大幅な増加は見込めない。農業集落排水事業は対象地域が限られており、使用料体系は公共下水道にあわせているため、単体で経費を賄うことは難しい。</t>
    <rPh sb="13" eb="14">
      <t>トク</t>
    </rPh>
    <rPh sb="15" eb="17">
      <t>ヘイセイ</t>
    </rPh>
    <rPh sb="19" eb="21">
      <t>ネンド</t>
    </rPh>
    <rPh sb="22" eb="25">
      <t>ショリジョウ</t>
    </rPh>
    <rPh sb="26" eb="28">
      <t>タイシン</t>
    </rPh>
    <rPh sb="28" eb="30">
      <t>シンダン</t>
    </rPh>
    <rPh sb="31" eb="33">
      <t>ジッシ</t>
    </rPh>
    <rPh sb="37" eb="40">
      <t>ゼンネンド</t>
    </rPh>
    <rPh sb="45" eb="47">
      <t>ゲンショウ</t>
    </rPh>
    <rPh sb="50" eb="52">
      <t>カオク</t>
    </rPh>
    <rPh sb="53" eb="55">
      <t>シンチク</t>
    </rPh>
    <rPh sb="58" eb="60">
      <t>セツゾク</t>
    </rPh>
    <rPh sb="60" eb="62">
      <t>セタイ</t>
    </rPh>
    <rPh sb="63" eb="65">
      <t>ゾウカ</t>
    </rPh>
    <rPh sb="69" eb="72">
      <t>スイセンカ</t>
    </rPh>
    <rPh sb="72" eb="73">
      <t>リツ</t>
    </rPh>
    <rPh sb="74" eb="76">
      <t>ジョウショウ</t>
    </rPh>
    <rPh sb="92" eb="94">
      <t>シヨウ</t>
    </rPh>
    <rPh sb="94" eb="95">
      <t>リョウ</t>
    </rPh>
    <rPh sb="96" eb="98">
      <t>オオハバ</t>
    </rPh>
    <rPh sb="99" eb="101">
      <t>ゾウカ</t>
    </rPh>
    <rPh sb="102" eb="104">
      <t>ミコ</t>
    </rPh>
    <phoneticPr fontId="4"/>
  </si>
  <si>
    <t>農業集落排水事業は対象地域が限られており、使用料体系は公共下水道にあわせている。引き続き⑤経費回収率の向上や経費の削減によって経営改善を図る必要がある。
また、当市の農業集落排水事業は現在は地方公営企業法非適用で運営しているが、平成31年度からの法適用を予定しており、平成32年度までに経営戦略を策定予定である。法適用後に下水道事業全体で経営状況が明確化されることによって、経営改善に努めたい。</t>
    <rPh sb="134" eb="136">
      <t>ヘイセイ</t>
    </rPh>
    <rPh sb="138" eb="140">
      <t>ネンド</t>
    </rPh>
    <rPh sb="143" eb="145">
      <t>ケイエイ</t>
    </rPh>
    <rPh sb="145" eb="147">
      <t>センリャク</t>
    </rPh>
    <rPh sb="148" eb="150">
      <t>サクテイ</t>
    </rPh>
    <rPh sb="150" eb="152">
      <t>ヨテイ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</si>
</sst>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C-4976-8C77-D250B4040DF6}"/>
            </c:ext>
          </c:extLst>
        </c:ser>
        <c:dLbls>
          <c:showLegendKey val="0"/>
          <c:showVal val="0"/>
          <c:showCatName val="0"/>
          <c:showSerName val="0"/>
          <c:showPercent val="0"/>
          <c:showBubbleSize val="0"/>
        </c:dLbls>
        <c:gapWidth val="150"/>
        <c:axId val="147254272"/>
        <c:axId val="1481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B4CC-4976-8C77-D250B4040DF6}"/>
            </c:ext>
          </c:extLst>
        </c:ser>
        <c:dLbls>
          <c:showLegendKey val="0"/>
          <c:showVal val="0"/>
          <c:showCatName val="0"/>
          <c:showSerName val="0"/>
          <c:showPercent val="0"/>
          <c:showBubbleSize val="0"/>
        </c:dLbls>
        <c:marker val="1"/>
        <c:smooth val="0"/>
        <c:axId val="147254272"/>
        <c:axId val="148104704"/>
      </c:lineChart>
      <c:dateAx>
        <c:axId val="147254272"/>
        <c:scaling>
          <c:orientation val="minMax"/>
        </c:scaling>
        <c:delete val="1"/>
        <c:axPos val="b"/>
        <c:numFmt formatCode="ge" sourceLinked="1"/>
        <c:majorTickMark val="none"/>
        <c:minorTickMark val="none"/>
        <c:tickLblPos val="none"/>
        <c:crossAx val="148104704"/>
        <c:crosses val="autoZero"/>
        <c:auto val="1"/>
        <c:lblOffset val="100"/>
        <c:baseTimeUnit val="years"/>
      </c:dateAx>
      <c:valAx>
        <c:axId val="148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58.36</c:v>
                </c:pt>
                <c:pt idx="1">
                  <c:v>61.26</c:v>
                </c:pt>
                <c:pt idx="2">
                  <c:v>68.260000000000005</c:v>
                </c:pt>
                <c:pt idx="3">
                  <c:v>77.13</c:v>
                </c:pt>
                <c:pt idx="4">
                  <c:v>74.91</c:v>
                </c:pt>
              </c:numCache>
            </c:numRef>
          </c:val>
          <c:extLst>
            <c:ext xmlns:c16="http://schemas.microsoft.com/office/drawing/2014/chart" uri="{C3380CC4-5D6E-409C-BE32-E72D297353CC}">
              <c16:uniqueId val="{00000000-0E9E-44A0-8F96-9F886E929FC5}"/>
            </c:ext>
          </c:extLst>
        </c:ser>
        <c:dLbls>
          <c:showLegendKey val="0"/>
          <c:showVal val="0"/>
          <c:showCatName val="0"/>
          <c:showSerName val="0"/>
          <c:showPercent val="0"/>
          <c:showBubbleSize val="0"/>
        </c:dLbls>
        <c:gapWidth val="150"/>
        <c:axId val="149209472"/>
        <c:axId val="149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0E9E-44A0-8F96-9F886E929FC5}"/>
            </c:ext>
          </c:extLst>
        </c:ser>
        <c:dLbls>
          <c:showLegendKey val="0"/>
          <c:showVal val="0"/>
          <c:showCatName val="0"/>
          <c:showSerName val="0"/>
          <c:showPercent val="0"/>
          <c:showBubbleSize val="0"/>
        </c:dLbls>
        <c:marker val="1"/>
        <c:smooth val="0"/>
        <c:axId val="149209472"/>
        <c:axId val="149211392"/>
      </c:lineChart>
      <c:dateAx>
        <c:axId val="149209472"/>
        <c:scaling>
          <c:orientation val="minMax"/>
        </c:scaling>
        <c:delete val="1"/>
        <c:axPos val="b"/>
        <c:numFmt formatCode="ge" sourceLinked="1"/>
        <c:majorTickMark val="none"/>
        <c:minorTickMark val="none"/>
        <c:tickLblPos val="none"/>
        <c:crossAx val="149211392"/>
        <c:crosses val="autoZero"/>
        <c:auto val="1"/>
        <c:lblOffset val="100"/>
        <c:baseTimeUnit val="years"/>
      </c:dateAx>
      <c:valAx>
        <c:axId val="149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63.5</c:v>
                </c:pt>
                <c:pt idx="1">
                  <c:v>65.010000000000005</c:v>
                </c:pt>
                <c:pt idx="2">
                  <c:v>67.05</c:v>
                </c:pt>
                <c:pt idx="3">
                  <c:v>81.569999999999993</c:v>
                </c:pt>
                <c:pt idx="4">
                  <c:v>85.58</c:v>
                </c:pt>
              </c:numCache>
            </c:numRef>
          </c:val>
          <c:extLst>
            <c:ext xmlns:c16="http://schemas.microsoft.com/office/drawing/2014/chart" uri="{C3380CC4-5D6E-409C-BE32-E72D297353CC}">
              <c16:uniqueId val="{00000000-097A-4033-B7B8-F74B9CE76FD8}"/>
            </c:ext>
          </c:extLst>
        </c:ser>
        <c:dLbls>
          <c:showLegendKey val="0"/>
          <c:showVal val="0"/>
          <c:showCatName val="0"/>
          <c:showSerName val="0"/>
          <c:showPercent val="0"/>
          <c:showBubbleSize val="0"/>
        </c:dLbls>
        <c:gapWidth val="150"/>
        <c:axId val="150937600"/>
        <c:axId val="1509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097A-4033-B7B8-F74B9CE76FD8}"/>
            </c:ext>
          </c:extLst>
        </c:ser>
        <c:dLbls>
          <c:showLegendKey val="0"/>
          <c:showVal val="0"/>
          <c:showCatName val="0"/>
          <c:showSerName val="0"/>
          <c:showPercent val="0"/>
          <c:showBubbleSize val="0"/>
        </c:dLbls>
        <c:marker val="1"/>
        <c:smooth val="0"/>
        <c:axId val="150937600"/>
        <c:axId val="150939520"/>
      </c:lineChart>
      <c:dateAx>
        <c:axId val="150937600"/>
        <c:scaling>
          <c:orientation val="minMax"/>
        </c:scaling>
        <c:delete val="1"/>
        <c:axPos val="b"/>
        <c:numFmt formatCode="ge" sourceLinked="1"/>
        <c:majorTickMark val="none"/>
        <c:minorTickMark val="none"/>
        <c:tickLblPos val="none"/>
        <c:crossAx val="150939520"/>
        <c:crosses val="autoZero"/>
        <c:auto val="1"/>
        <c:lblOffset val="100"/>
        <c:baseTimeUnit val="years"/>
      </c:dateAx>
      <c:valAx>
        <c:axId val="1509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69.489999999999995</c:v>
                </c:pt>
                <c:pt idx="1">
                  <c:v>87.42</c:v>
                </c:pt>
                <c:pt idx="2">
                  <c:v>92.81</c:v>
                </c:pt>
                <c:pt idx="3">
                  <c:v>99.67</c:v>
                </c:pt>
                <c:pt idx="4">
                  <c:v>98.34</c:v>
                </c:pt>
              </c:numCache>
            </c:numRef>
          </c:val>
          <c:extLst>
            <c:ext xmlns:c16="http://schemas.microsoft.com/office/drawing/2014/chart" uri="{C3380CC4-5D6E-409C-BE32-E72D297353CC}">
              <c16:uniqueId val="{00000000-FB60-482A-8796-17C29A353CCC}"/>
            </c:ext>
          </c:extLst>
        </c:ser>
        <c:dLbls>
          <c:showLegendKey val="0"/>
          <c:showVal val="0"/>
          <c:showCatName val="0"/>
          <c:showSerName val="0"/>
          <c:showPercent val="0"/>
          <c:showBubbleSize val="0"/>
        </c:dLbls>
        <c:gapWidth val="150"/>
        <c:axId val="176442752"/>
        <c:axId val="1764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60-482A-8796-17C29A353CCC}"/>
            </c:ext>
          </c:extLst>
        </c:ser>
        <c:dLbls>
          <c:showLegendKey val="0"/>
          <c:showVal val="0"/>
          <c:showCatName val="0"/>
          <c:showSerName val="0"/>
          <c:showPercent val="0"/>
          <c:showBubbleSize val="0"/>
        </c:dLbls>
        <c:marker val="1"/>
        <c:smooth val="0"/>
        <c:axId val="176442752"/>
        <c:axId val="176461696"/>
      </c:lineChart>
      <c:dateAx>
        <c:axId val="176442752"/>
        <c:scaling>
          <c:orientation val="minMax"/>
        </c:scaling>
        <c:delete val="1"/>
        <c:axPos val="b"/>
        <c:numFmt formatCode="ge" sourceLinked="1"/>
        <c:majorTickMark val="none"/>
        <c:minorTickMark val="none"/>
        <c:tickLblPos val="none"/>
        <c:crossAx val="176461696"/>
        <c:crosses val="autoZero"/>
        <c:auto val="1"/>
        <c:lblOffset val="100"/>
        <c:baseTimeUnit val="years"/>
      </c:dateAx>
      <c:valAx>
        <c:axId val="1764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D-4101-B9A9-366ADF88351B}"/>
            </c:ext>
          </c:extLst>
        </c:ser>
        <c:dLbls>
          <c:showLegendKey val="0"/>
          <c:showVal val="0"/>
          <c:showCatName val="0"/>
          <c:showSerName val="0"/>
          <c:showPercent val="0"/>
          <c:showBubbleSize val="0"/>
        </c:dLbls>
        <c:gapWidth val="150"/>
        <c:axId val="147996032"/>
        <c:axId val="1479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D-4101-B9A9-366ADF88351B}"/>
            </c:ext>
          </c:extLst>
        </c:ser>
        <c:dLbls>
          <c:showLegendKey val="0"/>
          <c:showVal val="0"/>
          <c:showCatName val="0"/>
          <c:showSerName val="0"/>
          <c:showPercent val="0"/>
          <c:showBubbleSize val="0"/>
        </c:dLbls>
        <c:marker val="1"/>
        <c:smooth val="0"/>
        <c:axId val="147996032"/>
        <c:axId val="147998208"/>
      </c:lineChart>
      <c:dateAx>
        <c:axId val="147996032"/>
        <c:scaling>
          <c:orientation val="minMax"/>
        </c:scaling>
        <c:delete val="1"/>
        <c:axPos val="b"/>
        <c:numFmt formatCode="ge" sourceLinked="1"/>
        <c:majorTickMark val="none"/>
        <c:minorTickMark val="none"/>
        <c:tickLblPos val="none"/>
        <c:crossAx val="147998208"/>
        <c:crosses val="autoZero"/>
        <c:auto val="1"/>
        <c:lblOffset val="100"/>
        <c:baseTimeUnit val="years"/>
      </c:dateAx>
      <c:valAx>
        <c:axId val="147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07-4B25-AEC5-907C29C42DA0}"/>
            </c:ext>
          </c:extLst>
        </c:ser>
        <c:dLbls>
          <c:showLegendKey val="0"/>
          <c:showVal val="0"/>
          <c:showCatName val="0"/>
          <c:showSerName val="0"/>
          <c:showPercent val="0"/>
          <c:showBubbleSize val="0"/>
        </c:dLbls>
        <c:gapWidth val="150"/>
        <c:axId val="148012032"/>
        <c:axId val="1480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07-4B25-AEC5-907C29C42DA0}"/>
            </c:ext>
          </c:extLst>
        </c:ser>
        <c:dLbls>
          <c:showLegendKey val="0"/>
          <c:showVal val="0"/>
          <c:showCatName val="0"/>
          <c:showSerName val="0"/>
          <c:showPercent val="0"/>
          <c:showBubbleSize val="0"/>
        </c:dLbls>
        <c:marker val="1"/>
        <c:smooth val="0"/>
        <c:axId val="148012032"/>
        <c:axId val="148022400"/>
      </c:lineChart>
      <c:dateAx>
        <c:axId val="148012032"/>
        <c:scaling>
          <c:orientation val="minMax"/>
        </c:scaling>
        <c:delete val="1"/>
        <c:axPos val="b"/>
        <c:numFmt formatCode="ge" sourceLinked="1"/>
        <c:majorTickMark val="none"/>
        <c:minorTickMark val="none"/>
        <c:tickLblPos val="none"/>
        <c:crossAx val="148022400"/>
        <c:crosses val="autoZero"/>
        <c:auto val="1"/>
        <c:lblOffset val="100"/>
        <c:baseTimeUnit val="years"/>
      </c:dateAx>
      <c:valAx>
        <c:axId val="1480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9-435B-B8A6-EC7A0D04A75B}"/>
            </c:ext>
          </c:extLst>
        </c:ser>
        <c:dLbls>
          <c:showLegendKey val="0"/>
          <c:showVal val="0"/>
          <c:showCatName val="0"/>
          <c:showSerName val="0"/>
          <c:showPercent val="0"/>
          <c:showBubbleSize val="0"/>
        </c:dLbls>
        <c:gapWidth val="150"/>
        <c:axId val="148032128"/>
        <c:axId val="1480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9-435B-B8A6-EC7A0D04A75B}"/>
            </c:ext>
          </c:extLst>
        </c:ser>
        <c:dLbls>
          <c:showLegendKey val="0"/>
          <c:showVal val="0"/>
          <c:showCatName val="0"/>
          <c:showSerName val="0"/>
          <c:showPercent val="0"/>
          <c:showBubbleSize val="0"/>
        </c:dLbls>
        <c:marker val="1"/>
        <c:smooth val="0"/>
        <c:axId val="148032128"/>
        <c:axId val="148034304"/>
      </c:lineChart>
      <c:dateAx>
        <c:axId val="148032128"/>
        <c:scaling>
          <c:orientation val="minMax"/>
        </c:scaling>
        <c:delete val="1"/>
        <c:axPos val="b"/>
        <c:numFmt formatCode="ge" sourceLinked="1"/>
        <c:majorTickMark val="none"/>
        <c:minorTickMark val="none"/>
        <c:tickLblPos val="none"/>
        <c:crossAx val="148034304"/>
        <c:crosses val="autoZero"/>
        <c:auto val="1"/>
        <c:lblOffset val="100"/>
        <c:baseTimeUnit val="years"/>
      </c:dateAx>
      <c:valAx>
        <c:axId val="1480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D-433C-93DB-7EBCC59827C1}"/>
            </c:ext>
          </c:extLst>
        </c:ser>
        <c:dLbls>
          <c:showLegendKey val="0"/>
          <c:showVal val="0"/>
          <c:showCatName val="0"/>
          <c:showSerName val="0"/>
          <c:showPercent val="0"/>
          <c:showBubbleSize val="0"/>
        </c:dLbls>
        <c:gapWidth val="150"/>
        <c:axId val="148048512"/>
        <c:axId val="1480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D-433C-93DB-7EBCC59827C1}"/>
            </c:ext>
          </c:extLst>
        </c:ser>
        <c:dLbls>
          <c:showLegendKey val="0"/>
          <c:showVal val="0"/>
          <c:showCatName val="0"/>
          <c:showSerName val="0"/>
          <c:showPercent val="0"/>
          <c:showBubbleSize val="0"/>
        </c:dLbls>
        <c:marker val="1"/>
        <c:smooth val="0"/>
        <c:axId val="148048512"/>
        <c:axId val="148050688"/>
      </c:lineChart>
      <c:dateAx>
        <c:axId val="148048512"/>
        <c:scaling>
          <c:orientation val="minMax"/>
        </c:scaling>
        <c:delete val="1"/>
        <c:axPos val="b"/>
        <c:numFmt formatCode="ge" sourceLinked="1"/>
        <c:majorTickMark val="none"/>
        <c:minorTickMark val="none"/>
        <c:tickLblPos val="none"/>
        <c:crossAx val="148050688"/>
        <c:crosses val="autoZero"/>
        <c:auto val="1"/>
        <c:lblOffset val="100"/>
        <c:baseTimeUnit val="years"/>
      </c:dateAx>
      <c:valAx>
        <c:axId val="1480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1444.75</c:v>
                </c:pt>
                <c:pt idx="1">
                  <c:v>1332.41</c:v>
                </c:pt>
                <c:pt idx="2">
                  <c:v>603.32000000000005</c:v>
                </c:pt>
                <c:pt idx="3">
                  <c:v>2189.71</c:v>
                </c:pt>
                <c:pt idx="4" formatCode="#,##0.00;&quot;△&quot;#,##0.00">
                  <c:v>0</c:v>
                </c:pt>
              </c:numCache>
            </c:numRef>
          </c:val>
          <c:extLst>
            <c:ext xmlns:c16="http://schemas.microsoft.com/office/drawing/2014/chart" uri="{C3380CC4-5D6E-409C-BE32-E72D297353CC}">
              <c16:uniqueId val="{00000000-8BC6-45AE-8E56-F0010A94B3E6}"/>
            </c:ext>
          </c:extLst>
        </c:ser>
        <c:dLbls>
          <c:showLegendKey val="0"/>
          <c:showVal val="0"/>
          <c:showCatName val="0"/>
          <c:showSerName val="0"/>
          <c:showPercent val="0"/>
          <c:showBubbleSize val="0"/>
        </c:dLbls>
        <c:gapWidth val="150"/>
        <c:axId val="148068224"/>
        <c:axId val="1480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8BC6-45AE-8E56-F0010A94B3E6}"/>
            </c:ext>
          </c:extLst>
        </c:ser>
        <c:dLbls>
          <c:showLegendKey val="0"/>
          <c:showVal val="0"/>
          <c:showCatName val="0"/>
          <c:showSerName val="0"/>
          <c:showPercent val="0"/>
          <c:showBubbleSize val="0"/>
        </c:dLbls>
        <c:marker val="1"/>
        <c:smooth val="0"/>
        <c:axId val="148068224"/>
        <c:axId val="148074496"/>
      </c:lineChart>
      <c:dateAx>
        <c:axId val="148068224"/>
        <c:scaling>
          <c:orientation val="minMax"/>
        </c:scaling>
        <c:delete val="1"/>
        <c:axPos val="b"/>
        <c:numFmt formatCode="ge" sourceLinked="1"/>
        <c:majorTickMark val="none"/>
        <c:minorTickMark val="none"/>
        <c:tickLblPos val="none"/>
        <c:crossAx val="148074496"/>
        <c:crosses val="autoZero"/>
        <c:auto val="1"/>
        <c:lblOffset val="100"/>
        <c:baseTimeUnit val="years"/>
      </c:dateAx>
      <c:valAx>
        <c:axId val="1480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23.62</c:v>
                </c:pt>
                <c:pt idx="1">
                  <c:v>22.42</c:v>
                </c:pt>
                <c:pt idx="2">
                  <c:v>28.99</c:v>
                </c:pt>
                <c:pt idx="3">
                  <c:v>31.49</c:v>
                </c:pt>
                <c:pt idx="4">
                  <c:v>26.72</c:v>
                </c:pt>
              </c:numCache>
            </c:numRef>
          </c:val>
          <c:extLst>
            <c:ext xmlns:c16="http://schemas.microsoft.com/office/drawing/2014/chart" uri="{C3380CC4-5D6E-409C-BE32-E72D297353CC}">
              <c16:uniqueId val="{00000000-E4AE-42DB-8F03-E67F4FEB212C}"/>
            </c:ext>
          </c:extLst>
        </c:ser>
        <c:dLbls>
          <c:showLegendKey val="0"/>
          <c:showVal val="0"/>
          <c:showCatName val="0"/>
          <c:showSerName val="0"/>
          <c:showPercent val="0"/>
          <c:showBubbleSize val="0"/>
        </c:dLbls>
        <c:gapWidth val="150"/>
        <c:axId val="149161472"/>
        <c:axId val="1491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E4AE-42DB-8F03-E67F4FEB212C}"/>
            </c:ext>
          </c:extLst>
        </c:ser>
        <c:dLbls>
          <c:showLegendKey val="0"/>
          <c:showVal val="0"/>
          <c:showCatName val="0"/>
          <c:showSerName val="0"/>
          <c:showPercent val="0"/>
          <c:showBubbleSize val="0"/>
        </c:dLbls>
        <c:marker val="1"/>
        <c:smooth val="0"/>
        <c:axId val="149161472"/>
        <c:axId val="149163392"/>
      </c:lineChart>
      <c:dateAx>
        <c:axId val="149161472"/>
        <c:scaling>
          <c:orientation val="minMax"/>
        </c:scaling>
        <c:delete val="1"/>
        <c:axPos val="b"/>
        <c:numFmt formatCode="ge" sourceLinked="1"/>
        <c:majorTickMark val="none"/>
        <c:minorTickMark val="none"/>
        <c:tickLblPos val="none"/>
        <c:crossAx val="149163392"/>
        <c:crosses val="autoZero"/>
        <c:auto val="1"/>
        <c:lblOffset val="100"/>
        <c:baseTimeUnit val="years"/>
      </c:dateAx>
      <c:valAx>
        <c:axId val="149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353.72</c:v>
                </c:pt>
                <c:pt idx="1">
                  <c:v>372.91</c:v>
                </c:pt>
                <c:pt idx="2">
                  <c:v>294.2</c:v>
                </c:pt>
                <c:pt idx="3">
                  <c:v>273.83</c:v>
                </c:pt>
                <c:pt idx="4">
                  <c:v>322.3</c:v>
                </c:pt>
              </c:numCache>
            </c:numRef>
          </c:val>
          <c:extLst>
            <c:ext xmlns:c16="http://schemas.microsoft.com/office/drawing/2014/chart" uri="{C3380CC4-5D6E-409C-BE32-E72D297353CC}">
              <c16:uniqueId val="{00000000-AE41-477D-A6C1-B7EDE48BE9F3}"/>
            </c:ext>
          </c:extLst>
        </c:ser>
        <c:dLbls>
          <c:showLegendKey val="0"/>
          <c:showVal val="0"/>
          <c:showCatName val="0"/>
          <c:showSerName val="0"/>
          <c:showPercent val="0"/>
          <c:showBubbleSize val="0"/>
        </c:dLbls>
        <c:gapWidth val="150"/>
        <c:axId val="149185280"/>
        <c:axId val="1491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AE41-477D-A6C1-B7EDE48BE9F3}"/>
            </c:ext>
          </c:extLst>
        </c:ser>
        <c:dLbls>
          <c:showLegendKey val="0"/>
          <c:showVal val="0"/>
          <c:showCatName val="0"/>
          <c:showSerName val="0"/>
          <c:showPercent val="0"/>
          <c:showBubbleSize val="0"/>
        </c:dLbls>
        <c:marker val="1"/>
        <c:smooth val="0"/>
        <c:axId val="149185280"/>
        <c:axId val="149187200"/>
      </c:lineChart>
      <c:dateAx>
        <c:axId val="149185280"/>
        <c:scaling>
          <c:orientation val="minMax"/>
        </c:scaling>
        <c:delete val="1"/>
        <c:axPos val="b"/>
        <c:numFmt formatCode="ge" sourceLinked="1"/>
        <c:majorTickMark val="none"/>
        <c:minorTickMark val="none"/>
        <c:tickLblPos val="none"/>
        <c:crossAx val="149187200"/>
        <c:crosses val="autoZero"/>
        <c:auto val="1"/>
        <c:lblOffset val="100"/>
        <c:baseTimeUnit val="years"/>
      </c:dateAx>
      <c:valAx>
        <c:axId val="149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122</v>
      </c>
      <c r="AE8" s="49"/>
      <c r="AF8" s="49"/>
      <c r="AG8" s="49"/>
      <c r="AH8" s="49"/>
      <c r="AI8" s="49"/>
      <c r="AJ8" s="49"/>
      <c r="AK8" s="4"/>
      <c r="AL8" s="50">
        <f>データ!S6</f>
        <v>153471</v>
      </c>
      <c r="AM8" s="50"/>
      <c r="AN8" s="50"/>
      <c r="AO8" s="50"/>
      <c r="AP8" s="50"/>
      <c r="AQ8" s="50"/>
      <c r="AR8" s="50"/>
      <c r="AS8" s="50"/>
      <c r="AT8" s="45">
        <f>データ!T6</f>
        <v>62.81</v>
      </c>
      <c r="AU8" s="45"/>
      <c r="AV8" s="45"/>
      <c r="AW8" s="45"/>
      <c r="AX8" s="45"/>
      <c r="AY8" s="45"/>
      <c r="AZ8" s="45"/>
      <c r="BA8" s="45"/>
      <c r="BB8" s="45">
        <f>データ!U6</f>
        <v>2443.42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0.83</v>
      </c>
      <c r="Q10" s="45"/>
      <c r="R10" s="45"/>
      <c r="S10" s="45"/>
      <c r="T10" s="45"/>
      <c r="U10" s="45"/>
      <c r="V10" s="45"/>
      <c r="W10" s="45">
        <f>データ!Q6</f>
        <v>67.52</v>
      </c>
      <c r="X10" s="45"/>
      <c r="Y10" s="45"/>
      <c r="Z10" s="45"/>
      <c r="AA10" s="45"/>
      <c r="AB10" s="45"/>
      <c r="AC10" s="45"/>
      <c r="AD10" s="50">
        <f>データ!R6</f>
        <v>1553</v>
      </c>
      <c r="AE10" s="50"/>
      <c r="AF10" s="50"/>
      <c r="AG10" s="50"/>
      <c r="AH10" s="50"/>
      <c r="AI10" s="50"/>
      <c r="AJ10" s="50"/>
      <c r="AK10" s="2"/>
      <c r="AL10" s="50">
        <f>データ!V6</f>
        <v>1276</v>
      </c>
      <c r="AM10" s="50"/>
      <c r="AN10" s="50"/>
      <c r="AO10" s="50"/>
      <c r="AP10" s="50"/>
      <c r="AQ10" s="50"/>
      <c r="AR10" s="50"/>
      <c r="AS10" s="50"/>
      <c r="AT10" s="45">
        <f>データ!W6</f>
        <v>0.69</v>
      </c>
      <c r="AU10" s="45"/>
      <c r="AV10" s="45"/>
      <c r="AW10" s="45"/>
      <c r="AX10" s="45"/>
      <c r="AY10" s="45"/>
      <c r="AZ10" s="45"/>
      <c r="BA10" s="45"/>
      <c r="BB10" s="45">
        <f>データ!X6</f>
        <v>1849.28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232190</v>
      </c>
      <c r="D6" s="33">
        <f t="shared" si="3"/>
        <v>47</v>
      </c>
      <c r="E6" s="33">
        <f t="shared" si="3"/>
        <v>17</v>
      </c>
      <c r="F6" s="33">
        <f t="shared" si="3"/>
        <v>5</v>
      </c>
      <c r="G6" s="33">
        <f t="shared" si="3"/>
        <v>0</v>
      </c>
      <c r="H6" s="33" t="str">
        <f t="shared" si="3"/>
        <v>愛知県　小牧市</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0.83</v>
      </c>
      <c r="Q6" s="34">
        <f t="shared" si="3"/>
        <v>67.52</v>
      </c>
      <c r="R6" s="34">
        <f t="shared" si="3"/>
        <v>1553</v>
      </c>
      <c r="S6" s="34">
        <f t="shared" si="3"/>
        <v>153471</v>
      </c>
      <c r="T6" s="34">
        <f t="shared" si="3"/>
        <v>62.81</v>
      </c>
      <c r="U6" s="34">
        <f t="shared" si="3"/>
        <v>2443.42</v>
      </c>
      <c r="V6" s="34">
        <f t="shared" si="3"/>
        <v>1276</v>
      </c>
      <c r="W6" s="34">
        <f t="shared" si="3"/>
        <v>0.69</v>
      </c>
      <c r="X6" s="34">
        <f t="shared" si="3"/>
        <v>1849.28</v>
      </c>
      <c r="Y6" s="35">
        <f>IF(Y7="",NA(),Y7)</f>
        <v>69.489999999999995</v>
      </c>
      <c r="Z6" s="35">
        <f t="shared" ref="Z6:AH6" si="4">IF(Z7="",NA(),Z7)</f>
        <v>87.42</v>
      </c>
      <c r="AA6" s="35">
        <f t="shared" si="4"/>
        <v>92.81</v>
      </c>
      <c r="AB6" s="35">
        <f t="shared" si="4"/>
        <v>99.67</v>
      </c>
      <c r="AC6" s="35">
        <f t="shared" si="4"/>
        <v>98.34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1444.75</v>
      </c>
      <c r="BG6" s="35">
        <f t="shared" ref="BG6:BO6" si="7">IF(BG7="",NA(),BG7)</f>
        <v>1332.41</v>
      </c>
      <c r="BH6" s="35">
        <f t="shared" si="7"/>
        <v>603.32000000000005</v>
      </c>
      <c r="BI6" s="35">
        <f t="shared" si="7"/>
        <v>2189.71</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23.62</v>
      </c>
      <c r="BR6" s="35">
        <f t="shared" ref="BR6:BZ6" si="8">IF(BR7="",NA(),BR7)</f>
        <v>22.42</v>
      </c>
      <c r="BS6" s="35">
        <f t="shared" si="8"/>
        <v>28.99</v>
      </c>
      <c r="BT6" s="35">
        <f t="shared" si="8"/>
        <v>31.49</v>
      </c>
      <c r="BU6" s="35">
        <f t="shared" si="8"/>
        <v>26.72</v>
      </c>
      <c r="BV6" s="35">
        <f t="shared" si="8"/>
        <v>42.48</v>
      </c>
      <c r="BW6" s="35">
        <f t="shared" si="8"/>
        <v>41.04</v>
      </c>
      <c r="BX6" s="35">
        <f t="shared" si="8"/>
        <v>41.08</v>
      </c>
      <c r="BY6" s="35">
        <f t="shared" si="8"/>
        <v>41.34</v>
      </c>
      <c r="BZ6" s="35">
        <f t="shared" si="8"/>
        <v>40.06</v>
      </c>
      <c r="CA6" s="34" t="str">
        <f>IF(CA7="","",IF(CA7="-","【-】","【"&amp;SUBSTITUTE(TEXT(CA7,"#,##0.00"),"-","△")&amp;"】"))</f>
        <v>【55.73】</v>
      </c>
      <c r="CB6" s="35">
        <f>IF(CB7="",NA(),CB7)</f>
        <v>353.72</v>
      </c>
      <c r="CC6" s="35">
        <f t="shared" ref="CC6:CK6" si="9">IF(CC7="",NA(),CC7)</f>
        <v>372.91</v>
      </c>
      <c r="CD6" s="35">
        <f t="shared" si="9"/>
        <v>294.2</v>
      </c>
      <c r="CE6" s="35">
        <f t="shared" si="9"/>
        <v>273.83</v>
      </c>
      <c r="CF6" s="35">
        <f t="shared" si="9"/>
        <v>322.3</v>
      </c>
      <c r="CG6" s="35">
        <f t="shared" si="9"/>
        <v>343.8</v>
      </c>
      <c r="CH6" s="35">
        <f t="shared" si="9"/>
        <v>357.08</v>
      </c>
      <c r="CI6" s="35">
        <f t="shared" si="9"/>
        <v>378.08</v>
      </c>
      <c r="CJ6" s="35">
        <f t="shared" si="9"/>
        <v>357.49</v>
      </c>
      <c r="CK6" s="35">
        <f t="shared" si="9"/>
        <v>355.22</v>
      </c>
      <c r="CL6" s="34" t="str">
        <f>IF(CL7="","",IF(CL7="-","【-】","【"&amp;SUBSTITUTE(TEXT(CL7,"#,##0.00"),"-","△")&amp;"】"))</f>
        <v>【276.78】</v>
      </c>
      <c r="CM6" s="35">
        <f>IF(CM7="",NA(),CM7)</f>
        <v>58.36</v>
      </c>
      <c r="CN6" s="35">
        <f t="shared" ref="CN6:CV6" si="10">IF(CN7="",NA(),CN7)</f>
        <v>61.26</v>
      </c>
      <c r="CO6" s="35">
        <f t="shared" si="10"/>
        <v>68.260000000000005</v>
      </c>
      <c r="CP6" s="35">
        <f t="shared" si="10"/>
        <v>77.13</v>
      </c>
      <c r="CQ6" s="35">
        <f t="shared" si="10"/>
        <v>74.91</v>
      </c>
      <c r="CR6" s="35">
        <f t="shared" si="10"/>
        <v>46.06</v>
      </c>
      <c r="CS6" s="35">
        <f t="shared" si="10"/>
        <v>45.95</v>
      </c>
      <c r="CT6" s="35">
        <f t="shared" si="10"/>
        <v>44.69</v>
      </c>
      <c r="CU6" s="35">
        <f t="shared" si="10"/>
        <v>44.69</v>
      </c>
      <c r="CV6" s="35">
        <f t="shared" si="10"/>
        <v>42.84</v>
      </c>
      <c r="CW6" s="34" t="str">
        <f>IF(CW7="","",IF(CW7="-","【-】","【"&amp;SUBSTITUTE(TEXT(CW7,"#,##0.00"),"-","△")&amp;"】"))</f>
        <v>【59.15】</v>
      </c>
      <c r="CX6" s="35">
        <f>IF(CX7="",NA(),CX7)</f>
        <v>63.5</v>
      </c>
      <c r="CY6" s="35">
        <f t="shared" ref="CY6:DG6" si="11">IF(CY7="",NA(),CY7)</f>
        <v>65.010000000000005</v>
      </c>
      <c r="CZ6" s="35">
        <f t="shared" si="11"/>
        <v>67.05</v>
      </c>
      <c r="DA6" s="35">
        <f t="shared" si="11"/>
        <v>81.569999999999993</v>
      </c>
      <c r="DB6" s="35">
        <f t="shared" si="11"/>
        <v>85.58</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232190</v>
      </c>
      <c r="D7" s="37">
        <v>47</v>
      </c>
      <c r="E7" s="37">
        <v>17</v>
      </c>
      <c r="F7" s="37">
        <v>5</v>
      </c>
      <c r="G7" s="37">
        <v>0</v>
      </c>
      <c r="H7" s="37" t="s">
        <v>109</v>
      </c>
      <c r="I7" s="37" t="s">
        <v>110</v>
      </c>
      <c r="J7" s="37" t="s">
        <v>111</v>
      </c>
      <c r="K7" s="37" t="s">
        <v>112</v>
      </c>
      <c r="L7" s="37" t="s">
        <v>113</v>
      </c>
      <c r="M7" s="37"/>
      <c r="N7" s="38" t="s">
        <v>114</v>
      </c>
      <c r="O7" s="38" t="s">
        <v>115</v>
      </c>
      <c r="P7" s="38">
        <v>0.83</v>
      </c>
      <c r="Q7" s="38">
        <v>67.52</v>
      </c>
      <c r="R7" s="38">
        <v>1553</v>
      </c>
      <c r="S7" s="38">
        <v>153471</v>
      </c>
      <c r="T7" s="38">
        <v>62.81</v>
      </c>
      <c r="U7" s="38">
        <v>2443.42</v>
      </c>
      <c r="V7" s="38">
        <v>1276</v>
      </c>
      <c r="W7" s="38">
        <v>0.69</v>
      </c>
      <c r="X7" s="38">
        <v>1849.28</v>
      </c>
      <c r="Y7" s="38">
        <v>69.489999999999995</v>
      </c>
      <c r="Z7" s="38">
        <v>87.42</v>
      </c>
      <c r="AA7" s="38">
        <v>92.81</v>
      </c>
      <c r="AB7" s="38">
        <v>99.67</v>
      </c>
      <c r="AC7" s="38">
        <v>98.34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1444.75</v>
      </c>
      <c r="BG7" s="38">
        <v>1332.41</v>
      </c>
      <c r="BH7" s="38">
        <v>603.32000000000005</v>
      </c>
      <c r="BI7" s="38">
        <v>2189.71</v>
      </c>
      <c r="BJ7" s="38">
        <v>0</v>
      </c>
      <c r="BK7" s="38">
        <v>1144.05</v>
      </c>
      <c r="BL7" s="38">
        <v>1117.1099999999999</v>
      </c>
      <c r="BM7" s="38">
        <v>1161.05</v>
      </c>
      <c r="BN7" s="38">
        <v>979.89</v>
      </c>
      <c r="BO7" s="38">
        <v>1051.43</v>
      </c>
      <c r="BP7" s="38">
        <v>914.53</v>
      </c>
      <c r="BQ7" s="38">
        <v>23.62</v>
      </c>
      <c r="BR7" s="38">
        <v>22.42</v>
      </c>
      <c r="BS7" s="38">
        <v>28.99</v>
      </c>
      <c r="BT7" s="38">
        <v>31.49</v>
      </c>
      <c r="BU7" s="38">
        <v>26.72</v>
      </c>
      <c r="BV7" s="38">
        <v>42.48</v>
      </c>
      <c r="BW7" s="38">
        <v>41.04</v>
      </c>
      <c r="BX7" s="38">
        <v>41.08</v>
      </c>
      <c r="BY7" s="38">
        <v>41.34</v>
      </c>
      <c r="BZ7" s="38">
        <v>40.06</v>
      </c>
      <c r="CA7" s="38">
        <v>55.73</v>
      </c>
      <c r="CB7" s="38">
        <v>353.72</v>
      </c>
      <c r="CC7" s="38">
        <v>372.91</v>
      </c>
      <c r="CD7" s="38">
        <v>294.2</v>
      </c>
      <c r="CE7" s="38">
        <v>273.83</v>
      </c>
      <c r="CF7" s="38">
        <v>322.3</v>
      </c>
      <c r="CG7" s="38">
        <v>343.8</v>
      </c>
      <c r="CH7" s="38">
        <v>357.08</v>
      </c>
      <c r="CI7" s="38">
        <v>378.08</v>
      </c>
      <c r="CJ7" s="38">
        <v>357.49</v>
      </c>
      <c r="CK7" s="38">
        <v>355.22</v>
      </c>
      <c r="CL7" s="38">
        <v>276.77999999999997</v>
      </c>
      <c r="CM7" s="38">
        <v>58.36</v>
      </c>
      <c r="CN7" s="38">
        <v>61.26</v>
      </c>
      <c r="CO7" s="38">
        <v>68.260000000000005</v>
      </c>
      <c r="CP7" s="38">
        <v>77.13</v>
      </c>
      <c r="CQ7" s="38">
        <v>74.91</v>
      </c>
      <c r="CR7" s="38">
        <v>46.06</v>
      </c>
      <c r="CS7" s="38">
        <v>45.95</v>
      </c>
      <c r="CT7" s="38">
        <v>44.69</v>
      </c>
      <c r="CU7" s="38">
        <v>44.69</v>
      </c>
      <c r="CV7" s="38">
        <v>42.84</v>
      </c>
      <c r="CW7" s="38">
        <v>59.15</v>
      </c>
      <c r="CX7" s="38">
        <v>63.5</v>
      </c>
      <c r="CY7" s="38">
        <v>65.010000000000005</v>
      </c>
      <c r="CZ7" s="38">
        <v>67.05</v>
      </c>
      <c r="DA7" s="38">
        <v>81.569999999999993</v>
      </c>
      <c r="DB7" s="38">
        <v>85.58</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2018-02-22T01:26:13Z</cp:lastPrinted>
  <dcterms:created xsi:type="dcterms:W3CDTF">2017-12-25T02:29:59Z</dcterms:created>
  <dcterms:modified xsi:type="dcterms:W3CDTF">2018-02-22T01:26:15Z</dcterms:modified>
  <cp:category/>
</cp:coreProperties>
</file>