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<sst xmlns="http://schemas.openxmlformats.org/spreadsheetml/2006/main" count="232" uniqueCount="120">
  <si>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</si>
  <si>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</si>
  <si>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</si>
  <si>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</si>
  <si>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</si>
  <si>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</si>
  <si>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</si>
  <si>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</si>
  <si>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</si>
  <si>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</si>
  <si>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</si>
  <si>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</si>
  <si>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</si>
  <si>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</si>
  <si>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</si>
  <si>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</si>
  <si>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</si>
  <si>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</si>
  <si>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</si>
  <si>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</si>
  <si>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</si>
  <si>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</si>
  <si>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</si>
  <si>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</si>
  <si>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</si>
  <si>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</si>
  <si>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</si>
  <si>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</si>
  <si>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</si>
  <si>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</si>
  <si>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</si>
  <si>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</si>
  <si>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</si>
  <si>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</si>
  <si>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</si>
  <si>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</si>
  <si>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</si>
  <si>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</si>
  <si>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</si>
  <si>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</si>
  <si>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</si>
  <si>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</si>
  <si>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</si>
  <si>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</si>
  <si>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</si>
  <si>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</si>
  <si>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</si>
  <si>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</si>
  <si>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</si>
  <si>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</si>
  <si>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</si>
  <si>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</si>
  <si>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</si>
  <si>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</si>
  <si>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</si>
  <si>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</si>
  <si>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</si>
  <si>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</si>
  <si>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</si>
  <si>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</si>
  <si>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</si>
  <si>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</si>
  <si>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</si>
  <si>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</si>
  <si>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</si>
  <si>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</si>
  <si>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</si>
  <si>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</si>
  <si>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</si>
  <si>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</si>
  <si>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</si>
  <si>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</si>
  <si>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</si>
  <si>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</si>
  <si>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</si>
  <si>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</si>
  <si>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</si>
  <si>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</si>
  <si>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</si>
  <si>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</si>
  <si>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</si>
  <si>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</si>
  <si>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</si>
  <si>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</si>
  <si>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</si>
  <si>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</si>
  <si>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</si>
  <si>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</si>
  <si>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</si>
  <si>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</si>
  <si>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</si>
  <si>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</si>
  <si>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</si>
  <si>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</si>
  <si>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</si>
  <si>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</si>
  <si>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</si>
  <si>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</si>
  <si>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</si>
  <si>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</si>
  <si>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</si>
  <si>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</si>
  <si>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</si>
  <si>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</si>
  <si>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</si>
  <si>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稲沢市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</si>
  <si>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</si>
  <si>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</si>
  <si>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</si>
  <si>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</si>
  <si>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</si>
  <si>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</si>
  <si>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</si>
  <si>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</si>
  <si>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</si>
  <si>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</si>
  <si>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</si>
  <si>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において、①有形固定資産減価償却率は、類似団体平均及び平成28年度全国平均と比べて低い水準にある。近年は減価償却費を上回る投資を続けており、次年度以降の数値も改善されていくことが見込まれる。
　一方で、②管路経年化率は、地方公営企業法施行規則に定める耐用年数（40年）を超える水道管路の割合が、類似団体平均及び平成27年度全国平均と比べ高い水準にある。これは事業開始年度(昭和32年度)に布設した水道管が多いためである。
　管路の更新は、類似団体平均及び平成28年度全国平均と比べ積極的に実施しているが（③管路更新率）、まだ経年化している管路が多く存在するというのが現状である。</t>
    <rPh sb="1" eb="3">
      <t>トウシ</t>
    </rPh>
    <rPh sb="9" eb="11">
      <t>ユウケイ</t>
    </rPh>
    <rPh sb="11" eb="13">
      <t>コテイ</t>
    </rPh>
    <rPh sb="13" eb="15">
      <t>シサン</t>
    </rPh>
    <rPh sb="15" eb="17">
      <t>ゲンカ</t>
    </rPh>
    <rPh sb="17" eb="19">
      <t>ショウキャク</t>
    </rPh>
    <rPh sb="19" eb="20">
      <t>リツ</t>
    </rPh>
    <rPh sb="46" eb="48">
      <t>スイジュン</t>
    </rPh>
    <rPh sb="52" eb="54">
      <t>キンネン</t>
    </rPh>
    <rPh sb="55" eb="57">
      <t>ゲンカ</t>
    </rPh>
    <rPh sb="57" eb="59">
      <t>ショウキャク</t>
    </rPh>
    <rPh sb="59" eb="60">
      <t>ヒ</t>
    </rPh>
    <rPh sb="61" eb="63">
      <t>ウワマワ</t>
    </rPh>
    <rPh sb="64" eb="66">
      <t>トウシ</t>
    </rPh>
    <rPh sb="67" eb="68">
      <t>ツヅ</t>
    </rPh>
    <rPh sb="73" eb="76">
      <t>ジネンド</t>
    </rPh>
    <rPh sb="76" eb="78">
      <t>イコウ</t>
    </rPh>
    <rPh sb="79" eb="81">
      <t>スウチ</t>
    </rPh>
    <rPh sb="82" eb="84">
      <t>カイゼン</t>
    </rPh>
    <rPh sb="92" eb="94">
      <t>ミコ</t>
    </rPh>
    <rPh sb="100" eb="102">
      <t>イッポウ</t>
    </rPh>
    <rPh sb="105" eb="107">
      <t>カンロ</t>
    </rPh>
    <rPh sb="107" eb="110">
      <t>ケイネンカ</t>
    </rPh>
    <rPh sb="110" eb="111">
      <t>リツ</t>
    </rPh>
    <rPh sb="113" eb="115">
      <t>チホウ</t>
    </rPh>
    <rPh sb="115" eb="117">
      <t>コウエイ</t>
    </rPh>
    <rPh sb="117" eb="119">
      <t>キギョウ</t>
    </rPh>
    <rPh sb="119" eb="120">
      <t>ホウ</t>
    </rPh>
    <rPh sb="120" eb="122">
      <t>セコウ</t>
    </rPh>
    <rPh sb="122" eb="124">
      <t>キソク</t>
    </rPh>
    <rPh sb="125" eb="126">
      <t>サダ</t>
    </rPh>
    <rPh sb="128" eb="130">
      <t>タイヨウ</t>
    </rPh>
    <rPh sb="130" eb="132">
      <t>ネンスウ</t>
    </rPh>
    <rPh sb="135" eb="136">
      <t>ネン</t>
    </rPh>
    <rPh sb="138" eb="139">
      <t>コ</t>
    </rPh>
    <rPh sb="141" eb="144">
      <t>スイドウカン</t>
    </rPh>
    <rPh sb="144" eb="145">
      <t>ロ</t>
    </rPh>
    <rPh sb="146" eb="148">
      <t>ワリアイ</t>
    </rPh>
    <rPh sb="150" eb="152">
      <t>ルイジ</t>
    </rPh>
    <rPh sb="152" eb="154">
      <t>ダンタイ</t>
    </rPh>
    <rPh sb="154" eb="156">
      <t>ヘイキン</t>
    </rPh>
    <rPh sb="156" eb="157">
      <t>オヨ</t>
    </rPh>
    <rPh sb="158" eb="160">
      <t>ヘイセイ</t>
    </rPh>
    <rPh sb="162" eb="163">
      <t>ネン</t>
    </rPh>
    <rPh sb="163" eb="164">
      <t>ド</t>
    </rPh>
    <rPh sb="164" eb="166">
      <t>ゼンコク</t>
    </rPh>
    <rPh sb="166" eb="168">
      <t>ヘイキン</t>
    </rPh>
    <rPh sb="169" eb="170">
      <t>クラ</t>
    </rPh>
    <rPh sb="171" eb="172">
      <t>タカ</t>
    </rPh>
    <rPh sb="173" eb="175">
      <t>スイジュン</t>
    </rPh>
    <rPh sb="182" eb="184">
      <t>ジギョウ</t>
    </rPh>
    <rPh sb="184" eb="186">
      <t>カイシ</t>
    </rPh>
    <rPh sb="186" eb="188">
      <t>ネンド</t>
    </rPh>
    <rPh sb="189" eb="191">
      <t>ショウワ</t>
    </rPh>
    <rPh sb="193" eb="194">
      <t>ネン</t>
    </rPh>
    <rPh sb="194" eb="195">
      <t>ド</t>
    </rPh>
    <rPh sb="197" eb="199">
      <t>フセツ</t>
    </rPh>
    <rPh sb="201" eb="204">
      <t>スイドウカン</t>
    </rPh>
    <rPh sb="205" eb="206">
      <t>オオ</t>
    </rPh>
    <rPh sb="215" eb="217">
      <t>カンロ</t>
    </rPh>
    <rPh sb="218" eb="220">
      <t>コウシン</t>
    </rPh>
    <rPh sb="241" eb="242">
      <t>クラ</t>
    </rPh>
    <rPh sb="243" eb="245">
      <t>セッキョク</t>
    </rPh>
    <rPh sb="245" eb="246">
      <t>テキ</t>
    </rPh>
    <rPh sb="247" eb="249">
      <t>ジッシ</t>
    </rPh>
    <rPh sb="256" eb="258">
      <t>カンロ</t>
    </rPh>
    <rPh sb="258" eb="260">
      <t>コウシン</t>
    </rPh>
    <rPh sb="260" eb="261">
      <t>リツ</t>
    </rPh>
    <rPh sb="265" eb="268">
      <t>ケイネンカ</t>
    </rPh>
    <rPh sb="272" eb="274">
      <t>カンロ</t>
    </rPh>
    <rPh sb="275" eb="276">
      <t>オオ</t>
    </rPh>
    <rPh sb="277" eb="279">
      <t>ソンザイ</t>
    </rPh>
    <rPh sb="286" eb="288">
      <t>ゲンジョウ</t>
    </rPh>
    <phoneticPr fontId="7"/>
  </si>
  <si>
    <r>
      <rPr>
        <u/>
        <sz val="10"/>
        <color theme="1"/>
        <rFont val="ＭＳ ゴシック"/>
        <family val="3"/>
        <charset val="128"/>
      </rPr>
      <t>●経営の健全性について</t>
    </r>
    <r>
      <rPr>
        <sz val="10"/>
        <color theme="1"/>
        <rFont val="ＭＳ ゴシック"/>
        <family val="3"/>
        <charset val="128"/>
      </rPr>
      <t xml:space="preserve">
　当市においては、毎年度経費削減に努めており、このことが、①経常収支比率、⑤料金回収率、⑥給水原価が類似団体平均及び平成28年度全国平均と比べ良好な水準として表れている。しかし、近年、給水量の減少により収益が減少しており、今後も減少することが予想される中、高い水準を維持するためには、より一層経費削減に取り組む必要がある。
　また、④企業債残高対給水収益比率は、平成23年度、24年度に繰上償還を実施したこともあり、類似団体平均及び平成28年度全国平均と比べ低く、市民の将来負担が少ない。しかし、今後、老朽施設等の更新に多額の投資が必要となり、その財源として企業債を活用することになるが、将来負担を考慮し、適切な起債額を試算しているところである。
</t>
    </r>
    <r>
      <rPr>
        <u/>
        <sz val="10"/>
        <color theme="1"/>
        <rFont val="ＭＳ ゴシック"/>
        <family val="3"/>
        <charset val="128"/>
      </rPr>
      <t>●効率性について</t>
    </r>
    <r>
      <rPr>
        <sz val="10"/>
        <color theme="1"/>
        <rFont val="ＭＳ ゴシック"/>
        <family val="3"/>
        <charset val="128"/>
      </rPr>
      <t xml:space="preserve">
　⑧有収率は過去５年間90％以上を保っており、類似団体平均及び平成28年度全国平均と比べて高い水準にある。しかし、平成25年度以降減少傾向であるため、平成28年度に漏水調査を例年より拡充したが、有収率の向上にあまり効果が見られなかった。現在は新しい有収率対策を模索しているところである。
　一方で、⑦施設利用率は類似団体平均より低く、平成28年度全国平均と比べて高い水準にある。これは、昨年と比べて配水量が増加したためであるが、今後は節水意識の向上による水需要の減少により、配水量が減少していくことが予測される。このことから、配水池のダウンサイジングを実施した。</t>
    </r>
    <rPh sb="1" eb="3">
      <t>ケイエイ</t>
    </rPh>
    <rPh sb="4" eb="6">
      <t>ケンゼン</t>
    </rPh>
    <rPh sb="6" eb="7">
      <t>セイ</t>
    </rPh>
    <rPh sb="13" eb="14">
      <t>トウ</t>
    </rPh>
    <rPh sb="14" eb="15">
      <t>シ</t>
    </rPh>
    <rPh sb="21" eb="24">
      <t>マイネンド</t>
    </rPh>
    <rPh sb="24" eb="26">
      <t>ケイヒ</t>
    </rPh>
    <rPh sb="26" eb="28">
      <t>サクゲン</t>
    </rPh>
    <rPh sb="29" eb="30">
      <t>ツト</t>
    </rPh>
    <rPh sb="42" eb="44">
      <t>ケイジョウ</t>
    </rPh>
    <rPh sb="44" eb="46">
      <t>シュウシ</t>
    </rPh>
    <rPh sb="46" eb="48">
      <t>ヒリツ</t>
    </rPh>
    <rPh sb="50" eb="52">
      <t>リョウキン</t>
    </rPh>
    <rPh sb="52" eb="54">
      <t>カイシュウ</t>
    </rPh>
    <rPh sb="54" eb="55">
      <t>リツ</t>
    </rPh>
    <rPh sb="57" eb="59">
      <t>キュウスイ</t>
    </rPh>
    <rPh sb="59" eb="61">
      <t>ゲンカ</t>
    </rPh>
    <rPh sb="62" eb="64">
      <t>ルイジ</t>
    </rPh>
    <rPh sb="64" eb="66">
      <t>ダンタイ</t>
    </rPh>
    <rPh sb="66" eb="68">
      <t>ヘイキン</t>
    </rPh>
    <rPh sb="68" eb="69">
      <t>オヨ</t>
    </rPh>
    <rPh sb="70" eb="72">
      <t>ヘイセイ</t>
    </rPh>
    <rPh sb="74" eb="75">
      <t>ネン</t>
    </rPh>
    <rPh sb="75" eb="76">
      <t>ド</t>
    </rPh>
    <rPh sb="76" eb="78">
      <t>ゼンコク</t>
    </rPh>
    <rPh sb="78" eb="80">
      <t>ヘイキン</t>
    </rPh>
    <rPh sb="81" eb="82">
      <t>クラ</t>
    </rPh>
    <rPh sb="83" eb="85">
      <t>リョウコウ</t>
    </rPh>
    <rPh sb="86" eb="88">
      <t>スイジュン</t>
    </rPh>
    <rPh sb="91" eb="92">
      <t>アラワ</t>
    </rPh>
    <rPh sb="101" eb="103">
      <t>キンネン</t>
    </rPh>
    <rPh sb="104" eb="106">
      <t>キュウスイ</t>
    </rPh>
    <rPh sb="106" eb="107">
      <t>リョウ</t>
    </rPh>
    <rPh sb="108" eb="110">
      <t>ゲンショウ</t>
    </rPh>
    <rPh sb="113" eb="115">
      <t>シュウエキ</t>
    </rPh>
    <rPh sb="116" eb="118">
      <t>ゲンショウ</t>
    </rPh>
    <rPh sb="123" eb="125">
      <t>コンゴ</t>
    </rPh>
    <rPh sb="126" eb="128">
      <t>ゲンショウ</t>
    </rPh>
    <rPh sb="133" eb="135">
      <t>ヨソウ</t>
    </rPh>
    <rPh sb="138" eb="139">
      <t>ナカ</t>
    </rPh>
    <rPh sb="140" eb="141">
      <t>タカ</t>
    </rPh>
    <rPh sb="142" eb="144">
      <t>スイジュン</t>
    </rPh>
    <rPh sb="145" eb="147">
      <t>イジ</t>
    </rPh>
    <rPh sb="156" eb="158">
      <t>イッソウ</t>
    </rPh>
    <rPh sb="158" eb="160">
      <t>ケイヒ</t>
    </rPh>
    <rPh sb="160" eb="162">
      <t>サクゲン</t>
    </rPh>
    <rPh sb="163" eb="164">
      <t>ト</t>
    </rPh>
    <rPh sb="165" eb="166">
      <t>ク</t>
    </rPh>
    <rPh sb="167" eb="169">
      <t>ヒツヨウ</t>
    </rPh>
    <rPh sb="189" eb="191">
      <t>ヒリツ</t>
    </rPh>
    <rPh sb="193" eb="195">
      <t>ヘイセイ</t>
    </rPh>
    <rPh sb="197" eb="198">
      <t>ネン</t>
    </rPh>
    <rPh sb="198" eb="199">
      <t>ド</t>
    </rPh>
    <rPh sb="202" eb="203">
      <t>ネン</t>
    </rPh>
    <rPh sb="203" eb="204">
      <t>ド</t>
    </rPh>
    <rPh sb="205" eb="207">
      <t>クリアゲ</t>
    </rPh>
    <rPh sb="207" eb="209">
      <t>ショウカン</t>
    </rPh>
    <rPh sb="210" eb="212">
      <t>ジッシ</t>
    </rPh>
    <rPh sb="220" eb="222">
      <t>ルイジ</t>
    </rPh>
    <rPh sb="222" eb="224">
      <t>ダンタイ</t>
    </rPh>
    <rPh sb="224" eb="226">
      <t>ヘイキン</t>
    </rPh>
    <rPh sb="226" eb="227">
      <t>オヨ</t>
    </rPh>
    <rPh sb="228" eb="230">
      <t>ヘイセイ</t>
    </rPh>
    <rPh sb="232" eb="233">
      <t>ネン</t>
    </rPh>
    <rPh sb="233" eb="234">
      <t>ド</t>
    </rPh>
    <rPh sb="234" eb="236">
      <t>ゼンコク</t>
    </rPh>
    <rPh sb="236" eb="238">
      <t>ヘイキン</t>
    </rPh>
    <rPh sb="239" eb="240">
      <t>クラ</t>
    </rPh>
    <rPh sb="241" eb="242">
      <t>ヒク</t>
    </rPh>
    <rPh sb="244" eb="246">
      <t>シミン</t>
    </rPh>
    <rPh sb="247" eb="249">
      <t>ショウライ</t>
    </rPh>
    <rPh sb="249" eb="251">
      <t>フタン</t>
    </rPh>
    <rPh sb="252" eb="253">
      <t>スク</t>
    </rPh>
    <rPh sb="260" eb="262">
      <t>コンゴ</t>
    </rPh>
    <rPh sb="263" eb="265">
      <t>ロウキュウ</t>
    </rPh>
    <rPh sb="265" eb="267">
      <t>シセツ</t>
    </rPh>
    <rPh sb="267" eb="268">
      <t>トウ</t>
    </rPh>
    <rPh sb="269" eb="271">
      <t>コウシン</t>
    </rPh>
    <rPh sb="272" eb="274">
      <t>タガク</t>
    </rPh>
    <rPh sb="275" eb="277">
      <t>トウシ</t>
    </rPh>
    <rPh sb="278" eb="280">
      <t>ヒツヨウ</t>
    </rPh>
    <rPh sb="286" eb="288">
      <t>ザイゲン</t>
    </rPh>
    <rPh sb="291" eb="293">
      <t>キギョウ</t>
    </rPh>
    <rPh sb="293" eb="294">
      <t>サイ</t>
    </rPh>
    <rPh sb="295" eb="297">
      <t>カツヨウ</t>
    </rPh>
    <rPh sb="306" eb="308">
      <t>ショウライ</t>
    </rPh>
    <rPh sb="308" eb="310">
      <t>フタン</t>
    </rPh>
    <rPh sb="311" eb="313">
      <t>コウリョ</t>
    </rPh>
    <rPh sb="315" eb="317">
      <t>テキセツ</t>
    </rPh>
    <rPh sb="318" eb="320">
      <t>キサイ</t>
    </rPh>
    <rPh sb="320" eb="321">
      <t>ガク</t>
    </rPh>
    <rPh sb="322" eb="324">
      <t>シサン</t>
    </rPh>
    <rPh sb="338" eb="340">
      <t>コウリツ</t>
    </rPh>
    <rPh sb="340" eb="341">
      <t>セイ</t>
    </rPh>
    <rPh sb="348" eb="350">
      <t>ユウシュウ</t>
    </rPh>
    <rPh sb="350" eb="351">
      <t>リツ</t>
    </rPh>
    <rPh sb="352" eb="354">
      <t>カコ</t>
    </rPh>
    <rPh sb="355" eb="357">
      <t>ネンカン</t>
    </rPh>
    <rPh sb="360" eb="362">
      <t>イジョウ</t>
    </rPh>
    <rPh sb="363" eb="364">
      <t>タモ</t>
    </rPh>
    <rPh sb="388" eb="389">
      <t>クラ</t>
    </rPh>
    <rPh sb="391" eb="392">
      <t>タカ</t>
    </rPh>
    <rPh sb="393" eb="395">
      <t>スイジュン</t>
    </rPh>
    <rPh sb="403" eb="405">
      <t>ヘイセイ</t>
    </rPh>
    <rPh sb="407" eb="409">
      <t>ネンド</t>
    </rPh>
    <rPh sb="409" eb="411">
      <t>イコウ</t>
    </rPh>
    <rPh sb="411" eb="413">
      <t>ゲンショウ</t>
    </rPh>
    <rPh sb="413" eb="415">
      <t>ケイコウ</t>
    </rPh>
    <rPh sb="421" eb="423">
      <t>ヘイセイ</t>
    </rPh>
    <rPh sb="425" eb="427">
      <t>ネンド</t>
    </rPh>
    <rPh sb="428" eb="430">
      <t>ロウスイ</t>
    </rPh>
    <rPh sb="430" eb="432">
      <t>チョウサ</t>
    </rPh>
    <rPh sb="433" eb="435">
      <t>レイネン</t>
    </rPh>
    <rPh sb="437" eb="439">
      <t>カクジュウ</t>
    </rPh>
    <rPh sb="443" eb="445">
      <t>ユウシュウ</t>
    </rPh>
    <rPh sb="445" eb="446">
      <t>リツ</t>
    </rPh>
    <rPh sb="447" eb="449">
      <t>コウジョウ</t>
    </rPh>
    <rPh sb="453" eb="455">
      <t>コウカ</t>
    </rPh>
    <rPh sb="456" eb="457">
      <t>ミ</t>
    </rPh>
    <rPh sb="464" eb="466">
      <t>ゲンザイ</t>
    </rPh>
    <rPh sb="467" eb="468">
      <t>アタラ</t>
    </rPh>
    <rPh sb="470" eb="471">
      <t>ユウ</t>
    </rPh>
    <rPh sb="471" eb="473">
      <t>シュウリツ</t>
    </rPh>
    <rPh sb="473" eb="475">
      <t>タイサク</t>
    </rPh>
    <rPh sb="476" eb="478">
      <t>モサク</t>
    </rPh>
    <rPh sb="510" eb="511">
      <t>ヒク</t>
    </rPh>
    <rPh sb="527" eb="528">
      <t>タカ</t>
    </rPh>
    <rPh sb="539" eb="541">
      <t>サクネン</t>
    </rPh>
    <rPh sb="542" eb="543">
      <t>クラ</t>
    </rPh>
    <rPh sb="545" eb="547">
      <t>ハイスイ</t>
    </rPh>
    <rPh sb="547" eb="548">
      <t>リョウ</t>
    </rPh>
    <rPh sb="549" eb="551">
      <t>ゾウカ</t>
    </rPh>
    <rPh sb="560" eb="562">
      <t>コンゴ</t>
    </rPh>
    <rPh sb="596" eb="598">
      <t>ヨソク</t>
    </rPh>
    <rPh sb="611" eb="612">
      <t>チ</t>
    </rPh>
    <rPh sb="622" eb="624">
      <t>ジッシ</t>
    </rPh>
    <phoneticPr fontId="7"/>
  </si>
  <si>
    <r>
      <t xml:space="preserve">　当市においては、現在進めている耐震化事業と並行して「経年管路をどのように更新していくか」というのが喫緊の課題である。地震による水道管破損の被害率の低減や漏水発生の減少等のため、早急に取り組まなければならない。
　しかしながら、管路の更新には、多額の投資が必要となり、一方で、人口減少や節水意識の向上により、引き続き給水収益の減少が見込まれ、財源確保が難しい状況である。このような状況の中、より一層の経費削減や適切な企業債の活用など、更新投資にかかる財源確保に努めなければならない。
</t>
    </r>
    <r>
      <rPr>
        <sz val="10"/>
        <rFont val="ＭＳ ゴシック"/>
        <family val="3"/>
        <charset val="128"/>
      </rPr>
      <t>　以上のことから、平成28年度に法定耐用年数を経過する市内全域の管路を更新する老朽管更新計画を策定した。この計画を踏まえ、経営戦略を備えた第2期水道ビジョンを平成29年度に策定する。今後は厳しい経営状況になることが予測されるが、現在の健全な経営を維持していくために、これまで以上に効率的で計画的な事業運営を行う。</t>
    </r>
    <rPh sb="1" eb="3">
      <t>トウシ</t>
    </rPh>
    <rPh sb="9" eb="11">
      <t>ゲンザイ</t>
    </rPh>
    <rPh sb="11" eb="12">
      <t>スス</t>
    </rPh>
    <rPh sb="16" eb="19">
      <t>タイシンカ</t>
    </rPh>
    <rPh sb="19" eb="21">
      <t>ジギョウ</t>
    </rPh>
    <rPh sb="22" eb="24">
      <t>ヘイコウ</t>
    </rPh>
    <rPh sb="27" eb="29">
      <t>ケイネン</t>
    </rPh>
    <rPh sb="29" eb="31">
      <t>カンロ</t>
    </rPh>
    <rPh sb="37" eb="39">
      <t>コウシン</t>
    </rPh>
    <rPh sb="50" eb="52">
      <t>キッキン</t>
    </rPh>
    <rPh sb="53" eb="55">
      <t>カダイ</t>
    </rPh>
    <rPh sb="59" eb="61">
      <t>ジシン</t>
    </rPh>
    <rPh sb="64" eb="67">
      <t>スイドウカン</t>
    </rPh>
    <rPh sb="67" eb="69">
      <t>ハソン</t>
    </rPh>
    <rPh sb="70" eb="72">
      <t>ヒガイ</t>
    </rPh>
    <rPh sb="72" eb="73">
      <t>リツ</t>
    </rPh>
    <rPh sb="74" eb="76">
      <t>テイゲン</t>
    </rPh>
    <rPh sb="77" eb="79">
      <t>ロウスイ</t>
    </rPh>
    <rPh sb="79" eb="81">
      <t>ハッセイ</t>
    </rPh>
    <rPh sb="82" eb="84">
      <t>ゲンショウ</t>
    </rPh>
    <rPh sb="84" eb="85">
      <t>トウ</t>
    </rPh>
    <rPh sb="89" eb="91">
      <t>サッキュウ</t>
    </rPh>
    <rPh sb="92" eb="93">
      <t>ト</t>
    </rPh>
    <rPh sb="94" eb="95">
      <t>ク</t>
    </rPh>
    <rPh sb="114" eb="116">
      <t>カンロ</t>
    </rPh>
    <rPh sb="117" eb="119">
      <t>コウシン</t>
    </rPh>
    <rPh sb="122" eb="124">
      <t>タガク</t>
    </rPh>
    <rPh sb="125" eb="127">
      <t>トウシ</t>
    </rPh>
    <rPh sb="128" eb="130">
      <t>ヒツヨウ</t>
    </rPh>
    <rPh sb="134" eb="136">
      <t>イッポウ</t>
    </rPh>
    <rPh sb="138" eb="140">
      <t>ジンコウ</t>
    </rPh>
    <rPh sb="140" eb="142">
      <t>ゲンショウ</t>
    </rPh>
    <rPh sb="143" eb="145">
      <t>セッスイ</t>
    </rPh>
    <rPh sb="145" eb="147">
      <t>イシキ</t>
    </rPh>
    <rPh sb="148" eb="150">
      <t>コウジョウ</t>
    </rPh>
    <rPh sb="154" eb="155">
      <t>ヒ</t>
    </rPh>
    <rPh sb="156" eb="157">
      <t>ツヅ</t>
    </rPh>
    <rPh sb="158" eb="160">
      <t>キュウスイ</t>
    </rPh>
    <rPh sb="160" eb="162">
      <t>シュウエキ</t>
    </rPh>
    <rPh sb="163" eb="165">
      <t>ゲンショウ</t>
    </rPh>
    <rPh sb="166" eb="168">
      <t>ミコ</t>
    </rPh>
    <rPh sb="171" eb="173">
      <t>ザイゲン</t>
    </rPh>
    <rPh sb="173" eb="175">
      <t>カクホ</t>
    </rPh>
    <rPh sb="176" eb="177">
      <t>ムズカ</t>
    </rPh>
    <rPh sb="179" eb="181">
      <t>ジョウキョウ</t>
    </rPh>
    <rPh sb="190" eb="192">
      <t>ジョウキョウ</t>
    </rPh>
    <rPh sb="193" eb="194">
      <t>ナカ</t>
    </rPh>
    <rPh sb="197" eb="199">
      <t>イッソウ</t>
    </rPh>
    <rPh sb="200" eb="202">
      <t>ケイヒ</t>
    </rPh>
    <rPh sb="202" eb="204">
      <t>サクゲン</t>
    </rPh>
    <rPh sb="205" eb="207">
      <t>テキセツ</t>
    </rPh>
    <rPh sb="208" eb="210">
      <t>キギョウ</t>
    </rPh>
    <rPh sb="210" eb="211">
      <t>サイ</t>
    </rPh>
    <rPh sb="212" eb="214">
      <t>カツヨウ</t>
    </rPh>
    <rPh sb="217" eb="219">
      <t>コウシン</t>
    </rPh>
    <rPh sb="219" eb="221">
      <t>トウシ</t>
    </rPh>
    <rPh sb="225" eb="227">
      <t>ザイゲン</t>
    </rPh>
    <rPh sb="227" eb="229">
      <t>カクホ</t>
    </rPh>
    <rPh sb="230" eb="231">
      <t>ツト</t>
    </rPh>
    <rPh sb="243" eb="245">
      <t>イジョウ</t>
    </rPh>
    <rPh sb="251" eb="253">
      <t>ヘイセイ</t>
    </rPh>
    <rPh sb="255" eb="257">
      <t>ネンド</t>
    </rPh>
    <rPh sb="258" eb="260">
      <t>ホウテイ</t>
    </rPh>
    <rPh sb="260" eb="262">
      <t>タイヨウ</t>
    </rPh>
    <rPh sb="262" eb="264">
      <t>ネンスウ</t>
    </rPh>
    <rPh sb="265" eb="267">
      <t>ケイカ</t>
    </rPh>
    <rPh sb="269" eb="271">
      <t>シナイ</t>
    </rPh>
    <rPh sb="271" eb="273">
      <t>ゼンイキ</t>
    </rPh>
    <rPh sb="274" eb="276">
      <t>カンロ</t>
    </rPh>
    <rPh sb="277" eb="279">
      <t>コウシン</t>
    </rPh>
    <rPh sb="281" eb="283">
      <t>ロウキュウ</t>
    </rPh>
    <rPh sb="283" eb="284">
      <t>カン</t>
    </rPh>
    <rPh sb="284" eb="286">
      <t>コウシン</t>
    </rPh>
    <rPh sb="286" eb="288">
      <t>ケイカク</t>
    </rPh>
    <rPh sb="289" eb="291">
      <t>サクテイ</t>
    </rPh>
    <rPh sb="296" eb="298">
      <t>ケイカク</t>
    </rPh>
    <rPh sb="299" eb="300">
      <t>フ</t>
    </rPh>
    <rPh sb="303" eb="305">
      <t>ケイエイ</t>
    </rPh>
    <rPh sb="305" eb="307">
      <t>センリャク</t>
    </rPh>
    <rPh sb="308" eb="309">
      <t>ソナ</t>
    </rPh>
    <rPh sb="311" eb="312">
      <t>ダイ</t>
    </rPh>
    <rPh sb="313" eb="314">
      <t>キ</t>
    </rPh>
    <rPh sb="314" eb="316">
      <t>スイドウ</t>
    </rPh>
    <rPh sb="321" eb="323">
      <t>ヘイセイ</t>
    </rPh>
    <rPh sb="325" eb="327">
      <t>ネンド</t>
    </rPh>
    <rPh sb="328" eb="330">
      <t>サクテイ</t>
    </rPh>
    <rPh sb="333" eb="335">
      <t>コンゴ</t>
    </rPh>
    <rPh sb="336" eb="337">
      <t>キビ</t>
    </rPh>
    <rPh sb="339" eb="341">
      <t>ケイエイ</t>
    </rPh>
    <rPh sb="341" eb="343">
      <t>ジョウキョウ</t>
    </rPh>
    <rPh sb="349" eb="351">
      <t>ヨソク</t>
    </rPh>
    <rPh sb="356" eb="358">
      <t>ゲンザイ</t>
    </rPh>
    <rPh sb="359" eb="361">
      <t>ケンゼン</t>
    </rPh>
    <rPh sb="362" eb="364">
      <t>ケイエイ</t>
    </rPh>
    <rPh sb="365" eb="367">
      <t>イジ</t>
    </rPh>
    <rPh sb="379" eb="381">
      <t>イジョウ</t>
    </rPh>
    <rPh sb="382" eb="384">
      <t>コウリツ</t>
    </rPh>
    <rPh sb="384" eb="385">
      <t>テキ</t>
    </rPh>
    <rPh sb="386" eb="389">
      <t>ケイカクテキ</t>
    </rPh>
    <rPh sb="390" eb="392">
      <t>ジギョウ</t>
    </rPh>
    <rPh sb="392" eb="394">
      <t>ウンエイ</t>
    </rPh>
    <rPh sb="395" eb="396">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</si>
</sst>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1.1499999999999999</c:v>
                </c:pt>
                <c:pt idx="1">
                  <c:v>1.43</c:v>
                </c:pt>
                <c:pt idx="2">
                  <c:v>1.35</c:v>
                </c:pt>
                <c:pt idx="3">
                  <c:v>1.66</c:v>
                </c:pt>
                <c:pt idx="4">
                  <c:v>1.46</c:v>
                </c:pt>
              </c:numCache>
            </c:numRef>
          </c:val>
          <c:extLst>
            <c:ext xmlns:c16="http://schemas.microsoft.com/office/drawing/2014/chart" uri="{C3380CC4-5D6E-409C-BE32-E72D297353CC}">
              <c16:uniqueId val="{00000000-AA86-44CE-9BC3-B8163AA2BE1C}"/>
            </c:ext>
          </c:extLst>
        </c:ser>
        <c:dLbls>
          <c:showLegendKey val="0"/>
          <c:showVal val="0"/>
          <c:showCatName val="0"/>
          <c:showSerName val="0"/>
          <c:showPercent val="0"/>
          <c:showBubbleSize val="0"/>
        </c:dLbls>
        <c:gapWidth val="150"/>
        <c:axId val="60015360"/>
        <c:axId val="600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AA86-44CE-9BC3-B8163AA2BE1C}"/>
            </c:ext>
          </c:extLst>
        </c:ser>
        <c:dLbls>
          <c:showLegendKey val="0"/>
          <c:showVal val="0"/>
          <c:showCatName val="0"/>
          <c:showSerName val="0"/>
          <c:showPercent val="0"/>
          <c:showBubbleSize val="0"/>
        </c:dLbls>
        <c:marker val="1"/>
        <c:smooth val="0"/>
        <c:axId val="60015360"/>
        <c:axId val="60017280"/>
      </c:lineChart>
      <c:dateAx>
        <c:axId val="60015360"/>
        <c:scaling>
          <c:orientation val="minMax"/>
        </c:scaling>
        <c:delete val="1"/>
        <c:axPos val="b"/>
        <c:numFmt formatCode="ge" sourceLinked="1"/>
        <c:majorTickMark val="none"/>
        <c:minorTickMark val="none"/>
        <c:tickLblPos val="none"/>
        <c:crossAx val="60017280"/>
        <c:crosses val="autoZero"/>
        <c:auto val="1"/>
        <c:lblOffset val="100"/>
        <c:baseTimeUnit val="years"/>
      </c:dateAx>
      <c:valAx>
        <c:axId val="600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61.26</c:v>
                </c:pt>
                <c:pt idx="1">
                  <c:v>61.34</c:v>
                </c:pt>
                <c:pt idx="2">
                  <c:v>60.74</c:v>
                </c:pt>
                <c:pt idx="3">
                  <c:v>60.45</c:v>
                </c:pt>
                <c:pt idx="4">
                  <c:v>60.72</c:v>
                </c:pt>
              </c:numCache>
            </c:numRef>
          </c:val>
          <c:extLst>
            <c:ext xmlns:c16="http://schemas.microsoft.com/office/drawing/2014/chart" uri="{C3380CC4-5D6E-409C-BE32-E72D297353CC}">
              <c16:uniqueId val="{00000000-0DB5-4C91-8B1A-88CE7EFAAE34}"/>
            </c:ext>
          </c:extLst>
        </c:ser>
        <c:dLbls>
          <c:showLegendKey val="0"/>
          <c:showVal val="0"/>
          <c:showCatName val="0"/>
          <c:showSerName val="0"/>
          <c:showPercent val="0"/>
          <c:showBubbleSize val="0"/>
        </c:dLbls>
        <c:gapWidth val="150"/>
        <c:axId val="105243008"/>
        <c:axId val="1052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0DB5-4C91-8B1A-88CE7EFAAE34}"/>
            </c:ext>
          </c:extLst>
        </c:ser>
        <c:dLbls>
          <c:showLegendKey val="0"/>
          <c:showVal val="0"/>
          <c:showCatName val="0"/>
          <c:showSerName val="0"/>
          <c:showPercent val="0"/>
          <c:showBubbleSize val="0"/>
        </c:dLbls>
        <c:marker val="1"/>
        <c:smooth val="0"/>
        <c:axId val="105243008"/>
        <c:axId val="105244928"/>
      </c:lineChart>
      <c:dateAx>
        <c:axId val="105243008"/>
        <c:scaling>
          <c:orientation val="minMax"/>
        </c:scaling>
        <c:delete val="1"/>
        <c:axPos val="b"/>
        <c:numFmt formatCode="ge" sourceLinked="1"/>
        <c:majorTickMark val="none"/>
        <c:minorTickMark val="none"/>
        <c:tickLblPos val="none"/>
        <c:crossAx val="105244928"/>
        <c:crosses val="autoZero"/>
        <c:auto val="1"/>
        <c:lblOffset val="100"/>
        <c:baseTimeUnit val="years"/>
      </c:dateAx>
      <c:valAx>
        <c:axId val="1052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92.66</c:v>
                </c:pt>
                <c:pt idx="1">
                  <c:v>92.9</c:v>
                </c:pt>
                <c:pt idx="2">
                  <c:v>91.97</c:v>
                </c:pt>
                <c:pt idx="3">
                  <c:v>91.91</c:v>
                </c:pt>
                <c:pt idx="4">
                  <c:v>91.63</c:v>
                </c:pt>
              </c:numCache>
            </c:numRef>
          </c:val>
          <c:extLst>
            <c:ext xmlns:c16="http://schemas.microsoft.com/office/drawing/2014/chart" uri="{C3380CC4-5D6E-409C-BE32-E72D297353CC}">
              <c16:uniqueId val="{00000000-77CF-470E-B685-63570507249A}"/>
            </c:ext>
          </c:extLst>
        </c:ser>
        <c:dLbls>
          <c:showLegendKey val="0"/>
          <c:showVal val="0"/>
          <c:showCatName val="0"/>
          <c:showSerName val="0"/>
          <c:showPercent val="0"/>
          <c:showBubbleSize val="0"/>
        </c:dLbls>
        <c:gapWidth val="150"/>
        <c:axId val="105423616"/>
        <c:axId val="105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77CF-470E-B685-63570507249A}"/>
            </c:ext>
          </c:extLst>
        </c:ser>
        <c:dLbls>
          <c:showLegendKey val="0"/>
          <c:showVal val="0"/>
          <c:showCatName val="0"/>
          <c:showSerName val="0"/>
          <c:showPercent val="0"/>
          <c:showBubbleSize val="0"/>
        </c:dLbls>
        <c:marker val="1"/>
        <c:smooth val="0"/>
        <c:axId val="105423616"/>
        <c:axId val="105425536"/>
      </c:lineChart>
      <c:dateAx>
        <c:axId val="105423616"/>
        <c:scaling>
          <c:orientation val="minMax"/>
        </c:scaling>
        <c:delete val="1"/>
        <c:axPos val="b"/>
        <c:numFmt formatCode="ge" sourceLinked="1"/>
        <c:majorTickMark val="none"/>
        <c:minorTickMark val="none"/>
        <c:tickLblPos val="none"/>
        <c:crossAx val="105425536"/>
        <c:crosses val="autoZero"/>
        <c:auto val="1"/>
        <c:lblOffset val="100"/>
        <c:baseTimeUnit val="years"/>
      </c:dateAx>
      <c:valAx>
        <c:axId val="1054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126.73</c:v>
                </c:pt>
                <c:pt idx="1">
                  <c:v>132.11000000000001</c:v>
                </c:pt>
                <c:pt idx="2">
                  <c:v>138.47999999999999</c:v>
                </c:pt>
                <c:pt idx="3">
                  <c:v>136.91999999999999</c:v>
                </c:pt>
                <c:pt idx="4">
                  <c:v>134.62</c:v>
                </c:pt>
              </c:numCache>
            </c:numRef>
          </c:val>
          <c:extLst>
            <c:ext xmlns:c16="http://schemas.microsoft.com/office/drawing/2014/chart" uri="{C3380CC4-5D6E-409C-BE32-E72D297353CC}">
              <c16:uniqueId val="{00000000-77DF-4150-802F-28B9240CCDE4}"/>
            </c:ext>
          </c:extLst>
        </c:ser>
        <c:dLbls>
          <c:showLegendKey val="0"/>
          <c:showVal val="0"/>
          <c:showCatName val="0"/>
          <c:showSerName val="0"/>
          <c:showPercent val="0"/>
          <c:showBubbleSize val="0"/>
        </c:dLbls>
        <c:gapWidth val="150"/>
        <c:axId val="59950208"/>
        <c:axId val="59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77DF-4150-802F-28B9240CCDE4}"/>
            </c:ext>
          </c:extLst>
        </c:ser>
        <c:dLbls>
          <c:showLegendKey val="0"/>
          <c:showVal val="0"/>
          <c:showCatName val="0"/>
          <c:showSerName val="0"/>
          <c:showPercent val="0"/>
          <c:showBubbleSize val="0"/>
        </c:dLbls>
        <c:marker val="1"/>
        <c:smooth val="0"/>
        <c:axId val="59950208"/>
        <c:axId val="59952128"/>
      </c:lineChart>
      <c:dateAx>
        <c:axId val="59950208"/>
        <c:scaling>
          <c:orientation val="minMax"/>
        </c:scaling>
        <c:delete val="1"/>
        <c:axPos val="b"/>
        <c:numFmt formatCode="ge" sourceLinked="1"/>
        <c:majorTickMark val="none"/>
        <c:minorTickMark val="none"/>
        <c:tickLblPos val="none"/>
        <c:crossAx val="59952128"/>
        <c:crosses val="autoZero"/>
        <c:auto val="1"/>
        <c:lblOffset val="100"/>
        <c:baseTimeUnit val="years"/>
      </c:dateAx>
      <c:valAx>
        <c:axId val="599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43.24</c:v>
                </c:pt>
                <c:pt idx="1">
                  <c:v>42.74</c:v>
                </c:pt>
                <c:pt idx="2">
                  <c:v>43.21</c:v>
                </c:pt>
                <c:pt idx="3">
                  <c:v>43.79</c:v>
                </c:pt>
                <c:pt idx="4">
                  <c:v>42.58</c:v>
                </c:pt>
              </c:numCache>
            </c:numRef>
          </c:val>
          <c:extLst>
            <c:ext xmlns:c16="http://schemas.microsoft.com/office/drawing/2014/chart" uri="{C3380CC4-5D6E-409C-BE32-E72D297353CC}">
              <c16:uniqueId val="{00000000-93D0-4048-B5DA-346DDE5B35AE}"/>
            </c:ext>
          </c:extLst>
        </c:ser>
        <c:dLbls>
          <c:showLegendKey val="0"/>
          <c:showVal val="0"/>
          <c:showCatName val="0"/>
          <c:showSerName val="0"/>
          <c:showPercent val="0"/>
          <c:showBubbleSize val="0"/>
        </c:dLbls>
        <c:gapWidth val="150"/>
        <c:axId val="104756736"/>
        <c:axId val="1047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93D0-4048-B5DA-346DDE5B35AE}"/>
            </c:ext>
          </c:extLst>
        </c:ser>
        <c:dLbls>
          <c:showLegendKey val="0"/>
          <c:showVal val="0"/>
          <c:showCatName val="0"/>
          <c:showSerName val="0"/>
          <c:showPercent val="0"/>
          <c:showBubbleSize val="0"/>
        </c:dLbls>
        <c:marker val="1"/>
        <c:smooth val="0"/>
        <c:axId val="104756736"/>
        <c:axId val="104758656"/>
      </c:lineChart>
      <c:dateAx>
        <c:axId val="104756736"/>
        <c:scaling>
          <c:orientation val="minMax"/>
        </c:scaling>
        <c:delete val="1"/>
        <c:axPos val="b"/>
        <c:numFmt formatCode="ge" sourceLinked="1"/>
        <c:majorTickMark val="none"/>
        <c:minorTickMark val="none"/>
        <c:tickLblPos val="none"/>
        <c:crossAx val="104758656"/>
        <c:crosses val="autoZero"/>
        <c:auto val="1"/>
        <c:lblOffset val="100"/>
        <c:baseTimeUnit val="years"/>
      </c:dateAx>
      <c:valAx>
        <c:axId val="1047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16.13</c:v>
                </c:pt>
                <c:pt idx="1">
                  <c:v>19.489999999999998</c:v>
                </c:pt>
                <c:pt idx="2">
                  <c:v>20.59</c:v>
                </c:pt>
                <c:pt idx="3">
                  <c:v>22.78</c:v>
                </c:pt>
                <c:pt idx="4">
                  <c:v>24.04</c:v>
                </c:pt>
              </c:numCache>
            </c:numRef>
          </c:val>
          <c:extLst>
            <c:ext xmlns:c16="http://schemas.microsoft.com/office/drawing/2014/chart" uri="{C3380CC4-5D6E-409C-BE32-E72D297353CC}">
              <c16:uniqueId val="{00000000-2CF1-4017-8A55-3CFCF99EE9BA}"/>
            </c:ext>
          </c:extLst>
        </c:ser>
        <c:dLbls>
          <c:showLegendKey val="0"/>
          <c:showVal val="0"/>
          <c:showCatName val="0"/>
          <c:showSerName val="0"/>
          <c:showPercent val="0"/>
          <c:showBubbleSize val="0"/>
        </c:dLbls>
        <c:gapWidth val="150"/>
        <c:axId val="60636544"/>
        <c:axId val="606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2CF1-4017-8A55-3CFCF99EE9BA}"/>
            </c:ext>
          </c:extLst>
        </c:ser>
        <c:dLbls>
          <c:showLegendKey val="0"/>
          <c:showVal val="0"/>
          <c:showCatName val="0"/>
          <c:showSerName val="0"/>
          <c:showPercent val="0"/>
          <c:showBubbleSize val="0"/>
        </c:dLbls>
        <c:marker val="1"/>
        <c:smooth val="0"/>
        <c:axId val="60636544"/>
        <c:axId val="60651008"/>
      </c:lineChart>
      <c:dateAx>
        <c:axId val="60636544"/>
        <c:scaling>
          <c:orientation val="minMax"/>
        </c:scaling>
        <c:delete val="1"/>
        <c:axPos val="b"/>
        <c:numFmt formatCode="ge" sourceLinked="1"/>
        <c:majorTickMark val="none"/>
        <c:minorTickMark val="none"/>
        <c:tickLblPos val="none"/>
        <c:crossAx val="60651008"/>
        <c:crosses val="autoZero"/>
        <c:auto val="1"/>
        <c:lblOffset val="100"/>
        <c:baseTimeUnit val="years"/>
      </c:dateAx>
      <c:valAx>
        <c:axId val="606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D-4F05-BA46-6CE8760B312C}"/>
            </c:ext>
          </c:extLst>
        </c:ser>
        <c:dLbls>
          <c:showLegendKey val="0"/>
          <c:showVal val="0"/>
          <c:showCatName val="0"/>
          <c:showSerName val="0"/>
          <c:showPercent val="0"/>
          <c:showBubbleSize val="0"/>
        </c:dLbls>
        <c:gapWidth val="150"/>
        <c:axId val="60768640"/>
        <c:axId val="607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AD8D-4F05-BA46-6CE8760B312C}"/>
            </c:ext>
          </c:extLst>
        </c:ser>
        <c:dLbls>
          <c:showLegendKey val="0"/>
          <c:showVal val="0"/>
          <c:showCatName val="0"/>
          <c:showSerName val="0"/>
          <c:showPercent val="0"/>
          <c:showBubbleSize val="0"/>
        </c:dLbls>
        <c:marker val="1"/>
        <c:smooth val="0"/>
        <c:axId val="60768640"/>
        <c:axId val="60770560"/>
      </c:lineChart>
      <c:dateAx>
        <c:axId val="60768640"/>
        <c:scaling>
          <c:orientation val="minMax"/>
        </c:scaling>
        <c:delete val="1"/>
        <c:axPos val="b"/>
        <c:numFmt formatCode="ge" sourceLinked="1"/>
        <c:majorTickMark val="none"/>
        <c:minorTickMark val="none"/>
        <c:tickLblPos val="none"/>
        <c:crossAx val="60770560"/>
        <c:crosses val="autoZero"/>
        <c:auto val="1"/>
        <c:lblOffset val="100"/>
        <c:baseTimeUnit val="years"/>
      </c:dateAx>
      <c:valAx>
        <c:axId val="6077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7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591.21</c:v>
                </c:pt>
                <c:pt idx="1">
                  <c:v>1185.04</c:v>
                </c:pt>
                <c:pt idx="2">
                  <c:v>599.45000000000005</c:v>
                </c:pt>
                <c:pt idx="3">
                  <c:v>825.45</c:v>
                </c:pt>
                <c:pt idx="4">
                  <c:v>474.42</c:v>
                </c:pt>
              </c:numCache>
            </c:numRef>
          </c:val>
          <c:extLst>
            <c:ext xmlns:c16="http://schemas.microsoft.com/office/drawing/2014/chart" uri="{C3380CC4-5D6E-409C-BE32-E72D297353CC}">
              <c16:uniqueId val="{00000000-A5CF-4E9E-9637-B8855EACB967}"/>
            </c:ext>
          </c:extLst>
        </c:ser>
        <c:dLbls>
          <c:showLegendKey val="0"/>
          <c:showVal val="0"/>
          <c:showCatName val="0"/>
          <c:showSerName val="0"/>
          <c:showPercent val="0"/>
          <c:showBubbleSize val="0"/>
        </c:dLbls>
        <c:gapWidth val="150"/>
        <c:axId val="60798080"/>
        <c:axId val="608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A5CF-4E9E-9637-B8855EACB967}"/>
            </c:ext>
          </c:extLst>
        </c:ser>
        <c:dLbls>
          <c:showLegendKey val="0"/>
          <c:showVal val="0"/>
          <c:showCatName val="0"/>
          <c:showSerName val="0"/>
          <c:showPercent val="0"/>
          <c:showBubbleSize val="0"/>
        </c:dLbls>
        <c:marker val="1"/>
        <c:smooth val="0"/>
        <c:axId val="60798080"/>
        <c:axId val="60800000"/>
      </c:lineChart>
      <c:dateAx>
        <c:axId val="60798080"/>
        <c:scaling>
          <c:orientation val="minMax"/>
        </c:scaling>
        <c:delete val="1"/>
        <c:axPos val="b"/>
        <c:numFmt formatCode="ge" sourceLinked="1"/>
        <c:majorTickMark val="none"/>
        <c:minorTickMark val="none"/>
        <c:tickLblPos val="none"/>
        <c:crossAx val="60800000"/>
        <c:crosses val="autoZero"/>
        <c:auto val="1"/>
        <c:lblOffset val="100"/>
        <c:baseTimeUnit val="years"/>
      </c:dateAx>
      <c:valAx>
        <c:axId val="6080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120.25</c:v>
                </c:pt>
                <c:pt idx="1">
                  <c:v>129.97999999999999</c:v>
                </c:pt>
                <c:pt idx="2">
                  <c:v>140.41999999999999</c:v>
                </c:pt>
                <c:pt idx="3">
                  <c:v>140.85</c:v>
                </c:pt>
                <c:pt idx="4">
                  <c:v>141.07</c:v>
                </c:pt>
              </c:numCache>
            </c:numRef>
          </c:val>
          <c:extLst>
            <c:ext xmlns:c16="http://schemas.microsoft.com/office/drawing/2014/chart" uri="{C3380CC4-5D6E-409C-BE32-E72D297353CC}">
              <c16:uniqueId val="{00000000-3FBB-42B2-9327-40CF4B9C1379}"/>
            </c:ext>
          </c:extLst>
        </c:ser>
        <c:dLbls>
          <c:showLegendKey val="0"/>
          <c:showVal val="0"/>
          <c:showCatName val="0"/>
          <c:showSerName val="0"/>
          <c:showPercent val="0"/>
          <c:showBubbleSize val="0"/>
        </c:dLbls>
        <c:gapWidth val="150"/>
        <c:axId val="60837888"/>
        <c:axId val="608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3FBB-42B2-9327-40CF4B9C1379}"/>
            </c:ext>
          </c:extLst>
        </c:ser>
        <c:dLbls>
          <c:showLegendKey val="0"/>
          <c:showVal val="0"/>
          <c:showCatName val="0"/>
          <c:showSerName val="0"/>
          <c:showPercent val="0"/>
          <c:showBubbleSize val="0"/>
        </c:dLbls>
        <c:marker val="1"/>
        <c:smooth val="0"/>
        <c:axId val="60837888"/>
        <c:axId val="60839808"/>
      </c:lineChart>
      <c:dateAx>
        <c:axId val="60837888"/>
        <c:scaling>
          <c:orientation val="minMax"/>
        </c:scaling>
        <c:delete val="1"/>
        <c:axPos val="b"/>
        <c:numFmt formatCode="ge" sourceLinked="1"/>
        <c:majorTickMark val="none"/>
        <c:minorTickMark val="none"/>
        <c:tickLblPos val="none"/>
        <c:crossAx val="60839808"/>
        <c:crosses val="autoZero"/>
        <c:auto val="1"/>
        <c:lblOffset val="100"/>
        <c:baseTimeUnit val="years"/>
      </c:dateAx>
      <c:valAx>
        <c:axId val="6083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8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124.31</c:v>
                </c:pt>
                <c:pt idx="1">
                  <c:v>129.80000000000001</c:v>
                </c:pt>
                <c:pt idx="2">
                  <c:v>140.9</c:v>
                </c:pt>
                <c:pt idx="3">
                  <c:v>139.25</c:v>
                </c:pt>
                <c:pt idx="4">
                  <c:v>135.97</c:v>
                </c:pt>
              </c:numCache>
            </c:numRef>
          </c:val>
          <c:extLst>
            <c:ext xmlns:c16="http://schemas.microsoft.com/office/drawing/2014/chart" uri="{C3380CC4-5D6E-409C-BE32-E72D297353CC}">
              <c16:uniqueId val="{00000000-F906-4888-944A-1F99EC9E21B5}"/>
            </c:ext>
          </c:extLst>
        </c:ser>
        <c:dLbls>
          <c:showLegendKey val="0"/>
          <c:showVal val="0"/>
          <c:showCatName val="0"/>
          <c:showSerName val="0"/>
          <c:showPercent val="0"/>
          <c:showBubbleSize val="0"/>
        </c:dLbls>
        <c:gapWidth val="150"/>
        <c:axId val="60862464"/>
        <c:axId val="608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F906-4888-944A-1F99EC9E21B5}"/>
            </c:ext>
          </c:extLst>
        </c:ser>
        <c:dLbls>
          <c:showLegendKey val="0"/>
          <c:showVal val="0"/>
          <c:showCatName val="0"/>
          <c:showSerName val="0"/>
          <c:showPercent val="0"/>
          <c:showBubbleSize val="0"/>
        </c:dLbls>
        <c:marker val="1"/>
        <c:smooth val="0"/>
        <c:axId val="60862464"/>
        <c:axId val="60864384"/>
      </c:lineChart>
      <c:dateAx>
        <c:axId val="60862464"/>
        <c:scaling>
          <c:orientation val="minMax"/>
        </c:scaling>
        <c:delete val="1"/>
        <c:axPos val="b"/>
        <c:numFmt formatCode="ge" sourceLinked="1"/>
        <c:majorTickMark val="none"/>
        <c:minorTickMark val="none"/>
        <c:tickLblPos val="none"/>
        <c:crossAx val="60864384"/>
        <c:crosses val="autoZero"/>
        <c:auto val="1"/>
        <c:lblOffset val="100"/>
        <c:baseTimeUnit val="years"/>
      </c:dateAx>
      <c:valAx>
        <c:axId val="608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134.05000000000001</c:v>
                </c:pt>
                <c:pt idx="1">
                  <c:v>128.54</c:v>
                </c:pt>
                <c:pt idx="2">
                  <c:v>117.94</c:v>
                </c:pt>
                <c:pt idx="3">
                  <c:v>119.12</c:v>
                </c:pt>
                <c:pt idx="4">
                  <c:v>122.24</c:v>
                </c:pt>
              </c:numCache>
            </c:numRef>
          </c:val>
          <c:extLst>
            <c:ext xmlns:c16="http://schemas.microsoft.com/office/drawing/2014/chart" uri="{C3380CC4-5D6E-409C-BE32-E72D297353CC}">
              <c16:uniqueId val="{00000000-7AF5-4C63-A9BF-C3D79C5E3E2B}"/>
            </c:ext>
          </c:extLst>
        </c:ser>
        <c:dLbls>
          <c:showLegendKey val="0"/>
          <c:showVal val="0"/>
          <c:showCatName val="0"/>
          <c:showSerName val="0"/>
          <c:showPercent val="0"/>
          <c:showBubbleSize val="0"/>
        </c:dLbls>
        <c:gapWidth val="150"/>
        <c:axId val="105209856"/>
        <c:axId val="105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7AF5-4C63-A9BF-C3D79C5E3E2B}"/>
            </c:ext>
          </c:extLst>
        </c:ser>
        <c:dLbls>
          <c:showLegendKey val="0"/>
          <c:showVal val="0"/>
          <c:showCatName val="0"/>
          <c:showSerName val="0"/>
          <c:showPercent val="0"/>
          <c:showBubbleSize val="0"/>
        </c:dLbls>
        <c:marker val="1"/>
        <c:smooth val="0"/>
        <c:axId val="105209856"/>
        <c:axId val="105211776"/>
      </c:lineChart>
      <c:dateAx>
        <c:axId val="105209856"/>
        <c:scaling>
          <c:orientation val="minMax"/>
        </c:scaling>
        <c:delete val="1"/>
        <c:axPos val="b"/>
        <c:numFmt formatCode="ge" sourceLinked="1"/>
        <c:majorTickMark val="none"/>
        <c:minorTickMark val="none"/>
        <c:tickLblPos val="none"/>
        <c:crossAx val="105211776"/>
        <c:crosses val="autoZero"/>
        <c:auto val="1"/>
        <c:lblOffset val="100"/>
        <c:baseTimeUnit val="years"/>
      </c:dateAx>
      <c:valAx>
        <c:axId val="105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稲沢市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137904</v>
      </c>
      <c r="AM8" s="71"/>
      <c r="AN8" s="71"/>
      <c r="AO8" s="71"/>
      <c r="AP8" s="71"/>
      <c r="AQ8" s="71"/>
      <c r="AR8" s="71"/>
      <c r="AS8" s="71"/>
      <c r="AT8" s="67">
        <f>データ!$S$6</f>
        <v>79.349999999999994</v>
      </c>
      <c r="AU8" s="68"/>
      <c r="AV8" s="68"/>
      <c r="AW8" s="68"/>
      <c r="AX8" s="68"/>
      <c r="AY8" s="68"/>
      <c r="AZ8" s="68"/>
      <c r="BA8" s="68"/>
      <c r="BB8" s="70">
        <f>データ!$T$6</f>
        <v>1737.92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81.63</v>
      </c>
      <c r="J10" s="68"/>
      <c r="K10" s="68"/>
      <c r="L10" s="68"/>
      <c r="M10" s="68"/>
      <c r="N10" s="68"/>
      <c r="O10" s="69"/>
      <c r="P10" s="70">
        <f>データ!$P$6</f>
        <v>99.94</v>
      </c>
      <c r="Q10" s="70"/>
      <c r="R10" s="70"/>
      <c r="S10" s="70"/>
      <c r="T10" s="70"/>
      <c r="U10" s="70"/>
      <c r="V10" s="70"/>
      <c r="W10" s="71">
        <f>データ!$Q$6</f>
        <v>2484</v>
      </c>
      <c r="X10" s="71"/>
      <c r="Y10" s="71"/>
      <c r="Z10" s="71"/>
      <c r="AA10" s="71"/>
      <c r="AB10" s="71"/>
      <c r="AC10" s="71"/>
      <c r="AD10" s="2"/>
      <c r="AE10" s="2"/>
      <c r="AF10" s="2"/>
      <c r="AG10" s="2"/>
      <c r="AH10" s="5"/>
      <c r="AI10" s="5"/>
      <c r="AJ10" s="5"/>
      <c r="AK10" s="5"/>
      <c r="AL10" s="71">
        <f>データ!$U$6</f>
        <v>137610</v>
      </c>
      <c r="AM10" s="71"/>
      <c r="AN10" s="71"/>
      <c r="AO10" s="71"/>
      <c r="AP10" s="71"/>
      <c r="AQ10" s="71"/>
      <c r="AR10" s="71"/>
      <c r="AS10" s="71"/>
      <c r="AT10" s="67">
        <f>データ!$V$6</f>
        <v>79.3</v>
      </c>
      <c r="AU10" s="68"/>
      <c r="AV10" s="68"/>
      <c r="AW10" s="68"/>
      <c r="AX10" s="68"/>
      <c r="AY10" s="68"/>
      <c r="AZ10" s="68"/>
      <c r="BA10" s="68"/>
      <c r="BB10" s="70">
        <f>データ!$W$6</f>
        <v>1735.31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232203</v>
      </c>
      <c r="D6" s="34">
        <f t="shared" si="3"/>
        <v>46</v>
      </c>
      <c r="E6" s="34">
        <f t="shared" si="3"/>
        <v>1</v>
      </c>
      <c r="F6" s="34">
        <f t="shared" si="3"/>
        <v>0</v>
      </c>
      <c r="G6" s="34">
        <f t="shared" si="3"/>
        <v>1</v>
      </c>
      <c r="H6" s="34" t="str">
        <f t="shared" si="3"/>
        <v>愛知県　稲沢市</v>
      </c>
      <c r="I6" s="34" t="str">
        <f t="shared" si="3"/>
        <v>法適用</v>
      </c>
      <c r="J6" s="34" t="str">
        <f t="shared" si="3"/>
        <v>水道事業</v>
      </c>
      <c r="K6" s="34" t="str">
        <f t="shared" si="3"/>
        <v>末端給水事業</v>
      </c>
      <c r="L6" s="34" t="str">
        <f t="shared" si="3"/>
        <v>A3</v>
      </c>
      <c r="M6" s="34">
        <f t="shared" si="3"/>
        <v>0</v>
      </c>
      <c r="N6" s="35" t="str">
        <f t="shared" si="3"/>
        <v>-</v>
      </c>
      <c r="O6" s="35">
        <f t="shared" si="3"/>
        <v>81.63</v>
      </c>
      <c r="P6" s="35">
        <f t="shared" si="3"/>
        <v>99.94</v>
      </c>
      <c r="Q6" s="35">
        <f t="shared" si="3"/>
        <v>2484</v>
      </c>
      <c r="R6" s="35">
        <f t="shared" si="3"/>
        <v>137904</v>
      </c>
      <c r="S6" s="35">
        <f t="shared" si="3"/>
        <v>79.349999999999994</v>
      </c>
      <c r="T6" s="35">
        <f t="shared" si="3"/>
        <v>1737.92</v>
      </c>
      <c r="U6" s="35">
        <f t="shared" si="3"/>
        <v>137610</v>
      </c>
      <c r="V6" s="35">
        <f t="shared" si="3"/>
        <v>79.3</v>
      </c>
      <c r="W6" s="35">
        <f t="shared" si="3"/>
        <v>1735.31</v>
      </c>
      <c r="X6" s="36">
        <f>IF(X7="",NA(),X7)</f>
        <v>126.73</v>
      </c>
      <c r="Y6" s="36">
        <f t="shared" ref="Y6:AG6" si="4">IF(Y7="",NA(),Y7)</f>
        <v>132.11000000000001</v>
      </c>
      <c r="Z6" s="36">
        <f t="shared" si="4"/>
        <v>138.47999999999999</v>
      </c>
      <c r="AA6" s="36">
        <f t="shared" si="4"/>
        <v>136.91999999999999</v>
      </c>
      <c r="AB6" s="36">
        <f t="shared" si="4"/>
        <v>134.62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591.21</v>
      </c>
      <c r="AU6" s="36">
        <f t="shared" ref="AU6:BC6" si="6">IF(AU7="",NA(),AU7)</f>
        <v>1185.04</v>
      </c>
      <c r="AV6" s="36">
        <f t="shared" si="6"/>
        <v>599.45000000000005</v>
      </c>
      <c r="AW6" s="36">
        <f t="shared" si="6"/>
        <v>825.45</v>
      </c>
      <c r="AX6" s="36">
        <f t="shared" si="6"/>
        <v>474.42</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120.25</v>
      </c>
      <c r="BF6" s="36">
        <f t="shared" ref="BF6:BN6" si="7">IF(BF7="",NA(),BF7)</f>
        <v>129.97999999999999</v>
      </c>
      <c r="BG6" s="36">
        <f t="shared" si="7"/>
        <v>140.41999999999999</v>
      </c>
      <c r="BH6" s="36">
        <f t="shared" si="7"/>
        <v>140.85</v>
      </c>
      <c r="BI6" s="36">
        <f t="shared" si="7"/>
        <v>141.07</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124.31</v>
      </c>
      <c r="BQ6" s="36">
        <f t="shared" ref="BQ6:BY6" si="8">IF(BQ7="",NA(),BQ7)</f>
        <v>129.80000000000001</v>
      </c>
      <c r="BR6" s="36">
        <f t="shared" si="8"/>
        <v>140.9</v>
      </c>
      <c r="BS6" s="36">
        <f t="shared" si="8"/>
        <v>139.25</v>
      </c>
      <c r="BT6" s="36">
        <f t="shared" si="8"/>
        <v>135.97</v>
      </c>
      <c r="BU6" s="36">
        <f t="shared" si="8"/>
        <v>100.16</v>
      </c>
      <c r="BV6" s="36">
        <f t="shared" si="8"/>
        <v>100.07</v>
      </c>
      <c r="BW6" s="36">
        <f t="shared" si="8"/>
        <v>106.22</v>
      </c>
      <c r="BX6" s="36">
        <f t="shared" si="8"/>
        <v>106.69</v>
      </c>
      <c r="BY6" s="36">
        <f t="shared" si="8"/>
        <v>106.52</v>
      </c>
      <c r="BZ6" s="35" t="str">
        <f>IF(BZ7="","",IF(BZ7="-","【-】","【"&amp;SUBSTITUTE(TEXT(BZ7,"#,##0.00"),"-","△")&amp;"】"))</f>
        <v>【105.59】</v>
      </c>
      <c r="CA6" s="36">
        <f>IF(CA7="",NA(),CA7)</f>
        <v>134.05000000000001</v>
      </c>
      <c r="CB6" s="36">
        <f t="shared" ref="CB6:CJ6" si="9">IF(CB7="",NA(),CB7)</f>
        <v>128.54</v>
      </c>
      <c r="CC6" s="36">
        <f t="shared" si="9"/>
        <v>117.94</v>
      </c>
      <c r="CD6" s="36">
        <f t="shared" si="9"/>
        <v>119.12</v>
      </c>
      <c r="CE6" s="36">
        <f t="shared" si="9"/>
        <v>122.24</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61.26</v>
      </c>
      <c r="CM6" s="36">
        <f t="shared" ref="CM6:CU6" si="10">IF(CM7="",NA(),CM7)</f>
        <v>61.34</v>
      </c>
      <c r="CN6" s="36">
        <f t="shared" si="10"/>
        <v>60.74</v>
      </c>
      <c r="CO6" s="36">
        <f t="shared" si="10"/>
        <v>60.45</v>
      </c>
      <c r="CP6" s="36">
        <f t="shared" si="10"/>
        <v>60.72</v>
      </c>
      <c r="CQ6" s="36">
        <f t="shared" si="10"/>
        <v>62.5</v>
      </c>
      <c r="CR6" s="36">
        <f t="shared" si="10"/>
        <v>62.45</v>
      </c>
      <c r="CS6" s="36">
        <f t="shared" si="10"/>
        <v>62.12</v>
      </c>
      <c r="CT6" s="36">
        <f t="shared" si="10"/>
        <v>62.26</v>
      </c>
      <c r="CU6" s="36">
        <f t="shared" si="10"/>
        <v>62.1</v>
      </c>
      <c r="CV6" s="35" t="str">
        <f>IF(CV7="","",IF(CV7="-","【-】","【"&amp;SUBSTITUTE(TEXT(CV7,"#,##0.00"),"-","△")&amp;"】"))</f>
        <v>【59.94】</v>
      </c>
      <c r="CW6" s="36">
        <f>IF(CW7="",NA(),CW7)</f>
        <v>92.66</v>
      </c>
      <c r="CX6" s="36">
        <f t="shared" ref="CX6:DF6" si="11">IF(CX7="",NA(),CX7)</f>
        <v>92.9</v>
      </c>
      <c r="CY6" s="36">
        <f t="shared" si="11"/>
        <v>91.97</v>
      </c>
      <c r="CZ6" s="36">
        <f t="shared" si="11"/>
        <v>91.91</v>
      </c>
      <c r="DA6" s="36">
        <f t="shared" si="11"/>
        <v>91.63</v>
      </c>
      <c r="DB6" s="36">
        <f t="shared" si="11"/>
        <v>89.62</v>
      </c>
      <c r="DC6" s="36">
        <f t="shared" si="11"/>
        <v>89.76</v>
      </c>
      <c r="DD6" s="36">
        <f t="shared" si="11"/>
        <v>89.45</v>
      </c>
      <c r="DE6" s="36">
        <f t="shared" si="11"/>
        <v>89.5</v>
      </c>
      <c r="DF6" s="36">
        <f t="shared" si="11"/>
        <v>89.52</v>
      </c>
      <c r="DG6" s="35" t="str">
        <f>IF(DG7="","",IF(DG7="-","【-】","【"&amp;SUBSTITUTE(TEXT(DG7,"#,##0.00"),"-","△")&amp;"】"))</f>
        <v>【90.22】</v>
      </c>
      <c r="DH6" s="36">
        <f>IF(DH7="",NA(),DH7)</f>
        <v>43.24</v>
      </c>
      <c r="DI6" s="36">
        <f t="shared" ref="DI6:DQ6" si="12">IF(DI7="",NA(),DI7)</f>
        <v>42.74</v>
      </c>
      <c r="DJ6" s="36">
        <f t="shared" si="12"/>
        <v>43.21</v>
      </c>
      <c r="DK6" s="36">
        <f t="shared" si="12"/>
        <v>43.79</v>
      </c>
      <c r="DL6" s="36">
        <f t="shared" si="12"/>
        <v>42.58</v>
      </c>
      <c r="DM6" s="36">
        <f t="shared" si="12"/>
        <v>40.21</v>
      </c>
      <c r="DN6" s="36">
        <f t="shared" si="12"/>
        <v>41.12</v>
      </c>
      <c r="DO6" s="36">
        <f t="shared" si="12"/>
        <v>44.91</v>
      </c>
      <c r="DP6" s="36">
        <f t="shared" si="12"/>
        <v>45.89</v>
      </c>
      <c r="DQ6" s="36">
        <f t="shared" si="12"/>
        <v>46.58</v>
      </c>
      <c r="DR6" s="35" t="str">
        <f>IF(DR7="","",IF(DR7="-","【-】","【"&amp;SUBSTITUTE(TEXT(DR7,"#,##0.00"),"-","△")&amp;"】"))</f>
        <v>【47.91】</v>
      </c>
      <c r="DS6" s="36">
        <f>IF(DS7="",NA(),DS7)</f>
        <v>16.13</v>
      </c>
      <c r="DT6" s="36">
        <f t="shared" ref="DT6:EB6" si="13">IF(DT7="",NA(),DT7)</f>
        <v>19.489999999999998</v>
      </c>
      <c r="DU6" s="36">
        <f t="shared" si="13"/>
        <v>20.59</v>
      </c>
      <c r="DV6" s="36">
        <f t="shared" si="13"/>
        <v>22.78</v>
      </c>
      <c r="DW6" s="36">
        <f t="shared" si="13"/>
        <v>24.04</v>
      </c>
      <c r="DX6" s="36">
        <f t="shared" si="13"/>
        <v>10.19</v>
      </c>
      <c r="DY6" s="36">
        <f t="shared" si="13"/>
        <v>10.9</v>
      </c>
      <c r="DZ6" s="36">
        <f t="shared" si="13"/>
        <v>12.03</v>
      </c>
      <c r="EA6" s="36">
        <f t="shared" si="13"/>
        <v>13.14</v>
      </c>
      <c r="EB6" s="36">
        <f t="shared" si="13"/>
        <v>14.45</v>
      </c>
      <c r="EC6" s="35" t="str">
        <f>IF(EC7="","",IF(EC7="-","【-】","【"&amp;SUBSTITUTE(TEXT(EC7,"#,##0.00"),"-","△")&amp;"】"))</f>
        <v>【15.00】</v>
      </c>
      <c r="ED6" s="36">
        <f>IF(ED7="",NA(),ED7)</f>
        <v>1.1499999999999999</v>
      </c>
      <c r="EE6" s="36">
        <f t="shared" ref="EE6:EM6" si="14">IF(EE7="",NA(),EE7)</f>
        <v>1.43</v>
      </c>
      <c r="EF6" s="36">
        <f t="shared" si="14"/>
        <v>1.35</v>
      </c>
      <c r="EG6" s="36">
        <f t="shared" si="14"/>
        <v>1.66</v>
      </c>
      <c r="EH6" s="36">
        <f t="shared" si="14"/>
        <v>1.46</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232203</v>
      </c>
      <c r="D7" s="38">
        <v>46</v>
      </c>
      <c r="E7" s="38">
        <v>1</v>
      </c>
      <c r="F7" s="38">
        <v>0</v>
      </c>
      <c r="G7" s="38">
        <v>1</v>
      </c>
      <c r="H7" s="38" t="s">
        <v>105</v>
      </c>
      <c r="I7" s="38" t="s">
        <v>106</v>
      </c>
      <c r="J7" s="38" t="s">
        <v>107</v>
      </c>
      <c r="K7" s="38" t="s">
        <v>108</v>
      </c>
      <c r="L7" s="38" t="s">
        <v>109</v>
      </c>
      <c r="M7" s="38"/>
      <c r="N7" s="39" t="s">
        <v>110</v>
      </c>
      <c r="O7" s="39">
        <v>81.63</v>
      </c>
      <c r="P7" s="39">
        <v>99.94</v>
      </c>
      <c r="Q7" s="39">
        <v>2484</v>
      </c>
      <c r="R7" s="39">
        <v>137904</v>
      </c>
      <c r="S7" s="39">
        <v>79.349999999999994</v>
      </c>
      <c r="T7" s="39">
        <v>1737.92</v>
      </c>
      <c r="U7" s="39">
        <v>137610</v>
      </c>
      <c r="V7" s="39">
        <v>79.3</v>
      </c>
      <c r="W7" s="39">
        <v>1735.31</v>
      </c>
      <c r="X7" s="39">
        <v>126.73</v>
      </c>
      <c r="Y7" s="39">
        <v>132.11000000000001</v>
      </c>
      <c r="Z7" s="39">
        <v>138.47999999999999</v>
      </c>
      <c r="AA7" s="39">
        <v>136.91999999999999</v>
      </c>
      <c r="AB7" s="39">
        <v>134.62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591.21</v>
      </c>
      <c r="AU7" s="39">
        <v>1185.04</v>
      </c>
      <c r="AV7" s="39">
        <v>599.45000000000005</v>
      </c>
      <c r="AW7" s="39">
        <v>825.45</v>
      </c>
      <c r="AX7" s="39">
        <v>474.42</v>
      </c>
      <c r="AY7" s="39">
        <v>633.30999999999995</v>
      </c>
      <c r="AZ7" s="39">
        <v>648.09</v>
      </c>
      <c r="BA7" s="39">
        <v>344.19</v>
      </c>
      <c r="BB7" s="39">
        <v>352.05</v>
      </c>
      <c r="BC7" s="39">
        <v>349.04</v>
      </c>
      <c r="BD7" s="39">
        <v>262.87</v>
      </c>
      <c r="BE7" s="39">
        <v>120.25</v>
      </c>
      <c r="BF7" s="39">
        <v>129.97999999999999</v>
      </c>
      <c r="BG7" s="39">
        <v>140.41999999999999</v>
      </c>
      <c r="BH7" s="39">
        <v>140.85</v>
      </c>
      <c r="BI7" s="39">
        <v>141.07</v>
      </c>
      <c r="BJ7" s="39">
        <v>257.41000000000003</v>
      </c>
      <c r="BK7" s="39">
        <v>253.86</v>
      </c>
      <c r="BL7" s="39">
        <v>252.09</v>
      </c>
      <c r="BM7" s="39">
        <v>250.76</v>
      </c>
      <c r="BN7" s="39">
        <v>254.54</v>
      </c>
      <c r="BO7" s="39">
        <v>270.87</v>
      </c>
      <c r="BP7" s="39">
        <v>124.31</v>
      </c>
      <c r="BQ7" s="39">
        <v>129.80000000000001</v>
      </c>
      <c r="BR7" s="39">
        <v>140.9</v>
      </c>
      <c r="BS7" s="39">
        <v>139.25</v>
      </c>
      <c r="BT7" s="39">
        <v>135.97</v>
      </c>
      <c r="BU7" s="39">
        <v>100.16</v>
      </c>
      <c r="BV7" s="39">
        <v>100.07</v>
      </c>
      <c r="BW7" s="39">
        <v>106.22</v>
      </c>
      <c r="BX7" s="39">
        <v>106.69</v>
      </c>
      <c r="BY7" s="39">
        <v>106.52</v>
      </c>
      <c r="BZ7" s="39">
        <v>105.59</v>
      </c>
      <c r="CA7" s="39">
        <v>134.05000000000001</v>
      </c>
      <c r="CB7" s="39">
        <v>128.54</v>
      </c>
      <c r="CC7" s="39">
        <v>117.94</v>
      </c>
      <c r="CD7" s="39">
        <v>119.12</v>
      </c>
      <c r="CE7" s="39">
        <v>122.24</v>
      </c>
      <c r="CF7" s="39">
        <v>166.17</v>
      </c>
      <c r="CG7" s="39">
        <v>164.93</v>
      </c>
      <c r="CH7" s="39">
        <v>155.22999999999999</v>
      </c>
      <c r="CI7" s="39">
        <v>154.91999999999999</v>
      </c>
      <c r="CJ7" s="39">
        <v>155.80000000000001</v>
      </c>
      <c r="CK7" s="39">
        <v>163.27000000000001</v>
      </c>
      <c r="CL7" s="39">
        <v>61.26</v>
      </c>
      <c r="CM7" s="39">
        <v>61.34</v>
      </c>
      <c r="CN7" s="39">
        <v>60.74</v>
      </c>
      <c r="CO7" s="39">
        <v>60.45</v>
      </c>
      <c r="CP7" s="39">
        <v>60.72</v>
      </c>
      <c r="CQ7" s="39">
        <v>62.5</v>
      </c>
      <c r="CR7" s="39">
        <v>62.45</v>
      </c>
      <c r="CS7" s="39">
        <v>62.12</v>
      </c>
      <c r="CT7" s="39">
        <v>62.26</v>
      </c>
      <c r="CU7" s="39">
        <v>62.1</v>
      </c>
      <c r="CV7" s="39">
        <v>59.94</v>
      </c>
      <c r="CW7" s="39">
        <v>92.66</v>
      </c>
      <c r="CX7" s="39">
        <v>92.9</v>
      </c>
      <c r="CY7" s="39">
        <v>91.97</v>
      </c>
      <c r="CZ7" s="39">
        <v>91.91</v>
      </c>
      <c r="DA7" s="39">
        <v>91.63</v>
      </c>
      <c r="DB7" s="39">
        <v>89.62</v>
      </c>
      <c r="DC7" s="39">
        <v>89.76</v>
      </c>
      <c r="DD7" s="39">
        <v>89.45</v>
      </c>
      <c r="DE7" s="39">
        <v>89.5</v>
      </c>
      <c r="DF7" s="39">
        <v>89.52</v>
      </c>
      <c r="DG7" s="39">
        <v>90.22</v>
      </c>
      <c r="DH7" s="39">
        <v>43.24</v>
      </c>
      <c r="DI7" s="39">
        <v>42.74</v>
      </c>
      <c r="DJ7" s="39">
        <v>43.21</v>
      </c>
      <c r="DK7" s="39">
        <v>43.79</v>
      </c>
      <c r="DL7" s="39">
        <v>42.58</v>
      </c>
      <c r="DM7" s="39">
        <v>40.21</v>
      </c>
      <c r="DN7" s="39">
        <v>41.12</v>
      </c>
      <c r="DO7" s="39">
        <v>44.91</v>
      </c>
      <c r="DP7" s="39">
        <v>45.89</v>
      </c>
      <c r="DQ7" s="39">
        <v>46.58</v>
      </c>
      <c r="DR7" s="39">
        <v>47.91</v>
      </c>
      <c r="DS7" s="39">
        <v>16.13</v>
      </c>
      <c r="DT7" s="39">
        <v>19.489999999999998</v>
      </c>
      <c r="DU7" s="39">
        <v>20.59</v>
      </c>
      <c r="DV7" s="39">
        <v>22.78</v>
      </c>
      <c r="DW7" s="39">
        <v>24.04</v>
      </c>
      <c r="DX7" s="39">
        <v>10.19</v>
      </c>
      <c r="DY7" s="39">
        <v>10.9</v>
      </c>
      <c r="DZ7" s="39">
        <v>12.03</v>
      </c>
      <c r="EA7" s="39">
        <v>13.14</v>
      </c>
      <c r="EB7" s="39">
        <v>14.45</v>
      </c>
      <c r="EC7" s="39">
        <v>15</v>
      </c>
      <c r="ED7" s="39">
        <v>1.1499999999999999</v>
      </c>
      <c r="EE7" s="39">
        <v>1.43</v>
      </c>
      <c r="EF7" s="39">
        <v>1.35</v>
      </c>
      <c r="EG7" s="39">
        <v>1.66</v>
      </c>
      <c r="EH7" s="39">
        <v>1.46</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2018-02-06T23:40:07Z</cp:lastPrinted>
  <dcterms:created xsi:type="dcterms:W3CDTF">2017-12-25T01:30:13Z</dcterms:created>
  <dcterms:modified xsi:type="dcterms:W3CDTF">2018-02-27T09:32:59Z</dcterms:modified>
  <cp:category/>
</cp:coreProperties>
</file>