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<sst xmlns="http://schemas.openxmlformats.org/spreadsheetml/2006/main" count="250" uniqueCount="125">
  <si>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</si>
  <si>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</si>
  <si>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</si>
  <si>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</si>
  <si>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</si>
  <si>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</si>
  <si>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</si>
  <si>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</si>
  <si>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</si>
  <si>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</si>
  <si>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</si>
  <si>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</si>
  <si>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</si>
  <si>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</si>
  <si>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</si>
  <si>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</si>
  <si>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</si>
  <si>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</si>
  <si>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</si>
  <si>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</si>
  <si>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</si>
  <si>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</si>
  <si>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</si>
  <si>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</si>
  <si>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</si>
  <si>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</si>
  <si>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</si>
  <si>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</si>
  <si>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</si>
  <si>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</si>
  <si>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</si>
  <si>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</si>
  <si>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</si>
  <si>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</si>
  <si>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</si>
  <si>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</si>
  <si>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</si>
  <si>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</si>
  <si>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</si>
  <si>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</si>
  <si>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</si>
  <si>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</si>
  <si>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</si>
  <si>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</si>
  <si>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</si>
  <si>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</si>
  <si>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</si>
  <si>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</si>
  <si>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</si>
  <si>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</si>
  <si>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</si>
  <si>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</si>
  <si>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</si>
  <si>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</si>
  <si>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</si>
  <si>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</si>
  <si>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</si>
  <si>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</si>
  <si>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</si>
  <si>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</si>
  <si>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</si>
  <si>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</si>
  <si>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</si>
  <si>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</si>
  <si>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</si>
  <si>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</si>
  <si>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</si>
  <si>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</si>
  <si>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</si>
  <si>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</si>
  <si>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</si>
  <si>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</si>
  <si>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</si>
  <si>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</si>
  <si>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</si>
  <si>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</si>
  <si>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</si>
  <si>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</si>
  <si>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</si>
  <si>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</si>
  <si>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</si>
  <si>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</si>
  <si>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</si>
  <si>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</si>
  <si>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</si>
  <si>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</si>
  <si>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</si>
  <si>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</si>
  <si>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</si>
  <si>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</si>
  <si>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</si>
  <si>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</si>
  <si>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</si>
  <si>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</si>
  <si>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</si>
  <si>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</si>
  <si>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</si>
  <si>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</si>
  <si>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</si>
  <si>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</si>
  <si>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</si>
  <si>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</si>
  <si>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</si>
  <si>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</si>
  <si>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</si>
  <si>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</si>
  <si>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</si>
  <si>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</si>
  <si>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</si>
  <si>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北名古屋市</t>
  </si>
  <si>
    <t>法非適用</t>
  </si>
  <si>
    <t>下水道事業</t>
  </si>
  <si>
    <t>公共下水道</t>
  </si>
  <si>
    <t>Bb2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</si>
  <si>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</si>
  <si>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</si>
  <si>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</si>
  <si>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</si>
  <si>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</si>
  <si>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</si>
  <si>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</si>
  <si>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長期的な課題としてはストックマネジメントの策定に着手する必要があるが、当面は効率的な普及促進や水洗化の促進が重要であるとともに、経費の節減にも努力していかなければならない。
公営企業会計は３２年４月から運用を開始し、経営戦略については３３年３月末までに公表する予定である。</t>
    <rPh sb="65" eb="67">
      <t>ケイヒ</t>
    </rPh>
    <rPh sb="68" eb="70">
      <t>セツゲン</t>
    </rPh>
    <rPh sb="72" eb="74">
      <t>ドリョク</t>
    </rPh>
    <phoneticPr fontId="7"/>
  </si>
  <si>
    <t>非設置</t>
    <rPh sb="0" eb="1">
      <t>ヒ</t>
    </rPh>
    <rPh sb="1" eb="3">
      <t>セッチ</t>
    </rPh>
    <phoneticPr fontId="4"/>
  </si>
  <si>
    <t>　供用開始をして約9年であることから、老朽化対策は行っていない。
　今後は、新事業計画に対応するため、必要に応じて管内の点検等を実施するとともに、ストックマネジメントの策定に着手していく。</t>
    <phoneticPr fontId="7"/>
  </si>
  <si>
    <r>
      <t xml:space="preserve">　本市の公共下水道は、平成13年度に事業着手、平成20年に供用開始しており、比較的新しい下水道である。
　以下に本市公共下水道の経営の健全性・効率性の要点を示す。
</t>
    </r>
    <r>
      <rPr>
        <b/>
        <sz val="10.5"/>
        <color theme="1"/>
        <rFont val="ＭＳ ゴシック"/>
        <family val="3"/>
        <charset val="128"/>
      </rPr>
      <t>①収益的収支比率</t>
    </r>
    <r>
      <rPr>
        <sz val="10.5"/>
        <color theme="1"/>
        <rFont val="ＭＳ ゴシック"/>
        <family val="3"/>
        <charset val="128"/>
      </rPr>
      <t xml:space="preserve">
　現状、使用料収入で汚水処理費の維持管理分を賄っているが、汚水処理費の資本費分までは賄いきれていないため、収益的収支比率や経費回収率は100％を下回っている状況である。
</t>
    </r>
    <r>
      <rPr>
        <b/>
        <sz val="10.5"/>
        <color theme="1"/>
        <rFont val="ＭＳ ゴシック"/>
        <family val="3"/>
        <charset val="128"/>
      </rPr>
      <t>④企業債残高対事業規模比率</t>
    </r>
    <r>
      <rPr>
        <sz val="10.5"/>
        <color theme="1"/>
        <rFont val="ＭＳ ゴシック"/>
        <family val="3"/>
        <charset val="128"/>
      </rPr>
      <t xml:space="preserve">
　平成28年度においては</t>
    </r>
    <r>
      <rPr>
        <sz val="10.5"/>
        <rFont val="ＭＳ ゴシック"/>
        <family val="3"/>
        <charset val="128"/>
      </rPr>
      <t>19h</t>
    </r>
    <r>
      <rPr>
        <sz val="10.5"/>
        <color theme="1"/>
        <rFont val="ＭＳ ゴシック"/>
        <family val="3"/>
        <charset val="128"/>
      </rPr>
      <t xml:space="preserve">aの面整備を施行し、ポンプ場の耐震化工事を行ったため公債の借入れが増加した。そのことに伴って比率が上昇したと考える。
</t>
    </r>
    <r>
      <rPr>
        <b/>
        <sz val="10.5"/>
        <color theme="1"/>
        <rFont val="ＭＳ ゴシック"/>
        <family val="3"/>
        <charset val="128"/>
      </rPr>
      <t>⑤経費回収率</t>
    </r>
    <r>
      <rPr>
        <sz val="10.5"/>
        <color theme="1"/>
        <rFont val="ＭＳ ゴシック"/>
        <family val="3"/>
        <charset val="128"/>
      </rPr>
      <t xml:space="preserve">
　年々比率が向上しており、</t>
    </r>
    <r>
      <rPr>
        <sz val="10.5"/>
        <rFont val="ＭＳ ゴシック"/>
        <family val="3"/>
        <charset val="128"/>
      </rPr>
      <t>平成28年度は集中浄化槽使用区域が公共下水道へ切り替えたことにより汚水処理原価が削減され、経費回収率が改善したが平均値以下となっている。</t>
    </r>
    <r>
      <rPr>
        <sz val="10.5"/>
        <color theme="1"/>
        <rFont val="ＭＳ ゴシック"/>
        <family val="3"/>
        <charset val="128"/>
      </rPr>
      <t xml:space="preserve">汚水処理費の経費削減を徹底していかなければならない。
</t>
    </r>
    <r>
      <rPr>
        <b/>
        <sz val="10.5"/>
        <color theme="1"/>
        <rFont val="ＭＳ ゴシック"/>
        <family val="3"/>
        <charset val="128"/>
      </rPr>
      <t>⑥汚水処理原価</t>
    </r>
    <r>
      <rPr>
        <sz val="10.5"/>
        <color theme="1"/>
        <rFont val="ＭＳ ゴシック"/>
        <family val="3"/>
        <charset val="128"/>
      </rPr>
      <t xml:space="preserve">
　集中浄化槽使用地域が公共下水道へ切替えた事により、昨年に比べ数値が改善しており、処理原価は平均値と同等レベルになってきた。処理原価の高騰を防ぐために普及活動及び経費の抑制に尽力しなければならない。
</t>
    </r>
    <r>
      <rPr>
        <b/>
        <sz val="10.5"/>
        <color theme="1"/>
        <rFont val="ＭＳ ゴシック"/>
        <family val="3"/>
        <charset val="128"/>
      </rPr>
      <t>⑧水洗化率
　</t>
    </r>
    <r>
      <rPr>
        <sz val="10.5"/>
        <color theme="1"/>
        <rFont val="ＭＳ ゴシック"/>
        <family val="3"/>
        <charset val="128"/>
      </rPr>
      <t>類似団体平均値を下回っており、今後も水洗化促進の普及活動等を実施し、水洗化率向上に努める必要がある。</t>
    </r>
    <rPh sb="1" eb="2">
      <t>ホン</t>
    </rPh>
    <rPh sb="2" eb="3">
      <t>シ</t>
    </rPh>
    <rPh sb="4" eb="6">
      <t>コウキョウ</t>
    </rPh>
    <rPh sb="6" eb="9">
      <t>ゲスイドウ</t>
    </rPh>
    <rPh sb="11" eb="13">
      <t>ヘイセイ</t>
    </rPh>
    <rPh sb="15" eb="17">
      <t>ネンド</t>
    </rPh>
    <rPh sb="18" eb="20">
      <t>ジギョウ</t>
    </rPh>
    <rPh sb="20" eb="22">
      <t>チャクシュ</t>
    </rPh>
    <rPh sb="23" eb="25">
      <t>ヘイセイ</t>
    </rPh>
    <rPh sb="29" eb="31">
      <t>キョウヨウ</t>
    </rPh>
    <rPh sb="31" eb="33">
      <t>カイシ</t>
    </rPh>
    <rPh sb="38" eb="41">
      <t>ヒカクテキ</t>
    </rPh>
    <rPh sb="41" eb="42">
      <t>アタラ</t>
    </rPh>
    <rPh sb="44" eb="47">
      <t>ゲスイドウ</t>
    </rPh>
    <rPh sb="53" eb="55">
      <t>イカ</t>
    </rPh>
    <rPh sb="56" eb="57">
      <t>ホン</t>
    </rPh>
    <rPh sb="57" eb="58">
      <t>シ</t>
    </rPh>
    <rPh sb="58" eb="60">
      <t>コウキョウ</t>
    </rPh>
    <rPh sb="60" eb="63">
      <t>ゲスイドウ</t>
    </rPh>
    <rPh sb="64" eb="66">
      <t>ケイエイ</t>
    </rPh>
    <rPh sb="67" eb="70">
      <t>ケンゼンセイ</t>
    </rPh>
    <rPh sb="71" eb="74">
      <t>コウリツセイ</t>
    </rPh>
    <rPh sb="75" eb="77">
      <t>ヨウテン</t>
    </rPh>
    <rPh sb="78" eb="79">
      <t>シメ</t>
    </rPh>
    <rPh sb="83" eb="86">
      <t>シュウエキテキ</t>
    </rPh>
    <rPh sb="86" eb="88">
      <t>シュウシ</t>
    </rPh>
    <rPh sb="88" eb="90">
      <t>ヒリツ</t>
    </rPh>
    <rPh sb="92" eb="94">
      <t>ゲンジョウ</t>
    </rPh>
    <rPh sb="95" eb="98">
      <t>シヨウリョウ</t>
    </rPh>
    <rPh sb="98" eb="100">
      <t>シュウニュウ</t>
    </rPh>
    <rPh sb="101" eb="103">
      <t>オスイ</t>
    </rPh>
    <rPh sb="103" eb="105">
      <t>ショリ</t>
    </rPh>
    <rPh sb="105" eb="106">
      <t>ヒ</t>
    </rPh>
    <rPh sb="107" eb="109">
      <t>イジ</t>
    </rPh>
    <rPh sb="109" eb="111">
      <t>カンリ</t>
    </rPh>
    <rPh sb="111" eb="112">
      <t>ブン</t>
    </rPh>
    <rPh sb="113" eb="114">
      <t>マカナ</t>
    </rPh>
    <rPh sb="126" eb="128">
      <t>シホン</t>
    </rPh>
    <rPh sb="128" eb="129">
      <t>ヒ</t>
    </rPh>
    <rPh sb="133" eb="134">
      <t>マカナ</t>
    </rPh>
    <rPh sb="144" eb="147">
      <t>シュウエキテキ</t>
    </rPh>
    <rPh sb="147" eb="149">
      <t>シュウシ</t>
    </rPh>
    <rPh sb="149" eb="151">
      <t>ヒリツ</t>
    </rPh>
    <rPh sb="152" eb="154">
      <t>ケイヒ</t>
    </rPh>
    <rPh sb="154" eb="156">
      <t>カイシュウ</t>
    </rPh>
    <rPh sb="156" eb="157">
      <t>リツ</t>
    </rPh>
    <rPh sb="163" eb="165">
      <t>シタマワ</t>
    </rPh>
    <rPh sb="169" eb="171">
      <t>ジョウキョウ</t>
    </rPh>
    <rPh sb="177" eb="179">
      <t>キギョウ</t>
    </rPh>
    <rPh sb="179" eb="180">
      <t>サイ</t>
    </rPh>
    <rPh sb="180" eb="182">
      <t>ザンダカ</t>
    </rPh>
    <rPh sb="182" eb="183">
      <t>タイ</t>
    </rPh>
    <rPh sb="183" eb="185">
      <t>ジギョウ</t>
    </rPh>
    <rPh sb="185" eb="187">
      <t>キボ</t>
    </rPh>
    <rPh sb="187" eb="189">
      <t>ヒリツ</t>
    </rPh>
    <rPh sb="191" eb="193">
      <t>ヘイセイ</t>
    </rPh>
    <rPh sb="195" eb="197">
      <t>ネンド</t>
    </rPh>
    <rPh sb="207" eb="208">
      <t>メン</t>
    </rPh>
    <rPh sb="208" eb="210">
      <t>セイビ</t>
    </rPh>
    <rPh sb="211" eb="213">
      <t>セコウ</t>
    </rPh>
    <rPh sb="218" eb="219">
      <t>ジョウ</t>
    </rPh>
    <rPh sb="220" eb="223">
      <t>タイシンカ</t>
    </rPh>
    <rPh sb="223" eb="225">
      <t>コウジ</t>
    </rPh>
    <rPh sb="226" eb="227">
      <t>オコナ</t>
    </rPh>
    <rPh sb="231" eb="233">
      <t>コウサイ</t>
    </rPh>
    <rPh sb="234" eb="236">
      <t>カリイ</t>
    </rPh>
    <rPh sb="238" eb="240">
      <t>ゾウカ</t>
    </rPh>
    <rPh sb="248" eb="249">
      <t>トモナ</t>
    </rPh>
    <rPh sb="251" eb="253">
      <t>ヒリツ</t>
    </rPh>
    <rPh sb="254" eb="256">
      <t>ジョウショウ</t>
    </rPh>
    <rPh sb="259" eb="260">
      <t>カンガ</t>
    </rPh>
    <rPh sb="265" eb="267">
      <t>ケイヒ</t>
    </rPh>
    <rPh sb="267" eb="269">
      <t>カイシュウ</t>
    </rPh>
    <rPh sb="269" eb="270">
      <t>リツ</t>
    </rPh>
    <rPh sb="272" eb="274">
      <t>ネンネン</t>
    </rPh>
    <rPh sb="274" eb="276">
      <t>ヒリツ</t>
    </rPh>
    <rPh sb="284" eb="286">
      <t>ヘイセイ</t>
    </rPh>
    <rPh sb="291" eb="293">
      <t>シュウチュウ</t>
    </rPh>
    <rPh sb="293" eb="296">
      <t>ジョウカソウ</t>
    </rPh>
    <rPh sb="296" eb="298">
      <t>シヨウ</t>
    </rPh>
    <rPh sb="298" eb="300">
      <t>クイキ</t>
    </rPh>
    <rPh sb="301" eb="303">
      <t>コウキョウ</t>
    </rPh>
    <rPh sb="303" eb="306">
      <t>ゲスイドウ</t>
    </rPh>
    <rPh sb="307" eb="308">
      <t>キ</t>
    </rPh>
    <rPh sb="309" eb="310">
      <t>カ</t>
    </rPh>
    <rPh sb="317" eb="319">
      <t>オスイ</t>
    </rPh>
    <rPh sb="319" eb="321">
      <t>ショリ</t>
    </rPh>
    <rPh sb="321" eb="323">
      <t>ゲンカ</t>
    </rPh>
    <rPh sb="324" eb="326">
      <t>サクゲン</t>
    </rPh>
    <rPh sb="329" eb="331">
      <t>ケイヒ</t>
    </rPh>
    <rPh sb="331" eb="333">
      <t>カイシュウ</t>
    </rPh>
    <rPh sb="333" eb="334">
      <t>リツ</t>
    </rPh>
    <rPh sb="335" eb="337">
      <t>カイゼン</t>
    </rPh>
    <rPh sb="340" eb="343">
      <t>ヘイキンチ</t>
    </rPh>
    <rPh sb="343" eb="345">
      <t>イカ</t>
    </rPh>
    <rPh sb="352" eb="354">
      <t>オスイ</t>
    </rPh>
    <rPh sb="354" eb="356">
      <t>ショリ</t>
    </rPh>
    <rPh sb="356" eb="357">
      <t>ヒ</t>
    </rPh>
    <rPh sb="358" eb="360">
      <t>ケイヒ</t>
    </rPh>
    <rPh sb="360" eb="362">
      <t>サクゲン</t>
    </rPh>
    <rPh sb="363" eb="365">
      <t>テッテイ</t>
    </rPh>
    <rPh sb="380" eb="382">
      <t>オスイ</t>
    </rPh>
    <rPh sb="382" eb="384">
      <t>ショリ</t>
    </rPh>
    <rPh sb="384" eb="386">
      <t>ゲンカ</t>
    </rPh>
    <rPh sb="388" eb="390">
      <t>シュウチュウ</t>
    </rPh>
    <rPh sb="390" eb="393">
      <t>ジョウカソウ</t>
    </rPh>
    <rPh sb="393" eb="395">
      <t>シヨウ</t>
    </rPh>
    <rPh sb="395" eb="397">
      <t>チイキ</t>
    </rPh>
    <rPh sb="398" eb="400">
      <t>コウキョウ</t>
    </rPh>
    <rPh sb="400" eb="402">
      <t>ゲスイ</t>
    </rPh>
    <rPh sb="402" eb="403">
      <t>ミチ</t>
    </rPh>
    <rPh sb="404" eb="405">
      <t>キ</t>
    </rPh>
    <rPh sb="405" eb="406">
      <t>カ</t>
    </rPh>
    <rPh sb="408" eb="409">
      <t>コト</t>
    </rPh>
    <rPh sb="413" eb="415">
      <t>サクネン</t>
    </rPh>
    <rPh sb="416" eb="417">
      <t>クラ</t>
    </rPh>
    <rPh sb="418" eb="420">
      <t>スウチ</t>
    </rPh>
    <rPh sb="421" eb="423">
      <t>カイゼン</t>
    </rPh>
    <rPh sb="428" eb="430">
      <t>ショリ</t>
    </rPh>
    <rPh sb="430" eb="432">
      <t>ゲンカ</t>
    </rPh>
    <rPh sb="433" eb="436">
      <t>ヘイキンチ</t>
    </rPh>
    <rPh sb="437" eb="439">
      <t>ドウトウ</t>
    </rPh>
    <rPh sb="449" eb="451">
      <t>ショリ</t>
    </rPh>
    <rPh sb="451" eb="453">
      <t>ゲンカ</t>
    </rPh>
    <rPh sb="454" eb="456">
      <t>コウトウ</t>
    </rPh>
    <rPh sb="457" eb="458">
      <t>フセ</t>
    </rPh>
    <rPh sb="462" eb="464">
      <t>フキュウ</t>
    </rPh>
    <rPh sb="464" eb="466">
      <t>カツドウ</t>
    </rPh>
    <rPh sb="466" eb="467">
      <t>オヨ</t>
    </rPh>
    <rPh sb="468" eb="470">
      <t>ケイヒ</t>
    </rPh>
    <rPh sb="471" eb="473">
      <t>ヨクセイ</t>
    </rPh>
    <rPh sb="474" eb="476">
      <t>ジンリョク</t>
    </rPh>
    <rPh sb="488" eb="491">
      <t>スイセンカ</t>
    </rPh>
    <rPh sb="491" eb="492">
      <t>リツ</t>
    </rPh>
    <rPh sb="502" eb="504">
      <t>シタマワ</t>
    </rPh>
    <rPh sb="509" eb="511">
      <t>コンゴ</t>
    </rPh>
    <rPh sb="512" eb="515">
      <t>スイセンカ</t>
    </rPh>
    <rPh sb="515" eb="517">
      <t>ソクシン</t>
    </rPh>
    <rPh sb="518" eb="520">
      <t>フキュウ</t>
    </rPh>
    <rPh sb="520" eb="522">
      <t>カツドウ</t>
    </rPh>
    <rPh sb="522" eb="523">
      <t>トウ</t>
    </rPh>
    <rPh sb="524" eb="526">
      <t>ジッシ</t>
    </rPh>
    <rPh sb="528" eb="531">
      <t>スイセンカ</t>
    </rPh>
    <rPh sb="531" eb="532">
      <t>リツ</t>
    </rPh>
    <rPh sb="532" eb="534">
      <t>コウジョウ</t>
    </rPh>
    <rPh sb="535" eb="536">
      <t>ツト</t>
    </rPh>
    <rPh sb="538" eb="540">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</si>
</sst>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b/>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CC-4A78-BD24-F3570A574196}"/>
            </c:ext>
          </c:extLst>
        </c:ser>
        <c:dLbls>
          <c:showLegendKey val="0"/>
          <c:showVal val="0"/>
          <c:showCatName val="0"/>
          <c:showSerName val="0"/>
          <c:showPercent val="0"/>
          <c:showBubbleSize val="0"/>
        </c:dLbls>
        <c:gapWidth val="150"/>
        <c:axId val="56588928"/>
        <c:axId val="995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0.04</c:v>
                </c:pt>
                <c:pt idx="4" formatCode="#,##0.00;&quot;△&quot;#,##0.00;&quot;-&quot;">
                  <c:v>0.01</c:v>
                </c:pt>
              </c:numCache>
            </c:numRef>
          </c:val>
          <c:smooth val="0"/>
          <c:extLst>
            <c:ext xmlns:c16="http://schemas.microsoft.com/office/drawing/2014/chart" uri="{C3380CC4-5D6E-409C-BE32-E72D297353CC}">
              <c16:uniqueId val="{00000001-BBCC-4A78-BD24-F3570A574196}"/>
            </c:ext>
          </c:extLst>
        </c:ser>
        <c:dLbls>
          <c:showLegendKey val="0"/>
          <c:showVal val="0"/>
          <c:showCatName val="0"/>
          <c:showSerName val="0"/>
          <c:showPercent val="0"/>
          <c:showBubbleSize val="0"/>
        </c:dLbls>
        <c:marker val="1"/>
        <c:smooth val="0"/>
        <c:axId val="56588928"/>
        <c:axId val="99513088"/>
      </c:lineChart>
      <c:dateAx>
        <c:axId val="56588928"/>
        <c:scaling>
          <c:orientation val="minMax"/>
        </c:scaling>
        <c:delete val="1"/>
        <c:axPos val="b"/>
        <c:numFmt formatCode="ge" sourceLinked="1"/>
        <c:majorTickMark val="none"/>
        <c:minorTickMark val="none"/>
        <c:tickLblPos val="none"/>
        <c:crossAx val="99513088"/>
        <c:crosses val="autoZero"/>
        <c:auto val="1"/>
        <c:lblOffset val="100"/>
        <c:baseTimeUnit val="years"/>
      </c:dateAx>
      <c:valAx>
        <c:axId val="995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889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05-42DC-9A25-496B799366AC}"/>
            </c:ext>
          </c:extLst>
        </c:ser>
        <c:dLbls>
          <c:showLegendKey val="0"/>
          <c:showVal val="0"/>
          <c:showCatName val="0"/>
          <c:showSerName val="0"/>
          <c:showPercent val="0"/>
          <c:showBubbleSize val="0"/>
        </c:dLbls>
        <c:gapWidth val="150"/>
        <c:axId val="33281920"/>
        <c:axId val="333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05-42DC-9A25-496B799366AC}"/>
            </c:ext>
          </c:extLst>
        </c:ser>
        <c:dLbls>
          <c:showLegendKey val="0"/>
          <c:showVal val="0"/>
          <c:showCatName val="0"/>
          <c:showSerName val="0"/>
          <c:showPercent val="0"/>
          <c:showBubbleSize val="0"/>
        </c:dLbls>
        <c:marker val="1"/>
        <c:smooth val="0"/>
        <c:axId val="33281920"/>
        <c:axId val="33312768"/>
      </c:lineChart>
      <c:dateAx>
        <c:axId val="33281920"/>
        <c:scaling>
          <c:orientation val="minMax"/>
        </c:scaling>
        <c:delete val="1"/>
        <c:axPos val="b"/>
        <c:numFmt formatCode="ge" sourceLinked="1"/>
        <c:majorTickMark val="none"/>
        <c:minorTickMark val="none"/>
        <c:tickLblPos val="none"/>
        <c:crossAx val="33312768"/>
        <c:crosses val="autoZero"/>
        <c:auto val="1"/>
        <c:lblOffset val="100"/>
        <c:baseTimeUnit val="years"/>
      </c:dateAx>
      <c:valAx>
        <c:axId val="333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59.76</c:v>
                </c:pt>
                <c:pt idx="1">
                  <c:v>65.13</c:v>
                </c:pt>
                <c:pt idx="2">
                  <c:v>68.150000000000006</c:v>
                </c:pt>
                <c:pt idx="3">
                  <c:v>69.92</c:v>
                </c:pt>
                <c:pt idx="4">
                  <c:v>72.08</c:v>
                </c:pt>
              </c:numCache>
            </c:numRef>
          </c:val>
          <c:extLst>
            <c:ext xmlns:c16="http://schemas.microsoft.com/office/drawing/2014/chart" uri="{C3380CC4-5D6E-409C-BE32-E72D297353CC}">
              <c16:uniqueId val="{00000000-AC30-4008-BF23-10082F3C404B}"/>
            </c:ext>
          </c:extLst>
        </c:ser>
        <c:dLbls>
          <c:showLegendKey val="0"/>
          <c:showVal val="0"/>
          <c:showCatName val="0"/>
          <c:showSerName val="0"/>
          <c:showPercent val="0"/>
          <c:showBubbleSize val="0"/>
        </c:dLbls>
        <c:gapWidth val="150"/>
        <c:axId val="33327360"/>
        <c:axId val="333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91.15</c:v>
                </c:pt>
                <c:pt idx="1">
                  <c:v>90.76</c:v>
                </c:pt>
                <c:pt idx="2">
                  <c:v>91.47</c:v>
                </c:pt>
                <c:pt idx="3">
                  <c:v>89.96</c:v>
                </c:pt>
                <c:pt idx="4">
                  <c:v>89.15</c:v>
                </c:pt>
              </c:numCache>
            </c:numRef>
          </c:val>
          <c:smooth val="0"/>
          <c:extLst>
            <c:ext xmlns:c16="http://schemas.microsoft.com/office/drawing/2014/chart" uri="{C3380CC4-5D6E-409C-BE32-E72D297353CC}">
              <c16:uniqueId val="{00000001-AC30-4008-BF23-10082F3C404B}"/>
            </c:ext>
          </c:extLst>
        </c:ser>
        <c:dLbls>
          <c:showLegendKey val="0"/>
          <c:showVal val="0"/>
          <c:showCatName val="0"/>
          <c:showSerName val="0"/>
          <c:showPercent val="0"/>
          <c:showBubbleSize val="0"/>
        </c:dLbls>
        <c:marker val="1"/>
        <c:smooth val="0"/>
        <c:axId val="33327360"/>
        <c:axId val="33329536"/>
      </c:lineChart>
      <c:dateAx>
        <c:axId val="33327360"/>
        <c:scaling>
          <c:orientation val="minMax"/>
        </c:scaling>
        <c:delete val="1"/>
        <c:axPos val="b"/>
        <c:numFmt formatCode="ge" sourceLinked="1"/>
        <c:majorTickMark val="none"/>
        <c:minorTickMark val="none"/>
        <c:tickLblPos val="none"/>
        <c:crossAx val="33329536"/>
        <c:crosses val="autoZero"/>
        <c:auto val="1"/>
        <c:lblOffset val="100"/>
        <c:baseTimeUnit val="years"/>
      </c:dateAx>
      <c:valAx>
        <c:axId val="333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86.64</c:v>
                </c:pt>
                <c:pt idx="1">
                  <c:v>89.39</c:v>
                </c:pt>
                <c:pt idx="2">
                  <c:v>89.04</c:v>
                </c:pt>
                <c:pt idx="3">
                  <c:v>87.51</c:v>
                </c:pt>
                <c:pt idx="4">
                  <c:v>89.05</c:v>
                </c:pt>
              </c:numCache>
            </c:numRef>
          </c:val>
          <c:extLst>
            <c:ext xmlns:c16="http://schemas.microsoft.com/office/drawing/2014/chart" uri="{C3380CC4-5D6E-409C-BE32-E72D297353CC}">
              <c16:uniqueId val="{00000000-41BB-473B-8E37-2790907BD3DF}"/>
            </c:ext>
          </c:extLst>
        </c:ser>
        <c:dLbls>
          <c:showLegendKey val="0"/>
          <c:showVal val="0"/>
          <c:showCatName val="0"/>
          <c:showSerName val="0"/>
          <c:showPercent val="0"/>
          <c:showBubbleSize val="0"/>
        </c:dLbls>
        <c:gapWidth val="150"/>
        <c:axId val="112542080"/>
        <c:axId val="1125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BB-473B-8E37-2790907BD3DF}"/>
            </c:ext>
          </c:extLst>
        </c:ser>
        <c:dLbls>
          <c:showLegendKey val="0"/>
          <c:showVal val="0"/>
          <c:showCatName val="0"/>
          <c:showSerName val="0"/>
          <c:showPercent val="0"/>
          <c:showBubbleSize val="0"/>
        </c:dLbls>
        <c:marker val="1"/>
        <c:smooth val="0"/>
        <c:axId val="112542080"/>
        <c:axId val="112544384"/>
      </c:lineChart>
      <c:dateAx>
        <c:axId val="112542080"/>
        <c:scaling>
          <c:orientation val="minMax"/>
        </c:scaling>
        <c:delete val="1"/>
        <c:axPos val="b"/>
        <c:numFmt formatCode="ge" sourceLinked="1"/>
        <c:majorTickMark val="none"/>
        <c:minorTickMark val="none"/>
        <c:tickLblPos val="none"/>
        <c:crossAx val="112544384"/>
        <c:crosses val="autoZero"/>
        <c:auto val="1"/>
        <c:lblOffset val="100"/>
        <c:baseTimeUnit val="years"/>
      </c:dateAx>
      <c:valAx>
        <c:axId val="1125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F9-49E6-8772-C22D89341101}"/>
            </c:ext>
          </c:extLst>
        </c:ser>
        <c:dLbls>
          <c:showLegendKey val="0"/>
          <c:showVal val="0"/>
          <c:showCatName val="0"/>
          <c:showSerName val="0"/>
          <c:showPercent val="0"/>
          <c:showBubbleSize val="0"/>
        </c:dLbls>
        <c:gapWidth val="150"/>
        <c:axId val="126840192"/>
        <c:axId val="321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F9-49E6-8772-C22D89341101}"/>
            </c:ext>
          </c:extLst>
        </c:ser>
        <c:dLbls>
          <c:showLegendKey val="0"/>
          <c:showVal val="0"/>
          <c:showCatName val="0"/>
          <c:showSerName val="0"/>
          <c:showPercent val="0"/>
          <c:showBubbleSize val="0"/>
        </c:dLbls>
        <c:marker val="1"/>
        <c:smooth val="0"/>
        <c:axId val="126840192"/>
        <c:axId val="32167424"/>
      </c:lineChart>
      <c:dateAx>
        <c:axId val="126840192"/>
        <c:scaling>
          <c:orientation val="minMax"/>
        </c:scaling>
        <c:delete val="1"/>
        <c:axPos val="b"/>
        <c:numFmt formatCode="ge" sourceLinked="1"/>
        <c:majorTickMark val="none"/>
        <c:minorTickMark val="none"/>
        <c:tickLblPos val="none"/>
        <c:crossAx val="32167424"/>
        <c:crosses val="autoZero"/>
        <c:auto val="1"/>
        <c:lblOffset val="100"/>
        <c:baseTimeUnit val="years"/>
      </c:dateAx>
      <c:valAx>
        <c:axId val="321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BF-4C4B-AF35-6B3B0BBAD356}"/>
            </c:ext>
          </c:extLst>
        </c:ser>
        <c:dLbls>
          <c:showLegendKey val="0"/>
          <c:showVal val="0"/>
          <c:showCatName val="0"/>
          <c:showSerName val="0"/>
          <c:showPercent val="0"/>
          <c:showBubbleSize val="0"/>
        </c:dLbls>
        <c:gapWidth val="150"/>
        <c:axId val="32960512"/>
        <c:axId val="329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BF-4C4B-AF35-6B3B0BBAD356}"/>
            </c:ext>
          </c:extLst>
        </c:ser>
        <c:dLbls>
          <c:showLegendKey val="0"/>
          <c:showVal val="0"/>
          <c:showCatName val="0"/>
          <c:showSerName val="0"/>
          <c:showPercent val="0"/>
          <c:showBubbleSize val="0"/>
        </c:dLbls>
        <c:marker val="1"/>
        <c:smooth val="0"/>
        <c:axId val="32960512"/>
        <c:axId val="32962432"/>
      </c:lineChart>
      <c:dateAx>
        <c:axId val="32960512"/>
        <c:scaling>
          <c:orientation val="minMax"/>
        </c:scaling>
        <c:delete val="1"/>
        <c:axPos val="b"/>
        <c:numFmt formatCode="ge" sourceLinked="1"/>
        <c:majorTickMark val="none"/>
        <c:minorTickMark val="none"/>
        <c:tickLblPos val="none"/>
        <c:crossAx val="32962432"/>
        <c:crosses val="autoZero"/>
        <c:auto val="1"/>
        <c:lblOffset val="100"/>
        <c:baseTimeUnit val="years"/>
      </c:dateAx>
      <c:valAx>
        <c:axId val="329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88-45C5-8344-DE7D356C27B3}"/>
            </c:ext>
          </c:extLst>
        </c:ser>
        <c:dLbls>
          <c:showLegendKey val="0"/>
          <c:showVal val="0"/>
          <c:showCatName val="0"/>
          <c:showSerName val="0"/>
          <c:showPercent val="0"/>
          <c:showBubbleSize val="0"/>
        </c:dLbls>
        <c:gapWidth val="150"/>
        <c:axId val="32981760"/>
        <c:axId val="329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88-45C5-8344-DE7D356C27B3}"/>
            </c:ext>
          </c:extLst>
        </c:ser>
        <c:dLbls>
          <c:showLegendKey val="0"/>
          <c:showVal val="0"/>
          <c:showCatName val="0"/>
          <c:showSerName val="0"/>
          <c:showPercent val="0"/>
          <c:showBubbleSize val="0"/>
        </c:dLbls>
        <c:marker val="1"/>
        <c:smooth val="0"/>
        <c:axId val="32981760"/>
        <c:axId val="32983680"/>
      </c:lineChart>
      <c:dateAx>
        <c:axId val="32981760"/>
        <c:scaling>
          <c:orientation val="minMax"/>
        </c:scaling>
        <c:delete val="1"/>
        <c:axPos val="b"/>
        <c:numFmt formatCode="ge" sourceLinked="1"/>
        <c:majorTickMark val="none"/>
        <c:minorTickMark val="none"/>
        <c:tickLblPos val="none"/>
        <c:crossAx val="32983680"/>
        <c:crosses val="autoZero"/>
        <c:auto val="1"/>
        <c:lblOffset val="100"/>
        <c:baseTimeUnit val="years"/>
      </c:dateAx>
      <c:valAx>
        <c:axId val="329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E9-403A-B13F-9BAF3677ED7A}"/>
            </c:ext>
          </c:extLst>
        </c:ser>
        <c:dLbls>
          <c:showLegendKey val="0"/>
          <c:showVal val="0"/>
          <c:showCatName val="0"/>
          <c:showSerName val="0"/>
          <c:showPercent val="0"/>
          <c:showBubbleSize val="0"/>
        </c:dLbls>
        <c:gapWidth val="150"/>
        <c:axId val="33006720"/>
        <c:axId val="330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E9-403A-B13F-9BAF3677ED7A}"/>
            </c:ext>
          </c:extLst>
        </c:ser>
        <c:dLbls>
          <c:showLegendKey val="0"/>
          <c:showVal val="0"/>
          <c:showCatName val="0"/>
          <c:showSerName val="0"/>
          <c:showPercent val="0"/>
          <c:showBubbleSize val="0"/>
        </c:dLbls>
        <c:marker val="1"/>
        <c:smooth val="0"/>
        <c:axId val="33006720"/>
        <c:axId val="33008640"/>
      </c:lineChart>
      <c:dateAx>
        <c:axId val="33006720"/>
        <c:scaling>
          <c:orientation val="minMax"/>
        </c:scaling>
        <c:delete val="1"/>
        <c:axPos val="b"/>
        <c:numFmt formatCode="ge" sourceLinked="1"/>
        <c:majorTickMark val="none"/>
        <c:minorTickMark val="none"/>
        <c:tickLblPos val="none"/>
        <c:crossAx val="33008640"/>
        <c:crosses val="autoZero"/>
        <c:auto val="1"/>
        <c:lblOffset val="100"/>
        <c:baseTimeUnit val="years"/>
      </c:dateAx>
      <c:valAx>
        <c:axId val="330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1031.5</c:v>
                </c:pt>
                <c:pt idx="1">
                  <c:v>1264.5999999999999</c:v>
                </c:pt>
                <c:pt idx="2">
                  <c:v>1122.67</c:v>
                </c:pt>
                <c:pt idx="3">
                  <c:v>2361.1799999999998</c:v>
                </c:pt>
                <c:pt idx="4">
                  <c:v>2224.7800000000002</c:v>
                </c:pt>
              </c:numCache>
            </c:numRef>
          </c:val>
          <c:extLst>
            <c:ext xmlns:c16="http://schemas.microsoft.com/office/drawing/2014/chart" uri="{C3380CC4-5D6E-409C-BE32-E72D297353CC}">
              <c16:uniqueId val="{00000000-D3E2-4187-B34A-4D1AE1455055}"/>
            </c:ext>
          </c:extLst>
        </c:ser>
        <c:dLbls>
          <c:showLegendKey val="0"/>
          <c:showVal val="0"/>
          <c:showCatName val="0"/>
          <c:showSerName val="0"/>
          <c:showPercent val="0"/>
          <c:showBubbleSize val="0"/>
        </c:dLbls>
        <c:gapWidth val="150"/>
        <c:axId val="33023488"/>
        <c:axId val="330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1280.76</c:v>
                </c:pt>
                <c:pt idx="1">
                  <c:v>1252.27</c:v>
                </c:pt>
                <c:pt idx="2">
                  <c:v>1186.53</c:v>
                </c:pt>
                <c:pt idx="3">
                  <c:v>1378.57</c:v>
                </c:pt>
                <c:pt idx="4">
                  <c:v>1461.84</c:v>
                </c:pt>
              </c:numCache>
            </c:numRef>
          </c:val>
          <c:smooth val="0"/>
          <c:extLst>
            <c:ext xmlns:c16="http://schemas.microsoft.com/office/drawing/2014/chart" uri="{C3380CC4-5D6E-409C-BE32-E72D297353CC}">
              <c16:uniqueId val="{00000001-D3E2-4187-B34A-4D1AE1455055}"/>
            </c:ext>
          </c:extLst>
        </c:ser>
        <c:dLbls>
          <c:showLegendKey val="0"/>
          <c:showVal val="0"/>
          <c:showCatName val="0"/>
          <c:showSerName val="0"/>
          <c:showPercent val="0"/>
          <c:showBubbleSize val="0"/>
        </c:dLbls>
        <c:marker val="1"/>
        <c:smooth val="0"/>
        <c:axId val="33023488"/>
        <c:axId val="33025408"/>
      </c:lineChart>
      <c:dateAx>
        <c:axId val="33023488"/>
        <c:scaling>
          <c:orientation val="minMax"/>
        </c:scaling>
        <c:delete val="1"/>
        <c:axPos val="b"/>
        <c:numFmt formatCode="ge" sourceLinked="1"/>
        <c:majorTickMark val="none"/>
        <c:minorTickMark val="none"/>
        <c:tickLblPos val="none"/>
        <c:crossAx val="33025408"/>
        <c:crosses val="autoZero"/>
        <c:auto val="1"/>
        <c:lblOffset val="100"/>
        <c:baseTimeUnit val="years"/>
      </c:dateAx>
      <c:valAx>
        <c:axId val="330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81.849999999999994</c:v>
                </c:pt>
                <c:pt idx="1">
                  <c:v>82.12</c:v>
                </c:pt>
                <c:pt idx="2">
                  <c:v>83.26</c:v>
                </c:pt>
                <c:pt idx="3">
                  <c:v>78.650000000000006</c:v>
                </c:pt>
                <c:pt idx="4">
                  <c:v>85.57</c:v>
                </c:pt>
              </c:numCache>
            </c:numRef>
          </c:val>
          <c:extLst>
            <c:ext xmlns:c16="http://schemas.microsoft.com/office/drawing/2014/chart" uri="{C3380CC4-5D6E-409C-BE32-E72D297353CC}">
              <c16:uniqueId val="{00000000-8CBA-4E95-BCA8-5AFC6D87B01F}"/>
            </c:ext>
          </c:extLst>
        </c:ser>
        <c:dLbls>
          <c:showLegendKey val="0"/>
          <c:showVal val="0"/>
          <c:showCatName val="0"/>
          <c:showSerName val="0"/>
          <c:showPercent val="0"/>
          <c:showBubbleSize val="0"/>
        </c:dLbls>
        <c:gapWidth val="150"/>
        <c:axId val="33232384"/>
        <c:axId val="3323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76.97</c:v>
                </c:pt>
                <c:pt idx="1">
                  <c:v>79.45</c:v>
                </c:pt>
                <c:pt idx="2">
                  <c:v>86.66</c:v>
                </c:pt>
                <c:pt idx="3">
                  <c:v>89.95</c:v>
                </c:pt>
                <c:pt idx="4">
                  <c:v>91.59</c:v>
                </c:pt>
              </c:numCache>
            </c:numRef>
          </c:val>
          <c:smooth val="0"/>
          <c:extLst>
            <c:ext xmlns:c16="http://schemas.microsoft.com/office/drawing/2014/chart" uri="{C3380CC4-5D6E-409C-BE32-E72D297353CC}">
              <c16:uniqueId val="{00000001-8CBA-4E95-BCA8-5AFC6D87B01F}"/>
            </c:ext>
          </c:extLst>
        </c:ser>
        <c:dLbls>
          <c:showLegendKey val="0"/>
          <c:showVal val="0"/>
          <c:showCatName val="0"/>
          <c:showSerName val="0"/>
          <c:showPercent val="0"/>
          <c:showBubbleSize val="0"/>
        </c:dLbls>
        <c:marker val="1"/>
        <c:smooth val="0"/>
        <c:axId val="33232384"/>
        <c:axId val="33234304"/>
      </c:lineChart>
      <c:dateAx>
        <c:axId val="33232384"/>
        <c:scaling>
          <c:orientation val="minMax"/>
        </c:scaling>
        <c:delete val="1"/>
        <c:axPos val="b"/>
        <c:numFmt formatCode="ge" sourceLinked="1"/>
        <c:majorTickMark val="none"/>
        <c:minorTickMark val="none"/>
        <c:tickLblPos val="none"/>
        <c:crossAx val="33234304"/>
        <c:crosses val="autoZero"/>
        <c:auto val="1"/>
        <c:lblOffset val="100"/>
        <c:baseTimeUnit val="years"/>
      </c:dateAx>
      <c:valAx>
        <c:axId val="332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159.76</c:v>
                </c:pt>
                <c:pt idx="4">
                  <c:v>145.56</c:v>
                </c:pt>
              </c:numCache>
            </c:numRef>
          </c:val>
          <c:extLst>
            <c:ext xmlns:c16="http://schemas.microsoft.com/office/drawing/2014/chart" uri="{C3380CC4-5D6E-409C-BE32-E72D297353CC}">
              <c16:uniqueId val="{00000000-E881-47F0-AFC1-8536B4630961}"/>
            </c:ext>
          </c:extLst>
        </c:ser>
        <c:dLbls>
          <c:showLegendKey val="0"/>
          <c:showVal val="0"/>
          <c:showCatName val="0"/>
          <c:showSerName val="0"/>
          <c:showPercent val="0"/>
          <c:showBubbleSize val="0"/>
        </c:dLbls>
        <c:gapWidth val="150"/>
        <c:axId val="33261056"/>
        <c:axId val="332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c:v>
                </c:pt>
                <c:pt idx="1">
                  <c:v>162.63</c:v>
                </c:pt>
                <c:pt idx="2">
                  <c:v>151.65</c:v>
                </c:pt>
                <c:pt idx="3">
                  <c:v>150.88</c:v>
                </c:pt>
                <c:pt idx="4">
                  <c:v>148.1</c:v>
                </c:pt>
              </c:numCache>
            </c:numRef>
          </c:val>
          <c:smooth val="0"/>
          <c:extLst>
            <c:ext xmlns:c16="http://schemas.microsoft.com/office/drawing/2014/chart" uri="{C3380CC4-5D6E-409C-BE32-E72D297353CC}">
              <c16:uniqueId val="{00000001-E881-47F0-AFC1-8536B4630961}"/>
            </c:ext>
          </c:extLst>
        </c:ser>
        <c:dLbls>
          <c:showLegendKey val="0"/>
          <c:showVal val="0"/>
          <c:showCatName val="0"/>
          <c:showSerName val="0"/>
          <c:showPercent val="0"/>
          <c:showBubbleSize val="0"/>
        </c:dLbls>
        <c:marker val="1"/>
        <c:smooth val="0"/>
        <c:axId val="33261056"/>
        <c:axId val="33262976"/>
      </c:lineChart>
      <c:dateAx>
        <c:axId val="33261056"/>
        <c:scaling>
          <c:orientation val="minMax"/>
        </c:scaling>
        <c:delete val="1"/>
        <c:axPos val="b"/>
        <c:numFmt formatCode="ge" sourceLinked="1"/>
        <c:majorTickMark val="none"/>
        <c:minorTickMark val="none"/>
        <c:tickLblPos val="none"/>
        <c:crossAx val="33262976"/>
        <c:crosses val="autoZero"/>
        <c:auto val="1"/>
        <c:lblOffset val="100"/>
        <c:baseTimeUnit val="years"/>
      </c:dateAx>
      <c:valAx>
        <c:axId val="332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北名古屋市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Bb2</v>
      </c>
      <c r="X8" s="48"/>
      <c r="Y8" s="48"/>
      <c r="Z8" s="48"/>
      <c r="AA8" s="48"/>
      <c r="AB8" s="48"/>
      <c r="AC8" s="48"/>
      <c r="AD8" s="49" t="s">
        <v>122</v>
      </c>
      <c r="AE8" s="49"/>
      <c r="AF8" s="49"/>
      <c r="AG8" s="49"/>
      <c r="AH8" s="49"/>
      <c r="AI8" s="49"/>
      <c r="AJ8" s="49"/>
      <c r="AK8" s="4"/>
      <c r="AL8" s="50">
        <f>データ!S6</f>
        <v>85251</v>
      </c>
      <c r="AM8" s="50"/>
      <c r="AN8" s="50"/>
      <c r="AO8" s="50"/>
      <c r="AP8" s="50"/>
      <c r="AQ8" s="50"/>
      <c r="AR8" s="50"/>
      <c r="AS8" s="50"/>
      <c r="AT8" s="45">
        <f>データ!T6</f>
        <v>18.37</v>
      </c>
      <c r="AU8" s="45"/>
      <c r="AV8" s="45"/>
      <c r="AW8" s="45"/>
      <c r="AX8" s="45"/>
      <c r="AY8" s="45"/>
      <c r="AZ8" s="45"/>
      <c r="BA8" s="45"/>
      <c r="BB8" s="45">
        <f>データ!U6</f>
        <v>4640.7700000000004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42.62</v>
      </c>
      <c r="Q10" s="45"/>
      <c r="R10" s="45"/>
      <c r="S10" s="45"/>
      <c r="T10" s="45"/>
      <c r="U10" s="45"/>
      <c r="V10" s="45"/>
      <c r="W10" s="45">
        <f>データ!Q6</f>
        <v>95.16</v>
      </c>
      <c r="X10" s="45"/>
      <c r="Y10" s="45"/>
      <c r="Z10" s="45"/>
      <c r="AA10" s="45"/>
      <c r="AB10" s="45"/>
      <c r="AC10" s="45"/>
      <c r="AD10" s="50">
        <f>データ!R6</f>
        <v>2160</v>
      </c>
      <c r="AE10" s="50"/>
      <c r="AF10" s="50"/>
      <c r="AG10" s="50"/>
      <c r="AH10" s="50"/>
      <c r="AI10" s="50"/>
      <c r="AJ10" s="50"/>
      <c r="AK10" s="2"/>
      <c r="AL10" s="50">
        <f>データ!V6</f>
        <v>36306</v>
      </c>
      <c r="AM10" s="50"/>
      <c r="AN10" s="50"/>
      <c r="AO10" s="50"/>
      <c r="AP10" s="50"/>
      <c r="AQ10" s="50"/>
      <c r="AR10" s="50"/>
      <c r="AS10" s="50"/>
      <c r="AT10" s="45">
        <f>データ!W6</f>
        <v>4.6399999999999997</v>
      </c>
      <c r="AU10" s="45"/>
      <c r="AV10" s="45"/>
      <c r="AW10" s="45"/>
      <c r="AX10" s="45"/>
      <c r="AY10" s="45"/>
      <c r="AZ10" s="45"/>
      <c r="BA10" s="45"/>
      <c r="BB10" s="45">
        <f>データ!X6</f>
        <v>7824.57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121</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232343</v>
      </c>
      <c r="D6" s="33">
        <f t="shared" si="3"/>
        <v>47</v>
      </c>
      <c r="E6" s="33">
        <f t="shared" si="3"/>
        <v>17</v>
      </c>
      <c r="F6" s="33">
        <f t="shared" si="3"/>
        <v>1</v>
      </c>
      <c r="G6" s="33">
        <f t="shared" si="3"/>
        <v>0</v>
      </c>
      <c r="H6" s="33" t="str">
        <f t="shared" si="3"/>
        <v>愛知県　北名古屋市</v>
      </c>
      <c r="I6" s="33" t="str">
        <f t="shared" si="3"/>
        <v>法非適用</v>
      </c>
      <c r="J6" s="33" t="str">
        <f t="shared" si="3"/>
        <v>下水道事業</v>
      </c>
      <c r="K6" s="33" t="str">
        <f t="shared" si="3"/>
        <v>公共下水道</v>
      </c>
      <c r="L6" s="33" t="str">
        <f t="shared" si="3"/>
        <v>Bb2</v>
      </c>
      <c r="M6" s="33">
        <f t="shared" si="3"/>
        <v>0</v>
      </c>
      <c r="N6" s="34" t="str">
        <f t="shared" si="3"/>
        <v>-</v>
      </c>
      <c r="O6" s="34" t="str">
        <f t="shared" si="3"/>
        <v>該当数値なし</v>
      </c>
      <c r="P6" s="34">
        <f t="shared" si="3"/>
        <v>42.62</v>
      </c>
      <c r="Q6" s="34">
        <f t="shared" si="3"/>
        <v>95.16</v>
      </c>
      <c r="R6" s="34">
        <f t="shared" si="3"/>
        <v>2160</v>
      </c>
      <c r="S6" s="34">
        <f t="shared" si="3"/>
        <v>85251</v>
      </c>
      <c r="T6" s="34">
        <f t="shared" si="3"/>
        <v>18.37</v>
      </c>
      <c r="U6" s="34">
        <f t="shared" si="3"/>
        <v>4640.7700000000004</v>
      </c>
      <c r="V6" s="34">
        <f t="shared" si="3"/>
        <v>36306</v>
      </c>
      <c r="W6" s="34">
        <f t="shared" si="3"/>
        <v>4.6399999999999997</v>
      </c>
      <c r="X6" s="34">
        <f t="shared" si="3"/>
        <v>7824.57</v>
      </c>
      <c r="Y6" s="35">
        <f>IF(Y7="",NA(),Y7)</f>
        <v>86.64</v>
      </c>
      <c r="Z6" s="35">
        <f t="shared" ref="Z6:AH6" si="4">IF(Z7="",NA(),Z7)</f>
        <v>89.39</v>
      </c>
      <c r="AA6" s="35">
        <f t="shared" si="4"/>
        <v>89.04</v>
      </c>
      <c r="AB6" s="35">
        <f t="shared" si="4"/>
        <v>87.51</v>
      </c>
      <c r="AC6" s="35">
        <f t="shared" si="4"/>
        <v>89.05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1031.5</v>
      </c>
      <c r="BG6" s="35">
        <f t="shared" ref="BG6:BO6" si="7">IF(BG7="",NA(),BG7)</f>
        <v>1264.5999999999999</v>
      </c>
      <c r="BH6" s="35">
        <f t="shared" si="7"/>
        <v>1122.67</v>
      </c>
      <c r="BI6" s="35">
        <f t="shared" si="7"/>
        <v>2361.1799999999998</v>
      </c>
      <c r="BJ6" s="35">
        <f t="shared" si="7"/>
        <v>2224.7800000000002</v>
      </c>
      <c r="BK6" s="35">
        <f t="shared" si="7"/>
        <v>1280.76</v>
      </c>
      <c r="BL6" s="35">
        <f t="shared" si="7"/>
        <v>1252.27</v>
      </c>
      <c r="BM6" s="35">
        <f t="shared" si="7"/>
        <v>1186.53</v>
      </c>
      <c r="BN6" s="35">
        <f t="shared" si="7"/>
        <v>1378.57</v>
      </c>
      <c r="BO6" s="35">
        <f t="shared" si="7"/>
        <v>1461.84</v>
      </c>
      <c r="BP6" s="34" t="str">
        <f>IF(BP7="","",IF(BP7="-","【-】","【"&amp;SUBSTITUTE(TEXT(BP7,"#,##0.00"),"-","△")&amp;"】"))</f>
        <v>【728.30】</v>
      </c>
      <c r="BQ6" s="35">
        <f>IF(BQ7="",NA(),BQ7)</f>
        <v>81.849999999999994</v>
      </c>
      <c r="BR6" s="35">
        <f t="shared" ref="BR6:BZ6" si="8">IF(BR7="",NA(),BR7)</f>
        <v>82.12</v>
      </c>
      <c r="BS6" s="35">
        <f t="shared" si="8"/>
        <v>83.26</v>
      </c>
      <c r="BT6" s="35">
        <f t="shared" si="8"/>
        <v>78.650000000000006</v>
      </c>
      <c r="BU6" s="35">
        <f t="shared" si="8"/>
        <v>85.57</v>
      </c>
      <c r="BV6" s="35">
        <f t="shared" si="8"/>
        <v>76.97</v>
      </c>
      <c r="BW6" s="35">
        <f t="shared" si="8"/>
        <v>79.45</v>
      </c>
      <c r="BX6" s="35">
        <f t="shared" si="8"/>
        <v>86.66</v>
      </c>
      <c r="BY6" s="35">
        <f t="shared" si="8"/>
        <v>89.95</v>
      </c>
      <c r="BZ6" s="35">
        <f t="shared" si="8"/>
        <v>91.59</v>
      </c>
      <c r="CA6" s="34" t="str">
        <f>IF(CA7="","",IF(CA7="-","【-】","【"&amp;SUBSTITUTE(TEXT(CA7,"#,##0.00"),"-","△")&amp;"】"))</f>
        <v>【100.04】</v>
      </c>
      <c r="CB6" s="35">
        <f>IF(CB7="",NA(),CB7)</f>
        <v>150</v>
      </c>
      <c r="CC6" s="35">
        <f t="shared" ref="CC6:CK6" si="9">IF(CC7="",NA(),CC7)</f>
        <v>150</v>
      </c>
      <c r="CD6" s="35">
        <f t="shared" si="9"/>
        <v>150</v>
      </c>
      <c r="CE6" s="35">
        <f t="shared" si="9"/>
        <v>159.76</v>
      </c>
      <c r="CF6" s="35">
        <f t="shared" si="9"/>
        <v>145.56</v>
      </c>
      <c r="CG6" s="35">
        <f t="shared" si="9"/>
        <v>159</v>
      </c>
      <c r="CH6" s="35">
        <f t="shared" si="9"/>
        <v>162.63</v>
      </c>
      <c r="CI6" s="35">
        <f t="shared" si="9"/>
        <v>151.65</v>
      </c>
      <c r="CJ6" s="35">
        <f t="shared" si="9"/>
        <v>150.88</v>
      </c>
      <c r="CK6" s="35">
        <f t="shared" si="9"/>
        <v>148.1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【60.09】</v>
      </c>
      <c r="CX6" s="35">
        <f>IF(CX7="",NA(),CX7)</f>
        <v>59.76</v>
      </c>
      <c r="CY6" s="35">
        <f t="shared" ref="CY6:DG6" si="11">IF(CY7="",NA(),CY7)</f>
        <v>65.13</v>
      </c>
      <c r="CZ6" s="35">
        <f t="shared" si="11"/>
        <v>68.150000000000006</v>
      </c>
      <c r="DA6" s="35">
        <f t="shared" si="11"/>
        <v>69.92</v>
      </c>
      <c r="DB6" s="35">
        <f t="shared" si="11"/>
        <v>72.08</v>
      </c>
      <c r="DC6" s="35">
        <f t="shared" si="11"/>
        <v>91.15</v>
      </c>
      <c r="DD6" s="35">
        <f t="shared" si="11"/>
        <v>90.76</v>
      </c>
      <c r="DE6" s="35">
        <f t="shared" si="11"/>
        <v>91.47</v>
      </c>
      <c r="DF6" s="35">
        <f t="shared" si="11"/>
        <v>89.96</v>
      </c>
      <c r="DG6" s="35">
        <f t="shared" si="11"/>
        <v>89.15</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0.04</v>
      </c>
      <c r="EN6" s="35">
        <f t="shared" si="14"/>
        <v>0.01</v>
      </c>
      <c r="EO6" s="34" t="str">
        <f>IF(EO7="","",IF(EO7="-","【-】","【"&amp;SUBSTITUTE(TEXT(EO7,"#,##0.00"),"-","△")&amp;"】"))</f>
        <v>【0.27】</v>
      </c>
    </row>
    <row r="7" spans="1:145" s="36" customFormat="1" x14ac:dyDescent="0.15">
      <c r="A7" s="28"/>
      <c r="B7" s="37">
        <v>2016</v>
      </c>
      <c r="C7" s="37">
        <v>232343</v>
      </c>
      <c r="D7" s="37">
        <v>47</v>
      </c>
      <c r="E7" s="37">
        <v>17</v>
      </c>
      <c r="F7" s="37">
        <v>1</v>
      </c>
      <c r="G7" s="37">
        <v>0</v>
      </c>
      <c r="H7" s="37" t="s">
        <v>109</v>
      </c>
      <c r="I7" s="37" t="s">
        <v>110</v>
      </c>
      <c r="J7" s="37" t="s">
        <v>111</v>
      </c>
      <c r="K7" s="37" t="s">
        <v>112</v>
      </c>
      <c r="L7" s="37" t="s">
        <v>113</v>
      </c>
      <c r="M7" s="37"/>
      <c r="N7" s="38" t="s">
        <v>114</v>
      </c>
      <c r="O7" s="38" t="s">
        <v>115</v>
      </c>
      <c r="P7" s="38">
        <v>42.62</v>
      </c>
      <c r="Q7" s="38">
        <v>95.16</v>
      </c>
      <c r="R7" s="38">
        <v>2160</v>
      </c>
      <c r="S7" s="38">
        <v>85251</v>
      </c>
      <c r="T7" s="38">
        <v>18.37</v>
      </c>
      <c r="U7" s="38">
        <v>4640.7700000000004</v>
      </c>
      <c r="V7" s="38">
        <v>36306</v>
      </c>
      <c r="W7" s="38">
        <v>4.6399999999999997</v>
      </c>
      <c r="X7" s="38">
        <v>7824.57</v>
      </c>
      <c r="Y7" s="38">
        <v>86.64</v>
      </c>
      <c r="Z7" s="38">
        <v>89.39</v>
      </c>
      <c r="AA7" s="38">
        <v>89.04</v>
      </c>
      <c r="AB7" s="38">
        <v>87.51</v>
      </c>
      <c r="AC7" s="38">
        <v>89.05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1031.5</v>
      </c>
      <c r="BG7" s="38">
        <v>1264.5999999999999</v>
      </c>
      <c r="BH7" s="38">
        <v>1122.67</v>
      </c>
      <c r="BI7" s="38">
        <v>2361.1799999999998</v>
      </c>
      <c r="BJ7" s="38">
        <v>2224.7800000000002</v>
      </c>
      <c r="BK7" s="38">
        <v>1280.76</v>
      </c>
      <c r="BL7" s="38">
        <v>1252.27</v>
      </c>
      <c r="BM7" s="38">
        <v>1186.53</v>
      </c>
      <c r="BN7" s="38">
        <v>1378.57</v>
      </c>
      <c r="BO7" s="38">
        <v>1461.84</v>
      </c>
      <c r="BP7" s="38">
        <v>728.3</v>
      </c>
      <c r="BQ7" s="38">
        <v>81.849999999999994</v>
      </c>
      <c r="BR7" s="38">
        <v>82.12</v>
      </c>
      <c r="BS7" s="38">
        <v>83.26</v>
      </c>
      <c r="BT7" s="38">
        <v>78.650000000000006</v>
      </c>
      <c r="BU7" s="38">
        <v>85.57</v>
      </c>
      <c r="BV7" s="38">
        <v>76.97</v>
      </c>
      <c r="BW7" s="38">
        <v>79.45</v>
      </c>
      <c r="BX7" s="38">
        <v>86.66</v>
      </c>
      <c r="BY7" s="38">
        <v>89.95</v>
      </c>
      <c r="BZ7" s="38">
        <v>91.59</v>
      </c>
      <c r="CA7" s="38">
        <v>100.04</v>
      </c>
      <c r="CB7" s="38">
        <v>150</v>
      </c>
      <c r="CC7" s="38">
        <v>150</v>
      </c>
      <c r="CD7" s="38">
        <v>150</v>
      </c>
      <c r="CE7" s="38">
        <v>159.76</v>
      </c>
      <c r="CF7" s="38">
        <v>145.56</v>
      </c>
      <c r="CG7" s="38">
        <v>159</v>
      </c>
      <c r="CH7" s="38">
        <v>162.63</v>
      </c>
      <c r="CI7" s="38">
        <v>151.65</v>
      </c>
      <c r="CJ7" s="38">
        <v>150.88</v>
      </c>
      <c r="CK7" s="38">
        <v>148.1</v>
      </c>
      <c r="CL7" s="38">
        <v>137.82</v>
      </c>
      <c r="CM7" s="38" t="s">
        <v>114</v>
      </c>
      <c r="CN7" s="38" t="s">
        <v>114</v>
      </c>
      <c r="CO7" s="38" t="s">
        <v>114</v>
      </c>
      <c r="CP7" s="38" t="s">
        <v>114</v>
      </c>
      <c r="CQ7" s="38" t="s">
        <v>114</v>
      </c>
      <c r="CR7" s="38" t="s">
        <v>114</v>
      </c>
      <c r="CS7" s="38" t="s">
        <v>114</v>
      </c>
      <c r="CT7" s="38" t="s">
        <v>114</v>
      </c>
      <c r="CU7" s="38" t="s">
        <v>114</v>
      </c>
      <c r="CV7" s="38" t="s">
        <v>114</v>
      </c>
      <c r="CW7" s="38">
        <v>60.09</v>
      </c>
      <c r="CX7" s="38">
        <v>59.76</v>
      </c>
      <c r="CY7" s="38">
        <v>65.13</v>
      </c>
      <c r="CZ7" s="38">
        <v>68.150000000000006</v>
      </c>
      <c r="DA7" s="38">
        <v>69.92</v>
      </c>
      <c r="DB7" s="38">
        <v>72.08</v>
      </c>
      <c r="DC7" s="38">
        <v>91.15</v>
      </c>
      <c r="DD7" s="38">
        <v>90.76</v>
      </c>
      <c r="DE7" s="38">
        <v>91.47</v>
      </c>
      <c r="DF7" s="38">
        <v>89.96</v>
      </c>
      <c r="DG7" s="38">
        <v>89.15</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0.04</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2018-02-19T00:09:52Z</cp:lastPrinted>
  <dcterms:created xsi:type="dcterms:W3CDTF">2017-12-25T02:09:23Z</dcterms:created>
  <dcterms:modified xsi:type="dcterms:W3CDTF">2018-02-23T05:13:56Z</dcterms:modified>
  <cp:category/>
</cp:coreProperties>
</file>