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<sst xmlns="http://schemas.openxmlformats.org/spreadsheetml/2006/main" count="245" uniqueCount="126">
  <si>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</si>
  <si>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</si>
  <si>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</si>
  <si>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</si>
  <si>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</si>
  <si>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</si>
  <si>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</si>
  <si>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</si>
  <si>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</si>
  <si>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</si>
  <si>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</si>
  <si>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</si>
  <si>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</si>
  <si>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</si>
  <si>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</si>
  <si>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</si>
  <si>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</si>
  <si>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</si>
  <si>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</si>
  <si>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</si>
  <si>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</si>
  <si>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</si>
  <si>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</si>
  <si>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</si>
  <si>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</si>
  <si>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</si>
  <si>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</si>
  <si>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</si>
  <si>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</si>
  <si>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</si>
  <si>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</si>
  <si>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</si>
  <si>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</si>
  <si>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</si>
  <si>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</si>
  <si>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</si>
  <si>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</si>
  <si>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</si>
  <si>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</si>
  <si>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</si>
  <si>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</si>
  <si>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</si>
  <si>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</si>
  <si>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</si>
  <si>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</si>
  <si>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</si>
  <si>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</si>
  <si>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</si>
  <si>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</si>
  <si>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</si>
  <si>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</si>
  <si>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</si>
  <si>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</si>
  <si>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</si>
  <si>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</si>
  <si>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</si>
  <si>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</si>
  <si>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</si>
  <si>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</si>
  <si>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</si>
  <si>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</si>
  <si>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</si>
  <si>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</si>
  <si>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</si>
  <si>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</si>
  <si>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</si>
  <si>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</si>
  <si>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</si>
  <si>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</si>
  <si>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</si>
  <si>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</si>
  <si>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</si>
  <si>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</si>
  <si>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</si>
  <si>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</si>
  <si>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</si>
  <si>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</si>
  <si>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</si>
  <si>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</si>
  <si>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</si>
  <si>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</si>
  <si>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</si>
  <si>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</si>
  <si>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</si>
  <si>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</si>
  <si>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</si>
  <si>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</si>
  <si>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</si>
  <si>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</si>
  <si>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</si>
  <si>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</si>
  <si>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</si>
  <si>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</si>
  <si>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</si>
  <si>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</si>
  <si>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</si>
  <si>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</si>
  <si>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</si>
  <si>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</si>
  <si>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</si>
  <si>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</si>
  <si>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</si>
  <si>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</si>
  <si>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</si>
  <si>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</si>
  <si>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</si>
  <si>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</si>
  <si>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</si>
  <si>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</si>
  <si>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</si>
  <si>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蟹江町</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</si>
  <si>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</si>
  <si>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</si>
  <si>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</si>
  <si>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</si>
  <si>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</si>
  <si>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</si>
  <si>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</si>
  <si>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</si>
  <si>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</si>
  <si>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</si>
  <si>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</si>
  <si>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平成15年度から管渠整備を開始しており、年数を経過していないため、管渠の改善等の事業は行っておりません。</t>
    <rPh sb="0" eb="2">
      <t>ヘイセイ</t>
    </rPh>
    <rPh sb="4" eb="5">
      <t>ネン</t>
    </rPh>
    <rPh sb="5" eb="6">
      <t>ド</t>
    </rPh>
    <rPh sb="20" eb="22">
      <t>ネンスウ</t>
    </rPh>
    <phoneticPr fontId="4"/>
  </si>
  <si>
    <t>本町の下水道事業は、平成14年度から事業着手し、平成21年度末に供用開始しました。現在、逐次供用開始エリアを拡大しているため、接続件数の増加により料金収入が増加するとともに汚水処理費が増加する傾向にあります。また、下水道の建設財源である地方債にかかる償還金も年々増加しており、①収益的収支比率についてはほぼ横ばいになっています。
一方、平成29年度から地方公営企業法の財務規定等を適用するため、平成28年度は打ち切り決算を行いました。このため、特例的未収金及び未払金が発生したことが影響し、前年度に比べ④企業債残高対事業規模比率が高くなり、⑤経費回収率及び⑥汚水処理原価が低くなりました。
⑧水洗化率については、供用開始エリアの拡大ともに接続件数も順調に増加していることからほぼ横ばいとなっています。
今後も、管渠整備を進め、普及率を上げると同時に水洗化率の向上に取り組むことにより、料金収入を確保し、経営の安定化を進めてまいります。</t>
    <rPh sb="44" eb="46">
      <t>チクジ</t>
    </rPh>
    <rPh sb="86" eb="88">
      <t>オスイ</t>
    </rPh>
    <rPh sb="88" eb="90">
      <t>ショリ</t>
    </rPh>
    <rPh sb="90" eb="91">
      <t>ヒ</t>
    </rPh>
    <rPh sb="92" eb="94">
      <t>ゾウカ</t>
    </rPh>
    <rPh sb="96" eb="98">
      <t>ケイコウ</t>
    </rPh>
    <rPh sb="107" eb="110">
      <t>ゲスイドウ</t>
    </rPh>
    <rPh sb="111" eb="113">
      <t>ケンセツ</t>
    </rPh>
    <rPh sb="113" eb="115">
      <t>ザイゲン</t>
    </rPh>
    <rPh sb="118" eb="121">
      <t>チホウサイ</t>
    </rPh>
    <rPh sb="125" eb="128">
      <t>ショウカンキン</t>
    </rPh>
    <rPh sb="129" eb="131">
      <t>ネンネン</t>
    </rPh>
    <rPh sb="131" eb="133">
      <t>ゾウカ</t>
    </rPh>
    <rPh sb="165" eb="167">
      <t>イッポウ</t>
    </rPh>
    <rPh sb="168" eb="170">
      <t>ヘイセイ</t>
    </rPh>
    <rPh sb="172" eb="174">
      <t>ネンド</t>
    </rPh>
    <rPh sb="176" eb="178">
      <t>チホウ</t>
    </rPh>
    <rPh sb="178" eb="180">
      <t>コウエイ</t>
    </rPh>
    <rPh sb="180" eb="182">
      <t>キギョウ</t>
    </rPh>
    <rPh sb="182" eb="183">
      <t>ホウ</t>
    </rPh>
    <rPh sb="184" eb="186">
      <t>ザイム</t>
    </rPh>
    <rPh sb="186" eb="189">
      <t>キテイトウ</t>
    </rPh>
    <rPh sb="190" eb="192">
      <t>テキヨウ</t>
    </rPh>
    <rPh sb="197" eb="199">
      <t>ヘイセイ</t>
    </rPh>
    <rPh sb="201" eb="203">
      <t>ネンド</t>
    </rPh>
    <rPh sb="204" eb="205">
      <t>ウ</t>
    </rPh>
    <rPh sb="206" eb="207">
      <t>キ</t>
    </rPh>
    <rPh sb="208" eb="210">
      <t>ケッサン</t>
    </rPh>
    <rPh sb="211" eb="212">
      <t>オコナ</t>
    </rPh>
    <rPh sb="222" eb="225">
      <t>トクレイテキ</t>
    </rPh>
    <rPh sb="225" eb="228">
      <t>ミシュウキン</t>
    </rPh>
    <rPh sb="228" eb="229">
      <t>オヨ</t>
    </rPh>
    <rPh sb="230" eb="231">
      <t>ミ</t>
    </rPh>
    <rPh sb="231" eb="232">
      <t>バライ</t>
    </rPh>
    <rPh sb="232" eb="233">
      <t>キン</t>
    </rPh>
    <rPh sb="234" eb="236">
      <t>ハッセイ</t>
    </rPh>
    <rPh sb="241" eb="243">
      <t>エイキョウ</t>
    </rPh>
    <rPh sb="249" eb="250">
      <t>クラ</t>
    </rPh>
    <rPh sb="276" eb="277">
      <t>オヨ</t>
    </rPh>
    <rPh sb="286" eb="287">
      <t>ヒク</t>
    </rPh>
    <rPh sb="296" eb="299">
      <t>スイセンカ</t>
    </rPh>
    <rPh sb="299" eb="300">
      <t>リツ</t>
    </rPh>
    <rPh sb="306" eb="308">
      <t>キョウヨウ</t>
    </rPh>
    <rPh sb="308" eb="310">
      <t>カイシ</t>
    </rPh>
    <rPh sb="314" eb="316">
      <t>カクダイ</t>
    </rPh>
    <rPh sb="319" eb="321">
      <t>セツゾク</t>
    </rPh>
    <rPh sb="321" eb="323">
      <t>ケンスウ</t>
    </rPh>
    <rPh sb="324" eb="326">
      <t>ジュンチョウ</t>
    </rPh>
    <rPh sb="327" eb="329">
      <t>ゾウカ</t>
    </rPh>
    <phoneticPr fontId="4"/>
  </si>
  <si>
    <t>非設置</t>
    <rPh sb="0" eb="1">
      <t>ヒ</t>
    </rPh>
    <rPh sb="1" eb="3">
      <t>セッチ</t>
    </rPh>
    <phoneticPr fontId="4"/>
  </si>
  <si>
    <t>供用開始から７年を経過し、普及率も44.24％であることから、今後も管渠整備を進め、普及率の向上に取り組むとともに、水洗化率の向上に努め、経営の健全化、効率化を図ります。
平成29年３月に経営戦略を策定しましたが、平成29年度から地方公営企業法の財務規定等を適用しましたので、投資・財政計画を企業会計方式に沿ったものに見直し、平成30年度から平成39年度までの10年間の計画として平成30年３月に改めて策定します。
また、法適用により一層経営の明確化を図り、安定的な経営を目指します。</t>
    <rPh sb="66" eb="67">
      <t>ツト</t>
    </rPh>
    <rPh sb="80" eb="81">
      <t>ハカ</t>
    </rPh>
    <rPh sb="86" eb="88">
      <t>ヘイセイ</t>
    </rPh>
    <rPh sb="90" eb="91">
      <t>ネン</t>
    </rPh>
    <rPh sb="92" eb="93">
      <t>ガツ</t>
    </rPh>
    <rPh sb="94" eb="96">
      <t>ケイエイ</t>
    </rPh>
    <rPh sb="96" eb="98">
      <t>センリャク</t>
    </rPh>
    <rPh sb="99" eb="101">
      <t>サクテイ</t>
    </rPh>
    <rPh sb="138" eb="140">
      <t>トウシ</t>
    </rPh>
    <rPh sb="141" eb="143">
      <t>ザイセイ</t>
    </rPh>
    <rPh sb="143" eb="145">
      <t>ケイカク</t>
    </rPh>
    <rPh sb="146" eb="148">
      <t>キギョウ</t>
    </rPh>
    <rPh sb="148" eb="150">
      <t>カイケイ</t>
    </rPh>
    <rPh sb="150" eb="152">
      <t>ホウシキ</t>
    </rPh>
    <rPh sb="153" eb="154">
      <t>ソ</t>
    </rPh>
    <rPh sb="159" eb="161">
      <t>ミナオ</t>
    </rPh>
    <rPh sb="163" eb="165">
      <t>ヘイセイ</t>
    </rPh>
    <rPh sb="167" eb="169">
      <t>ネンド</t>
    </rPh>
    <rPh sb="171" eb="173">
      <t>ヘイセイ</t>
    </rPh>
    <rPh sb="175" eb="177">
      <t>ネンド</t>
    </rPh>
    <rPh sb="182" eb="184">
      <t>ネンカン</t>
    </rPh>
    <rPh sb="185" eb="187">
      <t>ケイカク</t>
    </rPh>
    <rPh sb="190" eb="192">
      <t>ヘイセイ</t>
    </rPh>
    <rPh sb="194" eb="195">
      <t>ネン</t>
    </rPh>
    <rPh sb="196" eb="197">
      <t>ガツ</t>
    </rPh>
    <rPh sb="201" eb="203">
      <t>サクテイ</t>
    </rPh>
    <rPh sb="211" eb="212">
      <t>ホウ</t>
    </rPh>
    <rPh sb="212" eb="214">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</si>
</sst>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22-4322-B5D0-06B5A79C77C5}"/>
            </c:ext>
          </c:extLst>
        </c:ser>
        <c:dLbls>
          <c:showLegendKey val="0"/>
          <c:showVal val="0"/>
          <c:showCatName val="0"/>
          <c:showSerName val="0"/>
          <c:showPercent val="0"/>
          <c:showBubbleSize val="0"/>
        </c:dLbls>
        <c:gapWidth val="150"/>
        <c:axId val="96512256"/>
        <c:axId val="965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extLst>
            <c:ext xmlns:c16="http://schemas.microsoft.com/office/drawing/2014/chart" uri="{C3380CC4-5D6E-409C-BE32-E72D297353CC}">
              <c16:uniqueId val="{00000001-3C22-4322-B5D0-06B5A79C77C5}"/>
            </c:ext>
          </c:extLst>
        </c:ser>
        <c:dLbls>
          <c:showLegendKey val="0"/>
          <c:showVal val="0"/>
          <c:showCatName val="0"/>
          <c:showSerName val="0"/>
          <c:showPercent val="0"/>
          <c:showBubbleSize val="0"/>
        </c:dLbls>
        <c:marker val="1"/>
        <c:smooth val="0"/>
        <c:axId val="96512256"/>
        <c:axId val="96530816"/>
      </c:lineChart>
      <c:dateAx>
        <c:axId val="96512256"/>
        <c:scaling>
          <c:orientation val="minMax"/>
        </c:scaling>
        <c:delete val="1"/>
        <c:axPos val="b"/>
        <c:numFmt formatCode="ge" sourceLinked="1"/>
        <c:majorTickMark val="none"/>
        <c:minorTickMark val="none"/>
        <c:tickLblPos val="none"/>
        <c:crossAx val="96530816"/>
        <c:crosses val="autoZero"/>
        <c:auto val="1"/>
        <c:lblOffset val="100"/>
        <c:baseTimeUnit val="years"/>
      </c:dateAx>
      <c:valAx>
        <c:axId val="965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5E-4C0B-8C07-3AF76E05353D}"/>
            </c:ext>
          </c:extLst>
        </c:ser>
        <c:dLbls>
          <c:showLegendKey val="0"/>
          <c:showVal val="0"/>
          <c:showCatName val="0"/>
          <c:showSerName val="0"/>
          <c:showPercent val="0"/>
          <c:showBubbleSize val="0"/>
        </c:dLbls>
        <c:gapWidth val="150"/>
        <c:axId val="99762944"/>
        <c:axId val="997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extLst>
            <c:ext xmlns:c16="http://schemas.microsoft.com/office/drawing/2014/chart" uri="{C3380CC4-5D6E-409C-BE32-E72D297353CC}">
              <c16:uniqueId val="{00000001-F85E-4C0B-8C07-3AF76E05353D}"/>
            </c:ext>
          </c:extLst>
        </c:ser>
        <c:dLbls>
          <c:showLegendKey val="0"/>
          <c:showVal val="0"/>
          <c:showCatName val="0"/>
          <c:showSerName val="0"/>
          <c:showPercent val="0"/>
          <c:showBubbleSize val="0"/>
        </c:dLbls>
        <c:marker val="1"/>
        <c:smooth val="0"/>
        <c:axId val="99762944"/>
        <c:axId val="99764864"/>
      </c:lineChart>
      <c:dateAx>
        <c:axId val="99762944"/>
        <c:scaling>
          <c:orientation val="minMax"/>
        </c:scaling>
        <c:delete val="1"/>
        <c:axPos val="b"/>
        <c:numFmt formatCode="ge" sourceLinked="1"/>
        <c:majorTickMark val="none"/>
        <c:minorTickMark val="none"/>
        <c:tickLblPos val="none"/>
        <c:crossAx val="99764864"/>
        <c:crosses val="autoZero"/>
        <c:auto val="1"/>
        <c:lblOffset val="100"/>
        <c:baseTimeUnit val="years"/>
      </c:dateAx>
      <c:valAx>
        <c:axId val="99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59.63</c:v>
                </c:pt>
                <c:pt idx="1">
                  <c:v>67.14</c:v>
                </c:pt>
                <c:pt idx="2">
                  <c:v>71.27</c:v>
                </c:pt>
                <c:pt idx="3">
                  <c:v>71.819999999999993</c:v>
                </c:pt>
                <c:pt idx="4">
                  <c:v>68.92</c:v>
                </c:pt>
              </c:numCache>
            </c:numRef>
          </c:val>
          <c:extLst>
            <c:ext xmlns:c16="http://schemas.microsoft.com/office/drawing/2014/chart" uri="{C3380CC4-5D6E-409C-BE32-E72D297353CC}">
              <c16:uniqueId val="{00000000-542C-48E9-8AF2-1B31AC9FB22C}"/>
            </c:ext>
          </c:extLst>
        </c:ser>
        <c:dLbls>
          <c:showLegendKey val="0"/>
          <c:showVal val="0"/>
          <c:showCatName val="0"/>
          <c:showSerName val="0"/>
          <c:showPercent val="0"/>
          <c:showBubbleSize val="0"/>
        </c:dLbls>
        <c:gapWidth val="150"/>
        <c:axId val="99784960"/>
        <c:axId val="998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extLst>
            <c:ext xmlns:c16="http://schemas.microsoft.com/office/drawing/2014/chart" uri="{C3380CC4-5D6E-409C-BE32-E72D297353CC}">
              <c16:uniqueId val="{00000001-542C-48E9-8AF2-1B31AC9FB22C}"/>
            </c:ext>
          </c:extLst>
        </c:ser>
        <c:dLbls>
          <c:showLegendKey val="0"/>
          <c:showVal val="0"/>
          <c:showCatName val="0"/>
          <c:showSerName val="0"/>
          <c:showPercent val="0"/>
          <c:showBubbleSize val="0"/>
        </c:dLbls>
        <c:marker val="1"/>
        <c:smooth val="0"/>
        <c:axId val="99784960"/>
        <c:axId val="99807616"/>
      </c:lineChart>
      <c:dateAx>
        <c:axId val="99784960"/>
        <c:scaling>
          <c:orientation val="minMax"/>
        </c:scaling>
        <c:delete val="1"/>
        <c:axPos val="b"/>
        <c:numFmt formatCode="ge" sourceLinked="1"/>
        <c:majorTickMark val="none"/>
        <c:minorTickMark val="none"/>
        <c:tickLblPos val="none"/>
        <c:crossAx val="99807616"/>
        <c:crosses val="autoZero"/>
        <c:auto val="1"/>
        <c:lblOffset val="100"/>
        <c:baseTimeUnit val="years"/>
      </c:dateAx>
      <c:valAx>
        <c:axId val="998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83.21</c:v>
                </c:pt>
                <c:pt idx="1">
                  <c:v>100.11</c:v>
                </c:pt>
                <c:pt idx="2">
                  <c:v>104.83</c:v>
                </c:pt>
                <c:pt idx="3">
                  <c:v>102.48</c:v>
                </c:pt>
                <c:pt idx="4">
                  <c:v>101.85</c:v>
                </c:pt>
              </c:numCache>
            </c:numRef>
          </c:val>
          <c:extLst>
            <c:ext xmlns:c16="http://schemas.microsoft.com/office/drawing/2014/chart" uri="{C3380CC4-5D6E-409C-BE32-E72D297353CC}">
              <c16:uniqueId val="{00000000-559C-4E2B-8BDE-763A446E70DA}"/>
            </c:ext>
          </c:extLst>
        </c:ser>
        <c:dLbls>
          <c:showLegendKey val="0"/>
          <c:showVal val="0"/>
          <c:showCatName val="0"/>
          <c:showSerName val="0"/>
          <c:showPercent val="0"/>
          <c:showBubbleSize val="0"/>
        </c:dLbls>
        <c:gapWidth val="150"/>
        <c:axId val="98006912"/>
        <c:axId val="980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9C-4E2B-8BDE-763A446E70DA}"/>
            </c:ext>
          </c:extLst>
        </c:ser>
        <c:dLbls>
          <c:showLegendKey val="0"/>
          <c:showVal val="0"/>
          <c:showCatName val="0"/>
          <c:showSerName val="0"/>
          <c:showPercent val="0"/>
          <c:showBubbleSize val="0"/>
        </c:dLbls>
        <c:marker val="1"/>
        <c:smooth val="0"/>
        <c:axId val="98006912"/>
        <c:axId val="98013184"/>
      </c:lineChart>
      <c:dateAx>
        <c:axId val="98006912"/>
        <c:scaling>
          <c:orientation val="minMax"/>
        </c:scaling>
        <c:delete val="1"/>
        <c:axPos val="b"/>
        <c:numFmt formatCode="ge" sourceLinked="1"/>
        <c:majorTickMark val="none"/>
        <c:minorTickMark val="none"/>
        <c:tickLblPos val="none"/>
        <c:crossAx val="98013184"/>
        <c:crosses val="autoZero"/>
        <c:auto val="1"/>
        <c:lblOffset val="100"/>
        <c:baseTimeUnit val="years"/>
      </c:dateAx>
      <c:valAx>
        <c:axId val="980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1-4600-A54B-0F406DB784A5}"/>
            </c:ext>
          </c:extLst>
        </c:ser>
        <c:dLbls>
          <c:showLegendKey val="0"/>
          <c:showVal val="0"/>
          <c:showCatName val="0"/>
          <c:showSerName val="0"/>
          <c:showPercent val="0"/>
          <c:showBubbleSize val="0"/>
        </c:dLbls>
        <c:gapWidth val="150"/>
        <c:axId val="98039296"/>
        <c:axId val="980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1-4600-A54B-0F406DB784A5}"/>
            </c:ext>
          </c:extLst>
        </c:ser>
        <c:dLbls>
          <c:showLegendKey val="0"/>
          <c:showVal val="0"/>
          <c:showCatName val="0"/>
          <c:showSerName val="0"/>
          <c:showPercent val="0"/>
          <c:showBubbleSize val="0"/>
        </c:dLbls>
        <c:marker val="1"/>
        <c:smooth val="0"/>
        <c:axId val="98039296"/>
        <c:axId val="98041216"/>
      </c:lineChart>
      <c:dateAx>
        <c:axId val="98039296"/>
        <c:scaling>
          <c:orientation val="minMax"/>
        </c:scaling>
        <c:delete val="1"/>
        <c:axPos val="b"/>
        <c:numFmt formatCode="ge" sourceLinked="1"/>
        <c:majorTickMark val="none"/>
        <c:minorTickMark val="none"/>
        <c:tickLblPos val="none"/>
        <c:crossAx val="98041216"/>
        <c:crosses val="autoZero"/>
        <c:auto val="1"/>
        <c:lblOffset val="100"/>
        <c:baseTimeUnit val="years"/>
      </c:dateAx>
      <c:valAx>
        <c:axId val="980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1-4AEC-BFE4-2E83A4604FCC}"/>
            </c:ext>
          </c:extLst>
        </c:ser>
        <c:dLbls>
          <c:showLegendKey val="0"/>
          <c:showVal val="0"/>
          <c:showCatName val="0"/>
          <c:showSerName val="0"/>
          <c:showPercent val="0"/>
          <c:showBubbleSize val="0"/>
        </c:dLbls>
        <c:gapWidth val="150"/>
        <c:axId val="98153600"/>
        <c:axId val="981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1-4AEC-BFE4-2E83A4604FCC}"/>
            </c:ext>
          </c:extLst>
        </c:ser>
        <c:dLbls>
          <c:showLegendKey val="0"/>
          <c:showVal val="0"/>
          <c:showCatName val="0"/>
          <c:showSerName val="0"/>
          <c:showPercent val="0"/>
          <c:showBubbleSize val="0"/>
        </c:dLbls>
        <c:marker val="1"/>
        <c:smooth val="0"/>
        <c:axId val="98153600"/>
        <c:axId val="98155520"/>
      </c:lineChart>
      <c:dateAx>
        <c:axId val="98153600"/>
        <c:scaling>
          <c:orientation val="minMax"/>
        </c:scaling>
        <c:delete val="1"/>
        <c:axPos val="b"/>
        <c:numFmt formatCode="ge" sourceLinked="1"/>
        <c:majorTickMark val="none"/>
        <c:minorTickMark val="none"/>
        <c:tickLblPos val="none"/>
        <c:crossAx val="98155520"/>
        <c:crosses val="autoZero"/>
        <c:auto val="1"/>
        <c:lblOffset val="100"/>
        <c:baseTimeUnit val="years"/>
      </c:dateAx>
      <c:valAx>
        <c:axId val="981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C-4EBC-91E2-4FCCD9B36A02}"/>
            </c:ext>
          </c:extLst>
        </c:ser>
        <c:dLbls>
          <c:showLegendKey val="0"/>
          <c:showVal val="0"/>
          <c:showCatName val="0"/>
          <c:showSerName val="0"/>
          <c:showPercent val="0"/>
          <c:showBubbleSize val="0"/>
        </c:dLbls>
        <c:gapWidth val="150"/>
        <c:axId val="98187904"/>
        <c:axId val="981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C-4EBC-91E2-4FCCD9B36A02}"/>
            </c:ext>
          </c:extLst>
        </c:ser>
        <c:dLbls>
          <c:showLegendKey val="0"/>
          <c:showVal val="0"/>
          <c:showCatName val="0"/>
          <c:showSerName val="0"/>
          <c:showPercent val="0"/>
          <c:showBubbleSize val="0"/>
        </c:dLbls>
        <c:marker val="1"/>
        <c:smooth val="0"/>
        <c:axId val="98187904"/>
        <c:axId val="98194176"/>
      </c:lineChart>
      <c:dateAx>
        <c:axId val="98187904"/>
        <c:scaling>
          <c:orientation val="minMax"/>
        </c:scaling>
        <c:delete val="1"/>
        <c:axPos val="b"/>
        <c:numFmt formatCode="ge" sourceLinked="1"/>
        <c:majorTickMark val="none"/>
        <c:minorTickMark val="none"/>
        <c:tickLblPos val="none"/>
        <c:crossAx val="98194176"/>
        <c:crosses val="autoZero"/>
        <c:auto val="1"/>
        <c:lblOffset val="100"/>
        <c:baseTimeUnit val="years"/>
      </c:dateAx>
      <c:valAx>
        <c:axId val="98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B-4DE2-9650-BE7063B829FF}"/>
            </c:ext>
          </c:extLst>
        </c:ser>
        <c:dLbls>
          <c:showLegendKey val="0"/>
          <c:showVal val="0"/>
          <c:showCatName val="0"/>
          <c:showSerName val="0"/>
          <c:showPercent val="0"/>
          <c:showBubbleSize val="0"/>
        </c:dLbls>
        <c:gapWidth val="150"/>
        <c:axId val="98237056"/>
        <c:axId val="982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B-4DE2-9650-BE7063B829FF}"/>
            </c:ext>
          </c:extLst>
        </c:ser>
        <c:dLbls>
          <c:showLegendKey val="0"/>
          <c:showVal val="0"/>
          <c:showCatName val="0"/>
          <c:showSerName val="0"/>
          <c:showPercent val="0"/>
          <c:showBubbleSize val="0"/>
        </c:dLbls>
        <c:marker val="1"/>
        <c:smooth val="0"/>
        <c:axId val="98237056"/>
        <c:axId val="98243328"/>
      </c:lineChart>
      <c:dateAx>
        <c:axId val="98237056"/>
        <c:scaling>
          <c:orientation val="minMax"/>
        </c:scaling>
        <c:delete val="1"/>
        <c:axPos val="b"/>
        <c:numFmt formatCode="ge" sourceLinked="1"/>
        <c:majorTickMark val="none"/>
        <c:minorTickMark val="none"/>
        <c:tickLblPos val="none"/>
        <c:crossAx val="98243328"/>
        <c:crosses val="autoZero"/>
        <c:auto val="1"/>
        <c:lblOffset val="100"/>
        <c:baseTimeUnit val="years"/>
      </c:dateAx>
      <c:valAx>
        <c:axId val="982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666.18</c:v>
                </c:pt>
                <c:pt idx="4" formatCode="#,##0.00;&quot;△&quot;#,##0.00;&quot;-&quot;">
                  <c:v>1025.6199999999999</c:v>
                </c:pt>
              </c:numCache>
            </c:numRef>
          </c:val>
          <c:extLst>
            <c:ext xmlns:c16="http://schemas.microsoft.com/office/drawing/2014/chart" uri="{C3380CC4-5D6E-409C-BE32-E72D297353CC}">
              <c16:uniqueId val="{00000000-ED87-4202-BCE7-23205C528E41}"/>
            </c:ext>
          </c:extLst>
        </c:ser>
        <c:dLbls>
          <c:showLegendKey val="0"/>
          <c:showVal val="0"/>
          <c:showCatName val="0"/>
          <c:showSerName val="0"/>
          <c:showPercent val="0"/>
          <c:showBubbleSize val="0"/>
        </c:dLbls>
        <c:gapWidth val="150"/>
        <c:axId val="98257152"/>
        <c:axId val="982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extLst>
            <c:ext xmlns:c16="http://schemas.microsoft.com/office/drawing/2014/chart" uri="{C3380CC4-5D6E-409C-BE32-E72D297353CC}">
              <c16:uniqueId val="{00000001-ED87-4202-BCE7-23205C528E41}"/>
            </c:ext>
          </c:extLst>
        </c:ser>
        <c:dLbls>
          <c:showLegendKey val="0"/>
          <c:showVal val="0"/>
          <c:showCatName val="0"/>
          <c:showSerName val="0"/>
          <c:showPercent val="0"/>
          <c:showBubbleSize val="0"/>
        </c:dLbls>
        <c:marker val="1"/>
        <c:smooth val="0"/>
        <c:axId val="98257152"/>
        <c:axId val="98279808"/>
      </c:lineChart>
      <c:dateAx>
        <c:axId val="98257152"/>
        <c:scaling>
          <c:orientation val="minMax"/>
        </c:scaling>
        <c:delete val="1"/>
        <c:axPos val="b"/>
        <c:numFmt formatCode="ge" sourceLinked="1"/>
        <c:majorTickMark val="none"/>
        <c:minorTickMark val="none"/>
        <c:tickLblPos val="none"/>
        <c:crossAx val="98279808"/>
        <c:crosses val="autoZero"/>
        <c:auto val="1"/>
        <c:lblOffset val="100"/>
        <c:baseTimeUnit val="years"/>
      </c:dateAx>
      <c:valAx>
        <c:axId val="982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86.05</c:v>
                </c:pt>
                <c:pt idx="1">
                  <c:v>100.41</c:v>
                </c:pt>
                <c:pt idx="2">
                  <c:v>109.51</c:v>
                </c:pt>
                <c:pt idx="3">
                  <c:v>94.05</c:v>
                </c:pt>
                <c:pt idx="4">
                  <c:v>87.89</c:v>
                </c:pt>
              </c:numCache>
            </c:numRef>
          </c:val>
          <c:extLst>
            <c:ext xmlns:c16="http://schemas.microsoft.com/office/drawing/2014/chart" uri="{C3380CC4-5D6E-409C-BE32-E72D297353CC}">
              <c16:uniqueId val="{00000000-FCFD-4244-90F0-BE788B36FFA9}"/>
            </c:ext>
          </c:extLst>
        </c:ser>
        <c:dLbls>
          <c:showLegendKey val="0"/>
          <c:showVal val="0"/>
          <c:showCatName val="0"/>
          <c:showSerName val="0"/>
          <c:showPercent val="0"/>
          <c:showBubbleSize val="0"/>
        </c:dLbls>
        <c:gapWidth val="150"/>
        <c:axId val="99420032"/>
        <c:axId val="994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extLst>
            <c:ext xmlns:c16="http://schemas.microsoft.com/office/drawing/2014/chart" uri="{C3380CC4-5D6E-409C-BE32-E72D297353CC}">
              <c16:uniqueId val="{00000001-FCFD-4244-90F0-BE788B36FFA9}"/>
            </c:ext>
          </c:extLst>
        </c:ser>
        <c:dLbls>
          <c:showLegendKey val="0"/>
          <c:showVal val="0"/>
          <c:showCatName val="0"/>
          <c:showSerName val="0"/>
          <c:showPercent val="0"/>
          <c:showBubbleSize val="0"/>
        </c:dLbls>
        <c:marker val="1"/>
        <c:smooth val="0"/>
        <c:axId val="99420032"/>
        <c:axId val="99426304"/>
      </c:lineChart>
      <c:dateAx>
        <c:axId val="99420032"/>
        <c:scaling>
          <c:orientation val="minMax"/>
        </c:scaling>
        <c:delete val="1"/>
        <c:axPos val="b"/>
        <c:numFmt formatCode="ge" sourceLinked="1"/>
        <c:majorTickMark val="none"/>
        <c:minorTickMark val="none"/>
        <c:tickLblPos val="none"/>
        <c:crossAx val="99426304"/>
        <c:crosses val="autoZero"/>
        <c:auto val="1"/>
        <c:lblOffset val="100"/>
        <c:baseTimeUnit val="years"/>
      </c:dateAx>
      <c:valAx>
        <c:axId val="994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178.58</c:v>
                </c:pt>
                <c:pt idx="1">
                  <c:v>154.83000000000001</c:v>
                </c:pt>
                <c:pt idx="2">
                  <c:v>148.79</c:v>
                </c:pt>
                <c:pt idx="3">
                  <c:v>172.05</c:v>
                </c:pt>
                <c:pt idx="4">
                  <c:v>150</c:v>
                </c:pt>
              </c:numCache>
            </c:numRef>
          </c:val>
          <c:extLst>
            <c:ext xmlns:c16="http://schemas.microsoft.com/office/drawing/2014/chart" uri="{C3380CC4-5D6E-409C-BE32-E72D297353CC}">
              <c16:uniqueId val="{00000000-920E-478A-90CA-76FB34C80213}"/>
            </c:ext>
          </c:extLst>
        </c:ser>
        <c:dLbls>
          <c:showLegendKey val="0"/>
          <c:showVal val="0"/>
          <c:showCatName val="0"/>
          <c:showSerName val="0"/>
          <c:showPercent val="0"/>
          <c:showBubbleSize val="0"/>
        </c:dLbls>
        <c:gapWidth val="150"/>
        <c:axId val="99452032"/>
        <c:axId val="994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extLst>
            <c:ext xmlns:c16="http://schemas.microsoft.com/office/drawing/2014/chart" uri="{C3380CC4-5D6E-409C-BE32-E72D297353CC}">
              <c16:uniqueId val="{00000001-920E-478A-90CA-76FB34C80213}"/>
            </c:ext>
          </c:extLst>
        </c:ser>
        <c:dLbls>
          <c:showLegendKey val="0"/>
          <c:showVal val="0"/>
          <c:showCatName val="0"/>
          <c:showSerName val="0"/>
          <c:showPercent val="0"/>
          <c:showBubbleSize val="0"/>
        </c:dLbls>
        <c:marker val="1"/>
        <c:smooth val="0"/>
        <c:axId val="99452032"/>
        <c:axId val="99453952"/>
      </c:lineChart>
      <c:dateAx>
        <c:axId val="99452032"/>
        <c:scaling>
          <c:orientation val="minMax"/>
        </c:scaling>
        <c:delete val="1"/>
        <c:axPos val="b"/>
        <c:numFmt formatCode="ge" sourceLinked="1"/>
        <c:majorTickMark val="none"/>
        <c:minorTickMark val="none"/>
        <c:tickLblPos val="none"/>
        <c:crossAx val="99453952"/>
        <c:crosses val="autoZero"/>
        <c:auto val="1"/>
        <c:lblOffset val="100"/>
        <c:baseTimeUnit val="years"/>
      </c:dateAx>
      <c:valAx>
        <c:axId val="994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蟹江町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
        <v>124</v>
      </c>
      <c r="AE8" s="73"/>
      <c r="AF8" s="73"/>
      <c r="AG8" s="73"/>
      <c r="AH8" s="73"/>
      <c r="AI8" s="73"/>
      <c r="AJ8" s="73"/>
      <c r="AK8" s="4"/>
      <c r="AL8" s="67">
        <f>データ!S6</f>
        <v>37848</v>
      </c>
      <c r="AM8" s="67"/>
      <c r="AN8" s="67"/>
      <c r="AO8" s="67"/>
      <c r="AP8" s="67"/>
      <c r="AQ8" s="67"/>
      <c r="AR8" s="67"/>
      <c r="AS8" s="67"/>
      <c r="AT8" s="66">
        <f>データ!T6</f>
        <v>11.09</v>
      </c>
      <c r="AU8" s="66"/>
      <c r="AV8" s="66"/>
      <c r="AW8" s="66"/>
      <c r="AX8" s="66"/>
      <c r="AY8" s="66"/>
      <c r="AZ8" s="66"/>
      <c r="BA8" s="66"/>
      <c r="BB8" s="66">
        <f>データ!U6</f>
        <v>3412.8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44.24</v>
      </c>
      <c r="Q10" s="66"/>
      <c r="R10" s="66"/>
      <c r="S10" s="66"/>
      <c r="T10" s="66"/>
      <c r="U10" s="66"/>
      <c r="V10" s="66"/>
      <c r="W10" s="66">
        <f>データ!Q6</f>
        <v>92.71</v>
      </c>
      <c r="X10" s="66"/>
      <c r="Y10" s="66"/>
      <c r="Z10" s="66"/>
      <c r="AA10" s="66"/>
      <c r="AB10" s="66"/>
      <c r="AC10" s="66"/>
      <c r="AD10" s="67">
        <f>データ!R6</f>
        <v>2808</v>
      </c>
      <c r="AE10" s="67"/>
      <c r="AF10" s="67"/>
      <c r="AG10" s="67"/>
      <c r="AH10" s="67"/>
      <c r="AI10" s="67"/>
      <c r="AJ10" s="67"/>
      <c r="AK10" s="2"/>
      <c r="AL10" s="67">
        <f>データ!V6</f>
        <v>16705</v>
      </c>
      <c r="AM10" s="67"/>
      <c r="AN10" s="67"/>
      <c r="AO10" s="67"/>
      <c r="AP10" s="67"/>
      <c r="AQ10" s="67"/>
      <c r="AR10" s="67"/>
      <c r="AS10" s="67"/>
      <c r="AT10" s="66">
        <f>データ!W6</f>
        <v>2.35</v>
      </c>
      <c r="AU10" s="66"/>
      <c r="AV10" s="66"/>
      <c r="AW10" s="66"/>
      <c r="AX10" s="66"/>
      <c r="AY10" s="66"/>
      <c r="AZ10" s="66"/>
      <c r="BA10" s="66"/>
      <c r="BB10" s="66">
        <f>データ!X6</f>
        <v>7108.51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234257</v>
      </c>
      <c r="D6" s="33">
        <f t="shared" si="3"/>
        <v>47</v>
      </c>
      <c r="E6" s="33">
        <f t="shared" si="3"/>
        <v>17</v>
      </c>
      <c r="F6" s="33">
        <f t="shared" si="3"/>
        <v>1</v>
      </c>
      <c r="G6" s="33">
        <f t="shared" si="3"/>
        <v>0</v>
      </c>
      <c r="H6" s="33" t="str">
        <f t="shared" si="3"/>
        <v>愛知県　蟹江町</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44.24</v>
      </c>
      <c r="Q6" s="34">
        <f t="shared" si="3"/>
        <v>92.71</v>
      </c>
      <c r="R6" s="34">
        <f t="shared" si="3"/>
        <v>2808</v>
      </c>
      <c r="S6" s="34">
        <f t="shared" si="3"/>
        <v>37848</v>
      </c>
      <c r="T6" s="34">
        <f t="shared" si="3"/>
        <v>11.09</v>
      </c>
      <c r="U6" s="34">
        <f t="shared" si="3"/>
        <v>3412.8</v>
      </c>
      <c r="V6" s="34">
        <f t="shared" si="3"/>
        <v>16705</v>
      </c>
      <c r="W6" s="34">
        <f t="shared" si="3"/>
        <v>2.35</v>
      </c>
      <c r="X6" s="34">
        <f t="shared" si="3"/>
        <v>7108.51</v>
      </c>
      <c r="Y6" s="35">
        <f>IF(Y7="",NA(),Y7)</f>
        <v>83.21</v>
      </c>
      <c r="Z6" s="35">
        <f t="shared" ref="Z6:AH6" si="4">IF(Z7="",NA(),Z7)</f>
        <v>100.11</v>
      </c>
      <c r="AA6" s="35">
        <f t="shared" si="4"/>
        <v>104.83</v>
      </c>
      <c r="AB6" s="35">
        <f t="shared" si="4"/>
        <v>102.48</v>
      </c>
      <c r="AC6" s="35">
        <f t="shared" si="4"/>
        <v>101.85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666.18</v>
      </c>
      <c r="BJ6" s="35">
        <f t="shared" si="7"/>
        <v>1025.6199999999999</v>
      </c>
      <c r="BK6" s="35">
        <f t="shared" si="7"/>
        <v>1707.82</v>
      </c>
      <c r="BL6" s="35">
        <f t="shared" si="7"/>
        <v>1853.46</v>
      </c>
      <c r="BM6" s="35">
        <f t="shared" si="7"/>
        <v>1847.13</v>
      </c>
      <c r="BN6" s="35">
        <f t="shared" si="7"/>
        <v>1862.51</v>
      </c>
      <c r="BO6" s="35">
        <f t="shared" si="7"/>
        <v>1622.57</v>
      </c>
      <c r="BP6" s="34" t="str">
        <f>IF(BP7="","",IF(BP7="-","【-】","【"&amp;SUBSTITUTE(TEXT(BP7,"#,##0.00"),"-","△")&amp;"】"))</f>
        <v>【728.30】</v>
      </c>
      <c r="BQ6" s="35">
        <f>IF(BQ7="",NA(),BQ7)</f>
        <v>86.05</v>
      </c>
      <c r="BR6" s="35">
        <f t="shared" ref="BR6:BZ6" si="8">IF(BR7="",NA(),BR7)</f>
        <v>100.41</v>
      </c>
      <c r="BS6" s="35">
        <f t="shared" si="8"/>
        <v>109.51</v>
      </c>
      <c r="BT6" s="35">
        <f t="shared" si="8"/>
        <v>94.05</v>
      </c>
      <c r="BU6" s="35">
        <f t="shared" si="8"/>
        <v>87.89</v>
      </c>
      <c r="BV6" s="35">
        <f t="shared" si="8"/>
        <v>48.1</v>
      </c>
      <c r="BW6" s="35">
        <f t="shared" si="8"/>
        <v>45.22</v>
      </c>
      <c r="BX6" s="35">
        <f t="shared" si="8"/>
        <v>42.22</v>
      </c>
      <c r="BY6" s="35">
        <f t="shared" si="8"/>
        <v>53.03</v>
      </c>
      <c r="BZ6" s="35">
        <f t="shared" si="8"/>
        <v>58.32</v>
      </c>
      <c r="CA6" s="34" t="str">
        <f>IF(CA7="","",IF(CA7="-","【-】","【"&amp;SUBSTITUTE(TEXT(CA7,"#,##0.00"),"-","△")&amp;"】"))</f>
        <v>【100.04】</v>
      </c>
      <c r="CB6" s="35">
        <f>IF(CB7="",NA(),CB7)</f>
        <v>178.58</v>
      </c>
      <c r="CC6" s="35">
        <f t="shared" ref="CC6:CK6" si="9">IF(CC7="",NA(),CC7)</f>
        <v>154.83000000000001</v>
      </c>
      <c r="CD6" s="35">
        <f t="shared" si="9"/>
        <v>148.79</v>
      </c>
      <c r="CE6" s="35">
        <f t="shared" si="9"/>
        <v>172.05</v>
      </c>
      <c r="CF6" s="35">
        <f t="shared" si="9"/>
        <v>150</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5">
        <f>IF(CX7="",NA(),CX7)</f>
        <v>59.63</v>
      </c>
      <c r="CY6" s="35">
        <f t="shared" ref="CY6:DG6" si="11">IF(CY7="",NA(),CY7)</f>
        <v>67.14</v>
      </c>
      <c r="CZ6" s="35">
        <f t="shared" si="11"/>
        <v>71.27</v>
      </c>
      <c r="DA6" s="35">
        <f t="shared" si="11"/>
        <v>71.819999999999993</v>
      </c>
      <c r="DB6" s="35">
        <f t="shared" si="11"/>
        <v>68.92</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234257</v>
      </c>
      <c r="D7" s="37">
        <v>47</v>
      </c>
      <c r="E7" s="37">
        <v>17</v>
      </c>
      <c r="F7" s="37">
        <v>1</v>
      </c>
      <c r="G7" s="37">
        <v>0</v>
      </c>
      <c r="H7" s="37" t="s">
        <v>110</v>
      </c>
      <c r="I7" s="37" t="s">
        <v>111</v>
      </c>
      <c r="J7" s="37" t="s">
        <v>112</v>
      </c>
      <c r="K7" s="37" t="s">
        <v>113</v>
      </c>
      <c r="L7" s="37" t="s">
        <v>114</v>
      </c>
      <c r="M7" s="37"/>
      <c r="N7" s="38" t="s">
        <v>115</v>
      </c>
      <c r="O7" s="38" t="s">
        <v>116</v>
      </c>
      <c r="P7" s="38">
        <v>44.24</v>
      </c>
      <c r="Q7" s="38">
        <v>92.71</v>
      </c>
      <c r="R7" s="38">
        <v>2808</v>
      </c>
      <c r="S7" s="38">
        <v>37848</v>
      </c>
      <c r="T7" s="38">
        <v>11.09</v>
      </c>
      <c r="U7" s="38">
        <v>3412.8</v>
      </c>
      <c r="V7" s="38">
        <v>16705</v>
      </c>
      <c r="W7" s="38">
        <v>2.35</v>
      </c>
      <c r="X7" s="38">
        <v>7108.51</v>
      </c>
      <c r="Y7" s="38">
        <v>83.21</v>
      </c>
      <c r="Z7" s="38">
        <v>100.11</v>
      </c>
      <c r="AA7" s="38">
        <v>104.83</v>
      </c>
      <c r="AB7" s="38">
        <v>102.48</v>
      </c>
      <c r="AC7" s="38">
        <v>101.85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666.18</v>
      </c>
      <c r="BJ7" s="38">
        <v>1025.6199999999999</v>
      </c>
      <c r="BK7" s="38">
        <v>1707.82</v>
      </c>
      <c r="BL7" s="38">
        <v>1853.46</v>
      </c>
      <c r="BM7" s="38">
        <v>1847.13</v>
      </c>
      <c r="BN7" s="38">
        <v>1862.51</v>
      </c>
      <c r="BO7" s="38">
        <v>1622.57</v>
      </c>
      <c r="BP7" s="38">
        <v>728.3</v>
      </c>
      <c r="BQ7" s="38">
        <v>86.05</v>
      </c>
      <c r="BR7" s="38">
        <v>100.41</v>
      </c>
      <c r="BS7" s="38">
        <v>109.51</v>
      </c>
      <c r="BT7" s="38">
        <v>94.05</v>
      </c>
      <c r="BU7" s="38">
        <v>87.89</v>
      </c>
      <c r="BV7" s="38">
        <v>48.1</v>
      </c>
      <c r="BW7" s="38">
        <v>45.22</v>
      </c>
      <c r="BX7" s="38">
        <v>42.22</v>
      </c>
      <c r="BY7" s="38">
        <v>53.03</v>
      </c>
      <c r="BZ7" s="38">
        <v>58.32</v>
      </c>
      <c r="CA7" s="38">
        <v>100.04</v>
      </c>
      <c r="CB7" s="38">
        <v>178.58</v>
      </c>
      <c r="CC7" s="38">
        <v>154.83000000000001</v>
      </c>
      <c r="CD7" s="38">
        <v>148.79</v>
      </c>
      <c r="CE7" s="38">
        <v>172.05</v>
      </c>
      <c r="CF7" s="38">
        <v>150</v>
      </c>
      <c r="CG7" s="38">
        <v>275.68</v>
      </c>
      <c r="CH7" s="38">
        <v>290.39999999999998</v>
      </c>
      <c r="CI7" s="38">
        <v>300.07</v>
      </c>
      <c r="CJ7" s="38">
        <v>250.86</v>
      </c>
      <c r="CK7" s="38">
        <v>227.65</v>
      </c>
      <c r="CL7" s="38">
        <v>137.82</v>
      </c>
      <c r="CM7" s="38" t="s">
        <v>115</v>
      </c>
      <c r="CN7" s="38" t="s">
        <v>115</v>
      </c>
      <c r="CO7" s="38" t="s">
        <v>115</v>
      </c>
      <c r="CP7" s="38" t="s">
        <v>115</v>
      </c>
      <c r="CQ7" s="38" t="s">
        <v>115</v>
      </c>
      <c r="CR7" s="38">
        <v>45.25</v>
      </c>
      <c r="CS7" s="38">
        <v>37.36</v>
      </c>
      <c r="CT7" s="38">
        <v>42.07</v>
      </c>
      <c r="CU7" s="38">
        <v>37.950000000000003</v>
      </c>
      <c r="CV7" s="38">
        <v>32.42</v>
      </c>
      <c r="CW7" s="38">
        <v>60.09</v>
      </c>
      <c r="CX7" s="38">
        <v>59.63</v>
      </c>
      <c r="CY7" s="38">
        <v>67.14</v>
      </c>
      <c r="CZ7" s="38">
        <v>71.27</v>
      </c>
      <c r="DA7" s="38">
        <v>71.819999999999993</v>
      </c>
      <c r="DB7" s="38">
        <v>68.92</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2018-02-09T06:31:52Z</cp:lastPrinted>
  <dcterms:created xsi:type="dcterms:W3CDTF">2017-12-25T02:09:32Z</dcterms:created>
  <dcterms:modified xsi:type="dcterms:W3CDTF">2018-02-23T05:22:02Z</dcterms:modified>
</cp:coreProperties>
</file>