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<sst xmlns="http://schemas.openxmlformats.org/spreadsheetml/2006/main" count="240" uniqueCount="125">
  <si>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</si>
  <si>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</si>
  <si>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</si>
  <si>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</si>
  <si>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</si>
  <si>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</si>
  <si>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</si>
  <si>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</si>
  <si>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</si>
  <si>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</si>
  <si>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</si>
  <si>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</si>
  <si>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</si>
  <si>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</si>
  <si>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</si>
  <si>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</si>
  <si>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</si>
  <si>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</si>
  <si>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</si>
  <si>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</si>
  <si>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</si>
  <si>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</si>
  <si>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</si>
  <si>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</si>
  <si>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</si>
  <si>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</si>
  <si>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</si>
  <si>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</si>
  <si>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</si>
  <si>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</si>
  <si>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</si>
  <si>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</si>
  <si>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</si>
  <si>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</si>
  <si>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</si>
  <si>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</si>
  <si>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</si>
  <si>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</si>
  <si>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</si>
  <si>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</si>
  <si>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</si>
  <si>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</si>
  <si>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</si>
  <si>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</si>
  <si>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</si>
  <si>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</si>
  <si>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</si>
  <si>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</si>
  <si>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</si>
  <si>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</si>
  <si>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</si>
  <si>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</si>
  <si>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</si>
  <si>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</si>
  <si>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</si>
  <si>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</si>
  <si>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</si>
  <si>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</si>
  <si>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</si>
  <si>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</si>
  <si>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</si>
  <si>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</si>
  <si>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</si>
  <si>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</si>
  <si>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</si>
  <si>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</si>
  <si>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</si>
  <si>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</si>
  <si>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</si>
  <si>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</si>
  <si>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</si>
  <si>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</si>
  <si>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</si>
  <si>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</si>
  <si>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</si>
  <si>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</si>
  <si>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</si>
  <si>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</si>
  <si>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</si>
  <si>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</si>
  <si>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</si>
  <si>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</si>
  <si>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</si>
  <si>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</si>
  <si>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</si>
  <si>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</si>
  <si>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</si>
  <si>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</si>
  <si>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</si>
  <si>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</si>
  <si>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</si>
  <si>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</si>
  <si>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</si>
  <si>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</si>
  <si>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</si>
  <si>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</si>
  <si>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</si>
  <si>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</si>
  <si>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</si>
  <si>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</si>
  <si>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</si>
  <si>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</si>
  <si>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</si>
  <si>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</si>
  <si>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</si>
  <si>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</si>
  <si>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</si>
  <si>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</si>
  <si>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</si>
  <si>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設楽町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</si>
  <si>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</si>
  <si>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</si>
  <si>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</si>
  <si>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</si>
  <si>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</si>
  <si>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</si>
  <si>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</si>
  <si>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</si>
  <si>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</si>
  <si>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</si>
  <si>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</si>
  <si>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施設最適整備構想を作成し、設備更新を計画的に実施し長寿命化を図っていきます。また、ストックマネジメント法を活用し、施設の社会的需要や老朽度の判定、改修時の費用対効果等を総合的に勘案したうえで設備更新を検討していきます。</t>
    <rPh sb="0" eb="2">
      <t>ノウギョウ</t>
    </rPh>
    <rPh sb="2" eb="4">
      <t>シュウラク</t>
    </rPh>
    <rPh sb="4" eb="6">
      <t>ハイスイ</t>
    </rPh>
    <rPh sb="6" eb="8">
      <t>シセツ</t>
    </rPh>
    <rPh sb="8" eb="10">
      <t>サイテキ</t>
    </rPh>
    <rPh sb="10" eb="12">
      <t>セイビ</t>
    </rPh>
    <rPh sb="12" eb="14">
      <t>コウソウ</t>
    </rPh>
    <rPh sb="15" eb="17">
      <t>サクセイ</t>
    </rPh>
    <rPh sb="19" eb="21">
      <t>セツビ</t>
    </rPh>
    <rPh sb="21" eb="23">
      <t>コウシン</t>
    </rPh>
    <rPh sb="24" eb="27">
      <t>ケイカクテキ</t>
    </rPh>
    <rPh sb="28" eb="30">
      <t>ジッシ</t>
    </rPh>
    <rPh sb="31" eb="32">
      <t>チョウ</t>
    </rPh>
    <rPh sb="32" eb="35">
      <t>ジュミョウカ</t>
    </rPh>
    <rPh sb="36" eb="37">
      <t>ハカ</t>
    </rPh>
    <rPh sb="57" eb="58">
      <t>ホウ</t>
    </rPh>
    <rPh sb="59" eb="61">
      <t>カツヨウ</t>
    </rPh>
    <rPh sb="63" eb="65">
      <t>シセツ</t>
    </rPh>
    <rPh sb="66" eb="69">
      <t>シャカイテキ</t>
    </rPh>
    <rPh sb="69" eb="71">
      <t>ジュヨウ</t>
    </rPh>
    <phoneticPr fontId="4"/>
  </si>
  <si>
    <t>本町の農業集落排水事業は、名倉地区と津具地区の２地区で実施しており、現在は排水施設等の維持管理を中心に事業経営を行っています。過疎化の影響もあり、年々人口が減少して行く中、維持管理等の経費は一般会計からの繰入に依存しているのが現状です。今後予想される、施設の老朽化や更新に現状に合わせた最適な整備をし、効率的な維持管理をし一般会計からの繰入金の削減に努めます。
①収益的収支比率について
平成２７年度には、処理場内の大きな修繕工事があり、一般会計から多額の繰入金があった為、一時的に収益的収支比率が高い結果でしたが、平成２８年度には通常の修繕にとどまり、比率的には平年並みとなりました。
⑤経費回収率について
平成２７年度の多額な修繕費により、経費回収率は一旦減少しましたが、平成２８年度には通常の経費となり平年並みに戻る結果になりました。
⑥汚水処理原価について
汚水処理原価についても同様の理由により、平成２７年度は原価が高騰し、平成２８年度には平年並みの原価に戻りました。</t>
    <rPh sb="0" eb="2">
      <t>ホンチョウ</t>
    </rPh>
    <rPh sb="3" eb="5">
      <t>ノウギョウ</t>
    </rPh>
    <rPh sb="5" eb="7">
      <t>シュウラク</t>
    </rPh>
    <rPh sb="7" eb="9">
      <t>ハイスイ</t>
    </rPh>
    <rPh sb="9" eb="11">
      <t>ジギョウ</t>
    </rPh>
    <rPh sb="13" eb="15">
      <t>ナグラ</t>
    </rPh>
    <rPh sb="15" eb="17">
      <t>チク</t>
    </rPh>
    <rPh sb="18" eb="20">
      <t>ツグ</t>
    </rPh>
    <rPh sb="20" eb="22">
      <t>チク</t>
    </rPh>
    <rPh sb="24" eb="26">
      <t>チク</t>
    </rPh>
    <rPh sb="27" eb="29">
      <t>ジッシ</t>
    </rPh>
    <rPh sb="34" eb="36">
      <t>ゲンザイ</t>
    </rPh>
    <rPh sb="37" eb="39">
      <t>ハイスイ</t>
    </rPh>
    <rPh sb="39" eb="41">
      <t>シセツ</t>
    </rPh>
    <rPh sb="41" eb="42">
      <t>トウ</t>
    </rPh>
    <rPh sb="43" eb="45">
      <t>イジ</t>
    </rPh>
    <rPh sb="45" eb="47">
      <t>カンリ</t>
    </rPh>
    <rPh sb="48" eb="50">
      <t>チュウシン</t>
    </rPh>
    <rPh sb="51" eb="53">
      <t>ジギョウ</t>
    </rPh>
    <rPh sb="53" eb="55">
      <t>ケイエイ</t>
    </rPh>
    <rPh sb="56" eb="57">
      <t>オコナ</t>
    </rPh>
    <rPh sb="63" eb="66">
      <t>カソカ</t>
    </rPh>
    <rPh sb="67" eb="69">
      <t>エイキョウ</t>
    </rPh>
    <rPh sb="73" eb="75">
      <t>ネンネン</t>
    </rPh>
    <rPh sb="75" eb="77">
      <t>ジンコウ</t>
    </rPh>
    <rPh sb="78" eb="80">
      <t>ゲンショウ</t>
    </rPh>
    <rPh sb="82" eb="83">
      <t>イ</t>
    </rPh>
    <rPh sb="84" eb="85">
      <t>ナカ</t>
    </rPh>
    <rPh sb="86" eb="88">
      <t>イジ</t>
    </rPh>
    <rPh sb="88" eb="90">
      <t>カンリ</t>
    </rPh>
    <rPh sb="90" eb="91">
      <t>トウ</t>
    </rPh>
    <rPh sb="92" eb="94">
      <t>ケイヒ</t>
    </rPh>
    <rPh sb="95" eb="97">
      <t>イッパン</t>
    </rPh>
    <rPh sb="97" eb="99">
      <t>カイケイ</t>
    </rPh>
    <rPh sb="102" eb="104">
      <t>クリイレ</t>
    </rPh>
    <rPh sb="105" eb="107">
      <t>イゾン</t>
    </rPh>
    <rPh sb="113" eb="115">
      <t>ゲンジョウ</t>
    </rPh>
    <rPh sb="118" eb="120">
      <t>コンゴ</t>
    </rPh>
    <rPh sb="120" eb="122">
      <t>ヨソウ</t>
    </rPh>
    <rPh sb="126" eb="128">
      <t>シセツ</t>
    </rPh>
    <rPh sb="129" eb="132">
      <t>ロウキュウカ</t>
    </rPh>
    <rPh sb="182" eb="185">
      <t>シュウエキテキ</t>
    </rPh>
    <rPh sb="185" eb="187">
      <t>シュウシ</t>
    </rPh>
    <rPh sb="187" eb="189">
      <t>ヒリツ</t>
    </rPh>
    <rPh sb="194" eb="196">
      <t>ヘイセイ</t>
    </rPh>
    <rPh sb="198" eb="200">
      <t>ネンド</t>
    </rPh>
    <rPh sb="203" eb="206">
      <t>ショリジョウ</t>
    </rPh>
    <rPh sb="206" eb="207">
      <t>ナイ</t>
    </rPh>
    <rPh sb="208" eb="209">
      <t>オオ</t>
    </rPh>
    <rPh sb="211" eb="213">
      <t>シュウゼン</t>
    </rPh>
    <rPh sb="213" eb="215">
      <t>コウジ</t>
    </rPh>
    <rPh sb="219" eb="221">
      <t>イッパン</t>
    </rPh>
    <rPh sb="221" eb="223">
      <t>カイケイ</t>
    </rPh>
    <rPh sb="225" eb="227">
      <t>タガク</t>
    </rPh>
    <rPh sb="228" eb="230">
      <t>クリイレ</t>
    </rPh>
    <rPh sb="230" eb="231">
      <t>キン</t>
    </rPh>
    <rPh sb="235" eb="236">
      <t>タメ</t>
    </rPh>
    <rPh sb="237" eb="240">
      <t>イチジテキ</t>
    </rPh>
    <rPh sb="241" eb="243">
      <t>シュウエキ</t>
    </rPh>
    <rPh sb="243" eb="244">
      <t>テキ</t>
    </rPh>
    <rPh sb="244" eb="246">
      <t>シュウシ</t>
    </rPh>
    <rPh sb="246" eb="248">
      <t>ヒリツ</t>
    </rPh>
    <rPh sb="249" eb="250">
      <t>タカ</t>
    </rPh>
    <rPh sb="251" eb="253">
      <t>ケッカ</t>
    </rPh>
    <rPh sb="258" eb="260">
      <t>ヘイセイ</t>
    </rPh>
    <rPh sb="262" eb="264">
      <t>ネンド</t>
    </rPh>
    <rPh sb="266" eb="268">
      <t>ツウジョウ</t>
    </rPh>
    <rPh sb="269" eb="271">
      <t>シュウゼン</t>
    </rPh>
    <rPh sb="277" eb="280">
      <t>ヒリツテキ</t>
    </rPh>
    <rPh sb="282" eb="284">
      <t>ヘイネン</t>
    </rPh>
    <rPh sb="284" eb="285">
      <t>ナ</t>
    </rPh>
    <rPh sb="295" eb="297">
      <t>ケイヒ</t>
    </rPh>
    <rPh sb="297" eb="299">
      <t>カイシュウ</t>
    </rPh>
    <rPh sb="299" eb="300">
      <t>リツ</t>
    </rPh>
    <rPh sb="305" eb="307">
      <t>ヘイセイ</t>
    </rPh>
    <rPh sb="309" eb="311">
      <t>ネンド</t>
    </rPh>
    <rPh sb="312" eb="314">
      <t>タガク</t>
    </rPh>
    <rPh sb="315" eb="318">
      <t>シュウゼンヒ</t>
    </rPh>
    <rPh sb="322" eb="324">
      <t>ケイヒ</t>
    </rPh>
    <rPh sb="324" eb="326">
      <t>カイシュウ</t>
    </rPh>
    <rPh sb="326" eb="327">
      <t>リツ</t>
    </rPh>
    <rPh sb="328" eb="330">
      <t>イッタン</t>
    </rPh>
    <rPh sb="330" eb="332">
      <t>ゲンショウ</t>
    </rPh>
    <rPh sb="338" eb="340">
      <t>ヘイセイ</t>
    </rPh>
    <rPh sb="342" eb="343">
      <t>ネン</t>
    </rPh>
    <rPh sb="343" eb="344">
      <t>ド</t>
    </rPh>
    <rPh sb="346" eb="348">
      <t>ツウジョウ</t>
    </rPh>
    <rPh sb="349" eb="351">
      <t>ケイヒ</t>
    </rPh>
    <rPh sb="354" eb="356">
      <t>ヘイネン</t>
    </rPh>
    <rPh sb="356" eb="357">
      <t>ナ</t>
    </rPh>
    <rPh sb="359" eb="360">
      <t>モド</t>
    </rPh>
    <rPh sb="361" eb="363">
      <t>ケッカ</t>
    </rPh>
    <rPh sb="372" eb="374">
      <t>オスイ</t>
    </rPh>
    <rPh sb="374" eb="376">
      <t>ショリ</t>
    </rPh>
    <rPh sb="376" eb="378">
      <t>ゲンカ</t>
    </rPh>
    <rPh sb="383" eb="385">
      <t>オスイ</t>
    </rPh>
    <rPh sb="385" eb="387">
      <t>ショリ</t>
    </rPh>
    <rPh sb="387" eb="389">
      <t>ゲンカ</t>
    </rPh>
    <rPh sb="394" eb="396">
      <t>ドウヨウ</t>
    </rPh>
    <rPh sb="397" eb="399">
      <t>リユウ</t>
    </rPh>
    <rPh sb="403" eb="405">
      <t>ヘイセイ</t>
    </rPh>
    <rPh sb="407" eb="409">
      <t>ネンド</t>
    </rPh>
    <rPh sb="410" eb="412">
      <t>ゲンカ</t>
    </rPh>
    <rPh sb="413" eb="415">
      <t>コウトウ</t>
    </rPh>
    <rPh sb="417" eb="419">
      <t>ヘイセイ</t>
    </rPh>
    <rPh sb="421" eb="423">
      <t>ネンド</t>
    </rPh>
    <rPh sb="425" eb="427">
      <t>ヘイネン</t>
    </rPh>
    <rPh sb="427" eb="428">
      <t>ナ</t>
    </rPh>
    <rPh sb="430" eb="432">
      <t>ゲンカ</t>
    </rPh>
    <rPh sb="433" eb="434">
      <t>モド</t>
    </rPh>
    <phoneticPr fontId="4"/>
  </si>
  <si>
    <t xml:space="preserve">一般会計からの繰入れに依存している現状を踏まえ、経営戦略（平成２８年度策定済み）をもとに計画的かつ合理的な経営を行うことを目指し、収支の改善等を通じた経営基盤の強化に努めていきます。また、資本的財源を確保するため最適整備構想に基づき今後の更新事業を行っていきます。
</t>
    <rPh sb="0" eb="2">
      <t>イッパン</t>
    </rPh>
    <rPh sb="2" eb="4">
      <t>カイケイ</t>
    </rPh>
    <rPh sb="7" eb="9">
      <t>クリイ</t>
    </rPh>
    <rPh sb="11" eb="13">
      <t>イゾン</t>
    </rPh>
    <rPh sb="17" eb="19">
      <t>ゲンジョウ</t>
    </rPh>
    <rPh sb="20" eb="21">
      <t>フ</t>
    </rPh>
    <rPh sb="24" eb="26">
      <t>ケイエイ</t>
    </rPh>
    <rPh sb="26" eb="28">
      <t>センリャク</t>
    </rPh>
    <rPh sb="29" eb="31">
      <t>ヘイセイ</t>
    </rPh>
    <rPh sb="33" eb="35">
      <t>ネンド</t>
    </rPh>
    <rPh sb="35" eb="37">
      <t>サクテイ</t>
    </rPh>
    <rPh sb="37" eb="38">
      <t>ズ</t>
    </rPh>
    <rPh sb="44" eb="47">
      <t>ケイカクテキ</t>
    </rPh>
    <rPh sb="49" eb="52">
      <t>ゴウリテキ</t>
    </rPh>
    <rPh sb="53" eb="55">
      <t>ケイエイ</t>
    </rPh>
    <rPh sb="56" eb="57">
      <t>オコナ</t>
    </rPh>
    <rPh sb="61" eb="63">
      <t>メザ</t>
    </rPh>
    <rPh sb="65" eb="67">
      <t>シュウシ</t>
    </rPh>
    <rPh sb="68" eb="70">
      <t>カイゼン</t>
    </rPh>
    <rPh sb="70" eb="71">
      <t>トウ</t>
    </rPh>
    <rPh sb="72" eb="73">
      <t>ツウ</t>
    </rPh>
    <rPh sb="75" eb="77">
      <t>ケイエイ</t>
    </rPh>
    <rPh sb="77" eb="79">
      <t>キバン</t>
    </rPh>
    <rPh sb="80" eb="82">
      <t>キョウカ</t>
    </rPh>
    <rPh sb="83" eb="84">
      <t>ツト</t>
    </rPh>
    <rPh sb="94" eb="97">
      <t>シホンテキ</t>
    </rPh>
    <rPh sb="97" eb="99">
      <t>ザイゲン</t>
    </rPh>
    <rPh sb="100" eb="102">
      <t>カクホ</t>
    </rPh>
    <rPh sb="106" eb="108">
      <t>サイテキ</t>
    </rPh>
    <rPh sb="108" eb="110">
      <t>セイビ</t>
    </rPh>
    <rPh sb="110" eb="112">
      <t>コウソウ</t>
    </rPh>
    <rPh sb="113" eb="114">
      <t>モト</t>
    </rPh>
    <rPh sb="116" eb="118">
      <t>コンゴ</t>
    </rPh>
    <rPh sb="119" eb="121">
      <t>コウシン</t>
    </rPh>
    <rPh sb="121" eb="123">
      <t>ジギョウ</t>
    </rPh>
    <rPh sb="124" eb="125">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</si>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</sst>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3-48C6-9486-54DA2BE79224}"/>
            </c:ext>
          </c:extLst>
        </c:ser>
        <c:dLbls>
          <c:showLegendKey val="0"/>
          <c:showVal val="0"/>
          <c:showCatName val="0"/>
          <c:showSerName val="0"/>
          <c:showPercent val="0"/>
          <c:showBubbleSize val="0"/>
        </c:dLbls>
        <c:gapWidth val="150"/>
        <c:axId val="101852288"/>
        <c:axId val="1018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c:ext xmlns:c16="http://schemas.microsoft.com/office/drawing/2014/chart" uri="{C3380CC4-5D6E-409C-BE32-E72D297353CC}">
              <c16:uniqueId val="{00000001-4423-48C6-9486-54DA2BE79224}"/>
            </c:ext>
          </c:extLst>
        </c:ser>
        <c:dLbls>
          <c:showLegendKey val="0"/>
          <c:showVal val="0"/>
          <c:showCatName val="0"/>
          <c:showSerName val="0"/>
          <c:showPercent val="0"/>
          <c:showBubbleSize val="0"/>
        </c:dLbls>
        <c:marker val="1"/>
        <c:smooth val="0"/>
        <c:axId val="101852288"/>
        <c:axId val="101854208"/>
      </c:lineChart>
      <c:dateAx>
        <c:axId val="101852288"/>
        <c:scaling>
          <c:orientation val="minMax"/>
        </c:scaling>
        <c:delete val="1"/>
        <c:axPos val="b"/>
        <c:numFmt formatCode="ge" sourceLinked="1"/>
        <c:majorTickMark val="none"/>
        <c:minorTickMark val="none"/>
        <c:tickLblPos val="none"/>
        <c:crossAx val="101854208"/>
        <c:crosses val="autoZero"/>
        <c:auto val="1"/>
        <c:lblOffset val="100"/>
        <c:baseTimeUnit val="years"/>
      </c:dateAx>
      <c:valAx>
        <c:axId val="101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51.46</c:v>
                </c:pt>
                <c:pt idx="1">
                  <c:v>50.41</c:v>
                </c:pt>
                <c:pt idx="2">
                  <c:v>50.41</c:v>
                </c:pt>
                <c:pt idx="3">
                  <c:v>50.65</c:v>
                </c:pt>
                <c:pt idx="4">
                  <c:v>48.05</c:v>
                </c:pt>
              </c:numCache>
            </c:numRef>
          </c:val>
          <c:extLst>
            <c:ext xmlns:c16="http://schemas.microsoft.com/office/drawing/2014/chart" uri="{C3380CC4-5D6E-409C-BE32-E72D297353CC}">
              <c16:uniqueId val="{00000000-615A-44D3-9BA1-76AD844B9EBC}"/>
            </c:ext>
          </c:extLst>
        </c:ser>
        <c:dLbls>
          <c:showLegendKey val="0"/>
          <c:showVal val="0"/>
          <c:showCatName val="0"/>
          <c:showSerName val="0"/>
          <c:showPercent val="0"/>
          <c:showBubbleSize val="0"/>
        </c:dLbls>
        <c:gapWidth val="150"/>
        <c:axId val="106776064"/>
        <c:axId val="1067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c:ext xmlns:c16="http://schemas.microsoft.com/office/drawing/2014/chart" uri="{C3380CC4-5D6E-409C-BE32-E72D297353CC}">
              <c16:uniqueId val="{00000001-615A-44D3-9BA1-76AD844B9EBC}"/>
            </c:ext>
          </c:extLst>
        </c:ser>
        <c:dLbls>
          <c:showLegendKey val="0"/>
          <c:showVal val="0"/>
          <c:showCatName val="0"/>
          <c:showSerName val="0"/>
          <c:showPercent val="0"/>
          <c:showBubbleSize val="0"/>
        </c:dLbls>
        <c:marker val="1"/>
        <c:smooth val="0"/>
        <c:axId val="106776064"/>
        <c:axId val="106777984"/>
      </c:lineChart>
      <c:dateAx>
        <c:axId val="106776064"/>
        <c:scaling>
          <c:orientation val="minMax"/>
        </c:scaling>
        <c:delete val="1"/>
        <c:axPos val="b"/>
        <c:numFmt formatCode="ge" sourceLinked="1"/>
        <c:majorTickMark val="none"/>
        <c:minorTickMark val="none"/>
        <c:tickLblPos val="none"/>
        <c:crossAx val="106777984"/>
        <c:crosses val="autoZero"/>
        <c:auto val="1"/>
        <c:lblOffset val="100"/>
        <c:baseTimeUnit val="years"/>
      </c:dateAx>
      <c:valAx>
        <c:axId val="106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82.13</c:v>
                </c:pt>
                <c:pt idx="1">
                  <c:v>81.86</c:v>
                </c:pt>
                <c:pt idx="2">
                  <c:v>77.959999999999994</c:v>
                </c:pt>
                <c:pt idx="3">
                  <c:v>80.75</c:v>
                </c:pt>
                <c:pt idx="4">
                  <c:v>79.92</c:v>
                </c:pt>
              </c:numCache>
            </c:numRef>
          </c:val>
          <c:extLst>
            <c:ext xmlns:c16="http://schemas.microsoft.com/office/drawing/2014/chart" uri="{C3380CC4-5D6E-409C-BE32-E72D297353CC}">
              <c16:uniqueId val="{00000000-82AE-409E-BA66-8B1D35180F3E}"/>
            </c:ext>
          </c:extLst>
        </c:ser>
        <c:dLbls>
          <c:showLegendKey val="0"/>
          <c:showVal val="0"/>
          <c:showCatName val="0"/>
          <c:showSerName val="0"/>
          <c:showPercent val="0"/>
          <c:showBubbleSize val="0"/>
        </c:dLbls>
        <c:gapWidth val="150"/>
        <c:axId val="106845312"/>
        <c:axId val="106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c:ext xmlns:c16="http://schemas.microsoft.com/office/drawing/2014/chart" uri="{C3380CC4-5D6E-409C-BE32-E72D297353CC}">
              <c16:uniqueId val="{00000001-82AE-409E-BA66-8B1D35180F3E}"/>
            </c:ext>
          </c:extLst>
        </c:ser>
        <c:dLbls>
          <c:showLegendKey val="0"/>
          <c:showVal val="0"/>
          <c:showCatName val="0"/>
          <c:showSerName val="0"/>
          <c:showPercent val="0"/>
          <c:showBubbleSize val="0"/>
        </c:dLbls>
        <c:marker val="1"/>
        <c:smooth val="0"/>
        <c:axId val="106845312"/>
        <c:axId val="106847232"/>
      </c:lineChart>
      <c:dateAx>
        <c:axId val="106845312"/>
        <c:scaling>
          <c:orientation val="minMax"/>
        </c:scaling>
        <c:delete val="1"/>
        <c:axPos val="b"/>
        <c:numFmt formatCode="ge" sourceLinked="1"/>
        <c:majorTickMark val="none"/>
        <c:minorTickMark val="none"/>
        <c:tickLblPos val="none"/>
        <c:crossAx val="106847232"/>
        <c:crosses val="autoZero"/>
        <c:auto val="1"/>
        <c:lblOffset val="100"/>
        <c:baseTimeUnit val="years"/>
      </c:dateAx>
      <c:valAx>
        <c:axId val="106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66.459999999999994</c:v>
                </c:pt>
                <c:pt idx="1">
                  <c:v>66.06</c:v>
                </c:pt>
                <c:pt idx="2">
                  <c:v>71.64</c:v>
                </c:pt>
                <c:pt idx="3">
                  <c:v>100</c:v>
                </c:pt>
                <c:pt idx="4">
                  <c:v>68.59</c:v>
                </c:pt>
              </c:numCache>
            </c:numRef>
          </c:val>
          <c:extLst>
            <c:ext xmlns:c16="http://schemas.microsoft.com/office/drawing/2014/chart" uri="{C3380CC4-5D6E-409C-BE32-E72D297353CC}">
              <c16:uniqueId val="{00000000-6290-41AA-BD28-6A2F396214DF}"/>
            </c:ext>
          </c:extLst>
        </c:ser>
        <c:dLbls>
          <c:showLegendKey val="0"/>
          <c:showVal val="0"/>
          <c:showCatName val="0"/>
          <c:showSerName val="0"/>
          <c:showPercent val="0"/>
          <c:showBubbleSize val="0"/>
        </c:dLbls>
        <c:gapWidth val="150"/>
        <c:axId val="101888768"/>
        <c:axId val="1018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0-41AA-BD28-6A2F396214DF}"/>
            </c:ext>
          </c:extLst>
        </c:ser>
        <c:dLbls>
          <c:showLegendKey val="0"/>
          <c:showVal val="0"/>
          <c:showCatName val="0"/>
          <c:showSerName val="0"/>
          <c:showPercent val="0"/>
          <c:showBubbleSize val="0"/>
        </c:dLbls>
        <c:marker val="1"/>
        <c:smooth val="0"/>
        <c:axId val="101888768"/>
        <c:axId val="101890688"/>
      </c:lineChart>
      <c:dateAx>
        <c:axId val="101888768"/>
        <c:scaling>
          <c:orientation val="minMax"/>
        </c:scaling>
        <c:delete val="1"/>
        <c:axPos val="b"/>
        <c:numFmt formatCode="ge" sourceLinked="1"/>
        <c:majorTickMark val="none"/>
        <c:minorTickMark val="none"/>
        <c:tickLblPos val="none"/>
        <c:crossAx val="101890688"/>
        <c:crosses val="autoZero"/>
        <c:auto val="1"/>
        <c:lblOffset val="100"/>
        <c:baseTimeUnit val="years"/>
      </c:dateAx>
      <c:valAx>
        <c:axId val="1018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2-4CD9-9DC6-98A852ADCE35}"/>
            </c:ext>
          </c:extLst>
        </c:ser>
        <c:dLbls>
          <c:showLegendKey val="0"/>
          <c:showVal val="0"/>
          <c:showCatName val="0"/>
          <c:showSerName val="0"/>
          <c:showPercent val="0"/>
          <c:showBubbleSize val="0"/>
        </c:dLbls>
        <c:gapWidth val="150"/>
        <c:axId val="101933440"/>
        <c:axId val="101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2-4CD9-9DC6-98A852ADCE35}"/>
            </c:ext>
          </c:extLst>
        </c:ser>
        <c:dLbls>
          <c:showLegendKey val="0"/>
          <c:showVal val="0"/>
          <c:showCatName val="0"/>
          <c:showSerName val="0"/>
          <c:showPercent val="0"/>
          <c:showBubbleSize val="0"/>
        </c:dLbls>
        <c:marker val="1"/>
        <c:smooth val="0"/>
        <c:axId val="101933440"/>
        <c:axId val="101935360"/>
      </c:lineChart>
      <c:dateAx>
        <c:axId val="101933440"/>
        <c:scaling>
          <c:orientation val="minMax"/>
        </c:scaling>
        <c:delete val="1"/>
        <c:axPos val="b"/>
        <c:numFmt formatCode="ge" sourceLinked="1"/>
        <c:majorTickMark val="none"/>
        <c:minorTickMark val="none"/>
        <c:tickLblPos val="none"/>
        <c:crossAx val="101935360"/>
        <c:crosses val="autoZero"/>
        <c:auto val="1"/>
        <c:lblOffset val="100"/>
        <c:baseTimeUnit val="years"/>
      </c:dateAx>
      <c:valAx>
        <c:axId val="101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26-40C8-8785-7049F5D2D468}"/>
            </c:ext>
          </c:extLst>
        </c:ser>
        <c:dLbls>
          <c:showLegendKey val="0"/>
          <c:showVal val="0"/>
          <c:showCatName val="0"/>
          <c:showSerName val="0"/>
          <c:showPercent val="0"/>
          <c:showBubbleSize val="0"/>
        </c:dLbls>
        <c:gapWidth val="150"/>
        <c:axId val="106893312"/>
        <c:axId val="1068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26-40C8-8785-7049F5D2D468}"/>
            </c:ext>
          </c:extLst>
        </c:ser>
        <c:dLbls>
          <c:showLegendKey val="0"/>
          <c:showVal val="0"/>
          <c:showCatName val="0"/>
          <c:showSerName val="0"/>
          <c:showPercent val="0"/>
          <c:showBubbleSize val="0"/>
        </c:dLbls>
        <c:marker val="1"/>
        <c:smooth val="0"/>
        <c:axId val="106893312"/>
        <c:axId val="106895232"/>
      </c:lineChart>
      <c:dateAx>
        <c:axId val="106893312"/>
        <c:scaling>
          <c:orientation val="minMax"/>
        </c:scaling>
        <c:delete val="1"/>
        <c:axPos val="b"/>
        <c:numFmt formatCode="ge" sourceLinked="1"/>
        <c:majorTickMark val="none"/>
        <c:minorTickMark val="none"/>
        <c:tickLblPos val="none"/>
        <c:crossAx val="106895232"/>
        <c:crosses val="autoZero"/>
        <c:auto val="1"/>
        <c:lblOffset val="100"/>
        <c:baseTimeUnit val="years"/>
      </c:dateAx>
      <c:valAx>
        <c:axId val="1068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5-4DA0-A10F-4F8F316C724C}"/>
            </c:ext>
          </c:extLst>
        </c:ser>
        <c:dLbls>
          <c:showLegendKey val="0"/>
          <c:showVal val="0"/>
          <c:showCatName val="0"/>
          <c:showSerName val="0"/>
          <c:showPercent val="0"/>
          <c:showBubbleSize val="0"/>
        </c:dLbls>
        <c:gapWidth val="150"/>
        <c:axId val="106936192"/>
        <c:axId val="106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5-4DA0-A10F-4F8F316C724C}"/>
            </c:ext>
          </c:extLst>
        </c:ser>
        <c:dLbls>
          <c:showLegendKey val="0"/>
          <c:showVal val="0"/>
          <c:showCatName val="0"/>
          <c:showSerName val="0"/>
          <c:showPercent val="0"/>
          <c:showBubbleSize val="0"/>
        </c:dLbls>
        <c:marker val="1"/>
        <c:smooth val="0"/>
        <c:axId val="106936192"/>
        <c:axId val="106942464"/>
      </c:lineChart>
      <c:dateAx>
        <c:axId val="106936192"/>
        <c:scaling>
          <c:orientation val="minMax"/>
        </c:scaling>
        <c:delete val="1"/>
        <c:axPos val="b"/>
        <c:numFmt formatCode="ge" sourceLinked="1"/>
        <c:majorTickMark val="none"/>
        <c:minorTickMark val="none"/>
        <c:tickLblPos val="none"/>
        <c:crossAx val="106942464"/>
        <c:crosses val="autoZero"/>
        <c:auto val="1"/>
        <c:lblOffset val="100"/>
        <c:baseTimeUnit val="years"/>
      </c:dateAx>
      <c:valAx>
        <c:axId val="106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41-4614-8992-1FDC21411526}"/>
            </c:ext>
          </c:extLst>
        </c:ser>
        <c:dLbls>
          <c:showLegendKey val="0"/>
          <c:showVal val="0"/>
          <c:showCatName val="0"/>
          <c:showSerName val="0"/>
          <c:showPercent val="0"/>
          <c:showBubbleSize val="0"/>
        </c:dLbls>
        <c:gapWidth val="150"/>
        <c:axId val="107238912"/>
        <c:axId val="1072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1-4614-8992-1FDC21411526}"/>
            </c:ext>
          </c:extLst>
        </c:ser>
        <c:dLbls>
          <c:showLegendKey val="0"/>
          <c:showVal val="0"/>
          <c:showCatName val="0"/>
          <c:showSerName val="0"/>
          <c:showPercent val="0"/>
          <c:showBubbleSize val="0"/>
        </c:dLbls>
        <c:marker val="1"/>
        <c:smooth val="0"/>
        <c:axId val="107238912"/>
        <c:axId val="107240832"/>
      </c:lineChart>
      <c:dateAx>
        <c:axId val="107238912"/>
        <c:scaling>
          <c:orientation val="minMax"/>
        </c:scaling>
        <c:delete val="1"/>
        <c:axPos val="b"/>
        <c:numFmt formatCode="ge" sourceLinked="1"/>
        <c:majorTickMark val="none"/>
        <c:minorTickMark val="none"/>
        <c:tickLblPos val="none"/>
        <c:crossAx val="107240832"/>
        <c:crosses val="autoZero"/>
        <c:auto val="1"/>
        <c:lblOffset val="100"/>
        <c:baseTimeUnit val="years"/>
      </c:dateAx>
      <c:valAx>
        <c:axId val="1072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9-4270-9E4D-CE7A661D7972}"/>
            </c:ext>
          </c:extLst>
        </c:ser>
        <c:dLbls>
          <c:showLegendKey val="0"/>
          <c:showVal val="0"/>
          <c:showCatName val="0"/>
          <c:showSerName val="0"/>
          <c:showPercent val="0"/>
          <c:showBubbleSize val="0"/>
        </c:dLbls>
        <c:gapWidth val="150"/>
        <c:axId val="106627072"/>
        <c:axId val="106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c:ext xmlns:c16="http://schemas.microsoft.com/office/drawing/2014/chart" uri="{C3380CC4-5D6E-409C-BE32-E72D297353CC}">
              <c16:uniqueId val="{00000001-9D89-4270-9E4D-CE7A661D7972}"/>
            </c:ext>
          </c:extLst>
        </c:ser>
        <c:dLbls>
          <c:showLegendKey val="0"/>
          <c:showVal val="0"/>
          <c:showCatName val="0"/>
          <c:showSerName val="0"/>
          <c:showPercent val="0"/>
          <c:showBubbleSize val="0"/>
        </c:dLbls>
        <c:marker val="1"/>
        <c:smooth val="0"/>
        <c:axId val="106627072"/>
        <c:axId val="106628224"/>
      </c:lineChart>
      <c:dateAx>
        <c:axId val="106627072"/>
        <c:scaling>
          <c:orientation val="minMax"/>
        </c:scaling>
        <c:delete val="1"/>
        <c:axPos val="b"/>
        <c:numFmt formatCode="ge" sourceLinked="1"/>
        <c:majorTickMark val="none"/>
        <c:minorTickMark val="none"/>
        <c:tickLblPos val="none"/>
        <c:crossAx val="106628224"/>
        <c:crosses val="autoZero"/>
        <c:auto val="1"/>
        <c:lblOffset val="100"/>
        <c:baseTimeUnit val="years"/>
      </c:dateAx>
      <c:valAx>
        <c:axId val="1066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55.4</c:v>
                </c:pt>
                <c:pt idx="1">
                  <c:v>55.41</c:v>
                </c:pt>
                <c:pt idx="2">
                  <c:v>47.25</c:v>
                </c:pt>
                <c:pt idx="3">
                  <c:v>37.380000000000003</c:v>
                </c:pt>
                <c:pt idx="4">
                  <c:v>53.95</c:v>
                </c:pt>
              </c:numCache>
            </c:numRef>
          </c:val>
          <c:extLst>
            <c:ext xmlns:c16="http://schemas.microsoft.com/office/drawing/2014/chart" uri="{C3380CC4-5D6E-409C-BE32-E72D297353CC}">
              <c16:uniqueId val="{00000000-C258-4E4A-A712-937BB0A34425}"/>
            </c:ext>
          </c:extLst>
        </c:ser>
        <c:dLbls>
          <c:showLegendKey val="0"/>
          <c:showVal val="0"/>
          <c:showCatName val="0"/>
          <c:showSerName val="0"/>
          <c:showPercent val="0"/>
          <c:showBubbleSize val="0"/>
        </c:dLbls>
        <c:gapWidth val="150"/>
        <c:axId val="106646144"/>
        <c:axId val="1066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c:ext xmlns:c16="http://schemas.microsoft.com/office/drawing/2014/chart" uri="{C3380CC4-5D6E-409C-BE32-E72D297353CC}">
              <c16:uniqueId val="{00000001-C258-4E4A-A712-937BB0A34425}"/>
            </c:ext>
          </c:extLst>
        </c:ser>
        <c:dLbls>
          <c:showLegendKey val="0"/>
          <c:showVal val="0"/>
          <c:showCatName val="0"/>
          <c:showSerName val="0"/>
          <c:showPercent val="0"/>
          <c:showBubbleSize val="0"/>
        </c:dLbls>
        <c:marker val="1"/>
        <c:smooth val="0"/>
        <c:axId val="106646144"/>
        <c:axId val="106660608"/>
      </c:lineChart>
      <c:dateAx>
        <c:axId val="106646144"/>
        <c:scaling>
          <c:orientation val="minMax"/>
        </c:scaling>
        <c:delete val="1"/>
        <c:axPos val="b"/>
        <c:numFmt formatCode="ge" sourceLinked="1"/>
        <c:majorTickMark val="none"/>
        <c:minorTickMark val="none"/>
        <c:tickLblPos val="none"/>
        <c:crossAx val="106660608"/>
        <c:crosses val="autoZero"/>
        <c:auto val="1"/>
        <c:lblOffset val="100"/>
        <c:baseTimeUnit val="years"/>
      </c:dateAx>
      <c:valAx>
        <c:axId val="1066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267.06</c:v>
                </c:pt>
                <c:pt idx="1">
                  <c:v>273.5</c:v>
                </c:pt>
                <c:pt idx="2">
                  <c:v>340.58</c:v>
                </c:pt>
                <c:pt idx="3">
                  <c:v>418.54</c:v>
                </c:pt>
                <c:pt idx="4">
                  <c:v>302.10000000000002</c:v>
                </c:pt>
              </c:numCache>
            </c:numRef>
          </c:val>
          <c:extLst>
            <c:ext xmlns:c16="http://schemas.microsoft.com/office/drawing/2014/chart" uri="{C3380CC4-5D6E-409C-BE32-E72D297353CC}">
              <c16:uniqueId val="{00000000-296A-4E21-B395-DC507A0A3AB0}"/>
            </c:ext>
          </c:extLst>
        </c:ser>
        <c:dLbls>
          <c:showLegendKey val="0"/>
          <c:showVal val="0"/>
          <c:showCatName val="0"/>
          <c:showSerName val="0"/>
          <c:showPercent val="0"/>
          <c:showBubbleSize val="0"/>
        </c:dLbls>
        <c:gapWidth val="150"/>
        <c:axId val="106686336"/>
        <c:axId val="1067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c:ext xmlns:c16="http://schemas.microsoft.com/office/drawing/2014/chart" uri="{C3380CC4-5D6E-409C-BE32-E72D297353CC}">
              <c16:uniqueId val="{00000001-296A-4E21-B395-DC507A0A3AB0}"/>
            </c:ext>
          </c:extLst>
        </c:ser>
        <c:dLbls>
          <c:showLegendKey val="0"/>
          <c:showVal val="0"/>
          <c:showCatName val="0"/>
          <c:showSerName val="0"/>
          <c:showPercent val="0"/>
          <c:showBubbleSize val="0"/>
        </c:dLbls>
        <c:marker val="1"/>
        <c:smooth val="0"/>
        <c:axId val="106686336"/>
        <c:axId val="106758144"/>
      </c:lineChart>
      <c:dateAx>
        <c:axId val="106686336"/>
        <c:scaling>
          <c:orientation val="minMax"/>
        </c:scaling>
        <c:delete val="1"/>
        <c:axPos val="b"/>
        <c:numFmt formatCode="ge" sourceLinked="1"/>
        <c:majorTickMark val="none"/>
        <c:minorTickMark val="none"/>
        <c:tickLblPos val="none"/>
        <c:crossAx val="106758144"/>
        <c:crosses val="autoZero"/>
        <c:auto val="1"/>
        <c:lblOffset val="100"/>
        <c:baseTimeUnit val="years"/>
      </c:dateAx>
      <c:valAx>
        <c:axId val="1067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設楽町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5104</v>
      </c>
      <c r="AM8" s="50"/>
      <c r="AN8" s="50"/>
      <c r="AO8" s="50"/>
      <c r="AP8" s="50"/>
      <c r="AQ8" s="50"/>
      <c r="AR8" s="50"/>
      <c r="AS8" s="50"/>
      <c r="AT8" s="45">
        <f>データ!T6</f>
        <v>273.94</v>
      </c>
      <c r="AU8" s="45"/>
      <c r="AV8" s="45"/>
      <c r="AW8" s="45"/>
      <c r="AX8" s="45"/>
      <c r="AY8" s="45"/>
      <c r="AZ8" s="45"/>
      <c r="BA8" s="45"/>
      <c r="BB8" s="45">
        <f>データ!U6</f>
        <v>18.63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41.88</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2112</v>
      </c>
      <c r="AM10" s="50"/>
      <c r="AN10" s="50"/>
      <c r="AO10" s="50"/>
      <c r="AP10" s="50"/>
      <c r="AQ10" s="50"/>
      <c r="AR10" s="50"/>
      <c r="AS10" s="50"/>
      <c r="AT10" s="45">
        <f>データ!W6</f>
        <v>3.01</v>
      </c>
      <c r="AU10" s="45"/>
      <c r="AV10" s="45"/>
      <c r="AW10" s="45"/>
      <c r="AX10" s="45"/>
      <c r="AY10" s="45"/>
      <c r="AZ10" s="45"/>
      <c r="BA10" s="45"/>
      <c r="BB10" s="45">
        <f>データ!X6</f>
        <v>701.66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235610</v>
      </c>
      <c r="D6" s="33">
        <f t="shared" si="3"/>
        <v>47</v>
      </c>
      <c r="E6" s="33">
        <f t="shared" si="3"/>
        <v>17</v>
      </c>
      <c r="F6" s="33">
        <f t="shared" si="3"/>
        <v>5</v>
      </c>
      <c r="G6" s="33">
        <f t="shared" si="3"/>
        <v>0</v>
      </c>
      <c r="H6" s="33" t="str">
        <f t="shared" si="3"/>
        <v>愛知県　設楽町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41.88</v>
      </c>
      <c r="Q6" s="34">
        <f t="shared" si="3"/>
        <v>100</v>
      </c>
      <c r="R6" s="34">
        <f t="shared" si="3"/>
        <v>2916</v>
      </c>
      <c r="S6" s="34">
        <f t="shared" si="3"/>
        <v>5104</v>
      </c>
      <c r="T6" s="34">
        <f t="shared" si="3"/>
        <v>273.94</v>
      </c>
      <c r="U6" s="34">
        <f t="shared" si="3"/>
        <v>18.63</v>
      </c>
      <c r="V6" s="34">
        <f t="shared" si="3"/>
        <v>2112</v>
      </c>
      <c r="W6" s="34">
        <f t="shared" si="3"/>
        <v>3.01</v>
      </c>
      <c r="X6" s="34">
        <f t="shared" si="3"/>
        <v>701.66</v>
      </c>
      <c r="Y6" s="35">
        <f>IF(Y7="",NA(),Y7)</f>
        <v>66.459999999999994</v>
      </c>
      <c r="Z6" s="35">
        <f t="shared" ref="Z6:AH6" si="4">IF(Z7="",NA(),Z7)</f>
        <v>66.06</v>
      </c>
      <c r="AA6" s="35">
        <f t="shared" si="4"/>
        <v>71.64</v>
      </c>
      <c r="AB6" s="35">
        <f t="shared" si="4"/>
        <v>100</v>
      </c>
      <c r="AC6" s="35">
        <f t="shared" si="4"/>
        <v>68.59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55.4</v>
      </c>
      <c r="BR6" s="35">
        <f t="shared" ref="BR6:BZ6" si="8">IF(BR7="",NA(),BR7)</f>
        <v>55.41</v>
      </c>
      <c r="BS6" s="35">
        <f t="shared" si="8"/>
        <v>47.25</v>
      </c>
      <c r="BT6" s="35">
        <f t="shared" si="8"/>
        <v>37.380000000000003</v>
      </c>
      <c r="BU6" s="35">
        <f t="shared" si="8"/>
        <v>53.95</v>
      </c>
      <c r="BV6" s="35">
        <f t="shared" si="8"/>
        <v>42.48</v>
      </c>
      <c r="BW6" s="35">
        <f t="shared" si="8"/>
        <v>41.04</v>
      </c>
      <c r="BX6" s="35">
        <f t="shared" si="8"/>
        <v>50.82</v>
      </c>
      <c r="BY6" s="35">
        <f t="shared" si="8"/>
        <v>52.19</v>
      </c>
      <c r="BZ6" s="35">
        <f t="shared" si="8"/>
        <v>55.32</v>
      </c>
      <c r="CA6" s="34" t="str">
        <f>IF(CA7="","",IF(CA7="-","【-】","【"&amp;SUBSTITUTE(TEXT(CA7,"#,##0.00"),"-","△")&amp;"】"))</f>
        <v>【55.73】</v>
      </c>
      <c r="CB6" s="35">
        <f>IF(CB7="",NA(),CB7)</f>
        <v>267.06</v>
      </c>
      <c r="CC6" s="35">
        <f t="shared" ref="CC6:CK6" si="9">IF(CC7="",NA(),CC7)</f>
        <v>273.5</v>
      </c>
      <c r="CD6" s="35">
        <f t="shared" si="9"/>
        <v>340.58</v>
      </c>
      <c r="CE6" s="35">
        <f t="shared" si="9"/>
        <v>418.54</v>
      </c>
      <c r="CF6" s="35">
        <f t="shared" si="9"/>
        <v>302.10000000000002</v>
      </c>
      <c r="CG6" s="35">
        <f t="shared" si="9"/>
        <v>343.8</v>
      </c>
      <c r="CH6" s="35">
        <f t="shared" si="9"/>
        <v>357.08</v>
      </c>
      <c r="CI6" s="35">
        <f t="shared" si="9"/>
        <v>300.52</v>
      </c>
      <c r="CJ6" s="35">
        <f t="shared" si="9"/>
        <v>296.14</v>
      </c>
      <c r="CK6" s="35">
        <f t="shared" si="9"/>
        <v>283.17</v>
      </c>
      <c r="CL6" s="34" t="str">
        <f>IF(CL7="","",IF(CL7="-","【-】","【"&amp;SUBSTITUTE(TEXT(CL7,"#,##0.00"),"-","△")&amp;"】"))</f>
        <v>【276.78】</v>
      </c>
      <c r="CM6" s="35">
        <f>IF(CM7="",NA(),CM7)</f>
        <v>51.46</v>
      </c>
      <c r="CN6" s="35">
        <f t="shared" ref="CN6:CV6" si="10">IF(CN7="",NA(),CN7)</f>
        <v>50.41</v>
      </c>
      <c r="CO6" s="35">
        <f t="shared" si="10"/>
        <v>50.41</v>
      </c>
      <c r="CP6" s="35">
        <f t="shared" si="10"/>
        <v>50.65</v>
      </c>
      <c r="CQ6" s="35">
        <f t="shared" si="10"/>
        <v>48.05</v>
      </c>
      <c r="CR6" s="35">
        <f t="shared" si="10"/>
        <v>46.06</v>
      </c>
      <c r="CS6" s="35">
        <f t="shared" si="10"/>
        <v>45.95</v>
      </c>
      <c r="CT6" s="35">
        <f t="shared" si="10"/>
        <v>53.24</v>
      </c>
      <c r="CU6" s="35">
        <f t="shared" si="10"/>
        <v>52.31</v>
      </c>
      <c r="CV6" s="35">
        <f t="shared" si="10"/>
        <v>60.65</v>
      </c>
      <c r="CW6" s="34" t="str">
        <f>IF(CW7="","",IF(CW7="-","【-】","【"&amp;SUBSTITUTE(TEXT(CW7,"#,##0.00"),"-","△")&amp;"】"))</f>
        <v>【59.15】</v>
      </c>
      <c r="CX6" s="35">
        <f>IF(CX7="",NA(),CX7)</f>
        <v>82.13</v>
      </c>
      <c r="CY6" s="35">
        <f t="shared" ref="CY6:DG6" si="11">IF(CY7="",NA(),CY7)</f>
        <v>81.86</v>
      </c>
      <c r="CZ6" s="35">
        <f t="shared" si="11"/>
        <v>77.959999999999994</v>
      </c>
      <c r="DA6" s="35">
        <f t="shared" si="11"/>
        <v>80.75</v>
      </c>
      <c r="DB6" s="35">
        <f t="shared" si="11"/>
        <v>79.92</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235610</v>
      </c>
      <c r="D7" s="37">
        <v>47</v>
      </c>
      <c r="E7" s="37">
        <v>17</v>
      </c>
      <c r="F7" s="37">
        <v>5</v>
      </c>
      <c r="G7" s="37">
        <v>0</v>
      </c>
      <c r="H7" s="37" t="s">
        <v>109</v>
      </c>
      <c r="I7" s="37" t="s">
        <v>110</v>
      </c>
      <c r="J7" s="37" t="s">
        <v>111</v>
      </c>
      <c r="K7" s="37" t="s">
        <v>112</v>
      </c>
      <c r="L7" s="37" t="s">
        <v>113</v>
      </c>
      <c r="M7" s="37"/>
      <c r="N7" s="38" t="s">
        <v>114</v>
      </c>
      <c r="O7" s="38" t="s">
        <v>115</v>
      </c>
      <c r="P7" s="38">
        <v>41.88</v>
      </c>
      <c r="Q7" s="38">
        <v>100</v>
      </c>
      <c r="R7" s="38">
        <v>2916</v>
      </c>
      <c r="S7" s="38">
        <v>5104</v>
      </c>
      <c r="T7" s="38">
        <v>273.94</v>
      </c>
      <c r="U7" s="38">
        <v>18.63</v>
      </c>
      <c r="V7" s="38">
        <v>2112</v>
      </c>
      <c r="W7" s="38">
        <v>3.01</v>
      </c>
      <c r="X7" s="38">
        <v>701.66</v>
      </c>
      <c r="Y7" s="38">
        <v>66.459999999999994</v>
      </c>
      <c r="Z7" s="38">
        <v>66.06</v>
      </c>
      <c r="AA7" s="38">
        <v>71.64</v>
      </c>
      <c r="AB7" s="38">
        <v>100</v>
      </c>
      <c r="AC7" s="38">
        <v>68.59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55.4</v>
      </c>
      <c r="BR7" s="38">
        <v>55.41</v>
      </c>
      <c r="BS7" s="38">
        <v>47.25</v>
      </c>
      <c r="BT7" s="38">
        <v>37.380000000000003</v>
      </c>
      <c r="BU7" s="38">
        <v>53.95</v>
      </c>
      <c r="BV7" s="38">
        <v>42.48</v>
      </c>
      <c r="BW7" s="38">
        <v>41.04</v>
      </c>
      <c r="BX7" s="38">
        <v>50.82</v>
      </c>
      <c r="BY7" s="38">
        <v>52.19</v>
      </c>
      <c r="BZ7" s="38">
        <v>55.32</v>
      </c>
      <c r="CA7" s="38">
        <v>55.73</v>
      </c>
      <c r="CB7" s="38">
        <v>267.06</v>
      </c>
      <c r="CC7" s="38">
        <v>273.5</v>
      </c>
      <c r="CD7" s="38">
        <v>340.58</v>
      </c>
      <c r="CE7" s="38">
        <v>418.54</v>
      </c>
      <c r="CF7" s="38">
        <v>302.10000000000002</v>
      </c>
      <c r="CG7" s="38">
        <v>343.8</v>
      </c>
      <c r="CH7" s="38">
        <v>357.08</v>
      </c>
      <c r="CI7" s="38">
        <v>300.52</v>
      </c>
      <c r="CJ7" s="38">
        <v>296.14</v>
      </c>
      <c r="CK7" s="38">
        <v>283.17</v>
      </c>
      <c r="CL7" s="38">
        <v>276.77999999999997</v>
      </c>
      <c r="CM7" s="38">
        <v>51.46</v>
      </c>
      <c r="CN7" s="38">
        <v>50.41</v>
      </c>
      <c r="CO7" s="38">
        <v>50.41</v>
      </c>
      <c r="CP7" s="38">
        <v>50.65</v>
      </c>
      <c r="CQ7" s="38">
        <v>48.05</v>
      </c>
      <c r="CR7" s="38">
        <v>46.06</v>
      </c>
      <c r="CS7" s="38">
        <v>45.95</v>
      </c>
      <c r="CT7" s="38">
        <v>53.24</v>
      </c>
      <c r="CU7" s="38">
        <v>52.31</v>
      </c>
      <c r="CV7" s="38">
        <v>60.65</v>
      </c>
      <c r="CW7" s="38">
        <v>59.15</v>
      </c>
      <c r="CX7" s="38">
        <v>82.13</v>
      </c>
      <c r="CY7" s="38">
        <v>81.86</v>
      </c>
      <c r="CZ7" s="38">
        <v>77.959999999999994</v>
      </c>
      <c r="DA7" s="38">
        <v>80.75</v>
      </c>
      <c r="DB7" s="38">
        <v>79.92</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2018-02-22T01:15:27Z</cp:lastPrinted>
  <dcterms:created xsi:type="dcterms:W3CDTF">2017-12-25T02:30:13Z</dcterms:created>
  <dcterms:modified xsi:type="dcterms:W3CDTF">2018-02-22T01:15:29Z</dcterms:modified>
  <cp:category/>
</cp:coreProperties>
</file>