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<sst xmlns="http://schemas.openxmlformats.org/spreadsheetml/2006/main" count="235" uniqueCount="120">
  <si>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</si>
  <si>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</si>
  <si>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</si>
  <si>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</si>
  <si>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</si>
  <si>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</si>
  <si>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</si>
  <si>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</si>
  <si>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</si>
  <si>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</si>
  <si>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</si>
  <si>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</si>
  <si>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</si>
  <si>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</si>
  <si>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</si>
  <si>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</si>
  <si>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</si>
  <si>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</si>
  <si>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</si>
  <si>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</si>
  <si>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</si>
  <si>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</si>
  <si>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</si>
  <si>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</si>
  <si>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</si>
  <si>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</si>
  <si>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</si>
  <si>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</si>
  <si>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</si>
  <si>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</si>
  <si>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</si>
  <si>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</si>
  <si>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</si>
  <si>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</si>
  <si>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</si>
  <si>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</si>
  <si>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</si>
  <si>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</si>
  <si>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</si>
  <si>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</si>
  <si>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</si>
  <si>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</si>
  <si>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</si>
  <si>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</si>
  <si>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</si>
  <si>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</si>
  <si>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</si>
  <si>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</si>
  <si>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</si>
  <si>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</si>
  <si>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</si>
  <si>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</si>
  <si>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</si>
  <si>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</si>
  <si>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</si>
  <si>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</si>
  <si>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</si>
  <si>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</si>
  <si>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</si>
  <si>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</si>
  <si>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</si>
  <si>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</si>
  <si>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</si>
  <si>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</si>
  <si>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</si>
  <si>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</si>
  <si>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</si>
  <si>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</si>
  <si>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</si>
  <si>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</si>
  <si>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</si>
  <si>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</si>
  <si>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</si>
  <si>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</si>
  <si>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</si>
  <si>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</si>
  <si>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</si>
  <si>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</si>
  <si>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</si>
  <si>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</si>
  <si>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</si>
  <si>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</si>
  <si>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</si>
  <si>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</si>
  <si>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</si>
  <si>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</si>
  <si>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</si>
  <si>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</si>
  <si>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</si>
  <si>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</si>
  <si>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</si>
  <si>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</si>
  <si>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</si>
  <si>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</si>
  <si>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</si>
  <si>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</si>
  <si>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</si>
  <si>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</si>
  <si>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</si>
  <si>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</si>
  <si>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</si>
  <si>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</si>
  <si>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</si>
  <si>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</si>
  <si>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</si>
  <si>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北名古屋水道企業団</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</si>
  <si>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</si>
  <si>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</si>
  <si>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</si>
  <si>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</si>
  <si>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</si>
  <si>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</si>
  <si>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</si>
  <si>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</si>
  <si>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</si>
  <si>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</si>
  <si>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平均値であるため、類似団体と同程度の更新を行っている。
②管路経年化率
　平均値より高いが、これは拡張時代（昭和５０年代）に埋設した管が法定耐用年数を超え始めたためである。構成自治体の下水道整備に同調して更新業務を進めているが、財源の問題もありこれ以上の更新を行うことが出来ない。拡張時代を過ぎると行使する管の延長も減るため現在の更新率を維持できれば、法定耐用年数で更新していくことが可能である。
③管路更新率
　平均値より高く、２％以上をほぼ維持しているので、このペースを維持できれば４５年で更新できるため、概ね法定耐用年数で更新していくことが可能である。</t>
    <rPh sb="1" eb="3">
      <t>ユウケイ</t>
    </rPh>
    <rPh sb="3" eb="7">
      <t>コテイシサン</t>
    </rPh>
    <rPh sb="7" eb="9">
      <t>ゲンカ</t>
    </rPh>
    <rPh sb="9" eb="12">
      <t>ショウキャクリツ</t>
    </rPh>
    <rPh sb="14" eb="17">
      <t>ヘイキンチ</t>
    </rPh>
    <rPh sb="23" eb="25">
      <t>ルイジ</t>
    </rPh>
    <rPh sb="25" eb="27">
      <t>ダンタイ</t>
    </rPh>
    <rPh sb="28" eb="31">
      <t>ドウテイド</t>
    </rPh>
    <rPh sb="32" eb="34">
      <t>コウシン</t>
    </rPh>
    <rPh sb="35" eb="36">
      <t>オコナ</t>
    </rPh>
    <rPh sb="43" eb="45">
      <t>カンロ</t>
    </rPh>
    <rPh sb="45" eb="48">
      <t>ケイネンカ</t>
    </rPh>
    <rPh sb="48" eb="49">
      <t>リツ</t>
    </rPh>
    <rPh sb="51" eb="54">
      <t>ヘイキンチ</t>
    </rPh>
    <rPh sb="56" eb="57">
      <t>タカ</t>
    </rPh>
    <rPh sb="63" eb="65">
      <t>カクチョウ</t>
    </rPh>
    <rPh sb="65" eb="67">
      <t>ジダイ</t>
    </rPh>
    <rPh sb="68" eb="70">
      <t>ショウワ</t>
    </rPh>
    <rPh sb="72" eb="74">
      <t>ネンダイ</t>
    </rPh>
    <rPh sb="76" eb="78">
      <t>マイセツ</t>
    </rPh>
    <rPh sb="80" eb="81">
      <t>カン</t>
    </rPh>
    <rPh sb="82" eb="84">
      <t>ホウテイ</t>
    </rPh>
    <rPh sb="84" eb="86">
      <t>タイヨウ</t>
    </rPh>
    <rPh sb="86" eb="88">
      <t>ネンスウ</t>
    </rPh>
    <rPh sb="89" eb="90">
      <t>コ</t>
    </rPh>
    <rPh sb="91" eb="92">
      <t>ハジ</t>
    </rPh>
    <rPh sb="100" eb="102">
      <t>コウセイ</t>
    </rPh>
    <rPh sb="102" eb="105">
      <t>ジチタイ</t>
    </rPh>
    <rPh sb="106" eb="109">
      <t>ゲスイドウ</t>
    </rPh>
    <rPh sb="109" eb="111">
      <t>セイビ</t>
    </rPh>
    <rPh sb="112" eb="114">
      <t>ドウチョウ</t>
    </rPh>
    <rPh sb="116" eb="118">
      <t>コウシン</t>
    </rPh>
    <rPh sb="118" eb="120">
      <t>ギョウム</t>
    </rPh>
    <rPh sb="121" eb="122">
      <t>スス</t>
    </rPh>
    <rPh sb="128" eb="130">
      <t>ザイゲン</t>
    </rPh>
    <rPh sb="131" eb="133">
      <t>モンダイ</t>
    </rPh>
    <rPh sb="138" eb="140">
      <t>イジョウ</t>
    </rPh>
    <rPh sb="141" eb="143">
      <t>コウシン</t>
    </rPh>
    <rPh sb="144" eb="145">
      <t>オコナ</t>
    </rPh>
    <rPh sb="149" eb="151">
      <t>デキ</t>
    </rPh>
    <rPh sb="154" eb="156">
      <t>カクチョウ</t>
    </rPh>
    <rPh sb="156" eb="158">
      <t>ジダイ</t>
    </rPh>
    <rPh sb="159" eb="160">
      <t>ス</t>
    </rPh>
    <rPh sb="163" eb="165">
      <t>コウシ</t>
    </rPh>
    <rPh sb="167" eb="168">
      <t>カン</t>
    </rPh>
    <rPh sb="169" eb="171">
      <t>エンチョウ</t>
    </rPh>
    <rPh sb="172" eb="173">
      <t>ヘ</t>
    </rPh>
    <rPh sb="176" eb="178">
      <t>ゲンザイ</t>
    </rPh>
    <rPh sb="179" eb="181">
      <t>コウシン</t>
    </rPh>
    <rPh sb="181" eb="182">
      <t>リツ</t>
    </rPh>
    <rPh sb="183" eb="185">
      <t>イジ</t>
    </rPh>
    <rPh sb="190" eb="192">
      <t>ホウテイ</t>
    </rPh>
    <rPh sb="192" eb="194">
      <t>タイヨウ</t>
    </rPh>
    <rPh sb="194" eb="196">
      <t>ネンスウ</t>
    </rPh>
    <rPh sb="197" eb="199">
      <t>コウシン</t>
    </rPh>
    <rPh sb="206" eb="208">
      <t>カノウ</t>
    </rPh>
    <rPh sb="214" eb="216">
      <t>カンロ</t>
    </rPh>
    <rPh sb="216" eb="218">
      <t>コウシン</t>
    </rPh>
    <rPh sb="218" eb="219">
      <t>リツ</t>
    </rPh>
    <rPh sb="221" eb="224">
      <t>ヘイキンチ</t>
    </rPh>
    <rPh sb="226" eb="227">
      <t>タカ</t>
    </rPh>
    <rPh sb="231" eb="233">
      <t>イジョウ</t>
    </rPh>
    <rPh sb="236" eb="238">
      <t>イジ</t>
    </rPh>
    <rPh sb="251" eb="253">
      <t>イジ</t>
    </rPh>
    <rPh sb="259" eb="260">
      <t>ネン</t>
    </rPh>
    <rPh sb="261" eb="263">
      <t>コウシン</t>
    </rPh>
    <rPh sb="269" eb="270">
      <t>オオム</t>
    </rPh>
    <rPh sb="271" eb="273">
      <t>ホウテイ</t>
    </rPh>
    <rPh sb="273" eb="275">
      <t>タイヨウ</t>
    </rPh>
    <rPh sb="275" eb="277">
      <t>ネンスウ</t>
    </rPh>
    <rPh sb="278" eb="280">
      <t>コウシン</t>
    </rPh>
    <rPh sb="287" eb="289">
      <t>カノウ</t>
    </rPh>
    <phoneticPr fontId="4"/>
  </si>
  <si>
    <r>
      <t>①経常収支比率
　黒字経営であるが、経常収益の大半を給水収益（水道料金）で賄っているため、今後数年間は現状を維持できると思われるが、人口減少等に伴う収益減となった場合や老朽化施設の更新に多額の費用が必要となり、人件費を含む費用の削減や企業債、料金値上げも視野に入れる必要がある。
②累積欠損金比率
　０％を維持しており、給水収益も微増で維持管理費も増加していないため、健全といえる。
③流動比率
　１００％は超えているが、平均値より低く減少傾向である。これは補てん財源に使用して</t>
    </r>
    <r>
      <rPr>
        <sz val="9.5"/>
        <rFont val="ＭＳ ゴシック"/>
        <family val="3"/>
        <charset val="128"/>
      </rPr>
      <t>いる積立</t>
    </r>
    <r>
      <rPr>
        <sz val="9.5"/>
        <color theme="1"/>
        <rFont val="ＭＳ ゴシック"/>
        <family val="3"/>
        <charset val="128"/>
      </rPr>
      <t>金が枯渇しつつあるため、平成３１年度からは企業債を利用する予定である。
④企業債残高対給水収益比率
　平均値より低く、順調に減少しているが、③で示したとおり、近年中に企業債を利用することになる。その際でも健全化に影響が出ない額に抑える必要がある。
⑤料金回収率
　１００％を上回っており、給水収益のみで賄っている。引き続き維持できるよう努力する。
⑥給水原価
　平均値より低いが、自己水(井戸水）が年々減少しており、その分を県水購入で補っているため給水原価が上昇する傾向にある。
⑦施設利用率
　平均値より利用率は高いため、有効利用しているといえる。
⑧有収率
　平均値より高い。老朽管更新を計画的に行っているためと思われる。</t>
    </r>
    <rPh sb="1" eb="3">
      <t>ケイジョウ</t>
    </rPh>
    <rPh sb="3" eb="5">
      <t>シュウシ</t>
    </rPh>
    <rPh sb="5" eb="7">
      <t>ヒリツ</t>
    </rPh>
    <rPh sb="9" eb="11">
      <t>クロジ</t>
    </rPh>
    <rPh sb="11" eb="13">
      <t>ケイエイ</t>
    </rPh>
    <rPh sb="18" eb="20">
      <t>ケイジョウ</t>
    </rPh>
    <rPh sb="20" eb="22">
      <t>シュウエキ</t>
    </rPh>
    <rPh sb="23" eb="25">
      <t>タイハン</t>
    </rPh>
    <rPh sb="26" eb="28">
      <t>キュウスイ</t>
    </rPh>
    <rPh sb="28" eb="30">
      <t>シュウエキ</t>
    </rPh>
    <rPh sb="31" eb="33">
      <t>スイドウ</t>
    </rPh>
    <rPh sb="33" eb="35">
      <t>リョウキン</t>
    </rPh>
    <rPh sb="37" eb="38">
      <t>マカナ</t>
    </rPh>
    <rPh sb="45" eb="47">
      <t>コンゴ</t>
    </rPh>
    <rPh sb="47" eb="50">
      <t>スウネンカン</t>
    </rPh>
    <rPh sb="51" eb="53">
      <t>ゲンジョウ</t>
    </rPh>
    <rPh sb="54" eb="56">
      <t>イジ</t>
    </rPh>
    <rPh sb="60" eb="61">
      <t>オモ</t>
    </rPh>
    <rPh sb="66" eb="68">
      <t>ジンコウ</t>
    </rPh>
    <rPh sb="68" eb="70">
      <t>ゲンショウ</t>
    </rPh>
    <rPh sb="70" eb="71">
      <t>トウ</t>
    </rPh>
    <rPh sb="72" eb="73">
      <t>トモナ</t>
    </rPh>
    <rPh sb="74" eb="77">
      <t>シュウエキゲン</t>
    </rPh>
    <rPh sb="81" eb="83">
      <t>バアイ</t>
    </rPh>
    <rPh sb="84" eb="87">
      <t>ロウキュウカ</t>
    </rPh>
    <rPh sb="87" eb="89">
      <t>シセツ</t>
    </rPh>
    <rPh sb="90" eb="92">
      <t>コウシン</t>
    </rPh>
    <rPh sb="93" eb="95">
      <t>タガク</t>
    </rPh>
    <rPh sb="96" eb="98">
      <t>ヒヨウ</t>
    </rPh>
    <rPh sb="99" eb="101">
      <t>ヒツヨウ</t>
    </rPh>
    <rPh sb="105" eb="108">
      <t>ジンケンヒ</t>
    </rPh>
    <rPh sb="109" eb="110">
      <t>フク</t>
    </rPh>
    <rPh sb="111" eb="113">
      <t>ヒヨウ</t>
    </rPh>
    <rPh sb="114" eb="116">
      <t>サクゲン</t>
    </rPh>
    <rPh sb="117" eb="120">
      <t>キギョウサイ</t>
    </rPh>
    <rPh sb="121" eb="123">
      <t>リョウキン</t>
    </rPh>
    <rPh sb="123" eb="125">
      <t>ネア</t>
    </rPh>
    <rPh sb="127" eb="129">
      <t>シヤ</t>
    </rPh>
    <rPh sb="130" eb="131">
      <t>イ</t>
    </rPh>
    <rPh sb="133" eb="135">
      <t>ヒツヨウ</t>
    </rPh>
    <rPh sb="141" eb="143">
      <t>ルイセキ</t>
    </rPh>
    <rPh sb="143" eb="146">
      <t>ケッソンキン</t>
    </rPh>
    <rPh sb="146" eb="148">
      <t>ヒリツ</t>
    </rPh>
    <rPh sb="153" eb="155">
      <t>イジ</t>
    </rPh>
    <rPh sb="160" eb="162">
      <t>キュウスイ</t>
    </rPh>
    <rPh sb="162" eb="164">
      <t>シュウエキ</t>
    </rPh>
    <rPh sb="165" eb="167">
      <t>ビゾウ</t>
    </rPh>
    <rPh sb="168" eb="170">
      <t>イジ</t>
    </rPh>
    <rPh sb="170" eb="173">
      <t>カンリヒ</t>
    </rPh>
    <rPh sb="174" eb="176">
      <t>ゾウカ</t>
    </rPh>
    <rPh sb="184" eb="186">
      <t>ケンゼン</t>
    </rPh>
    <rPh sb="193" eb="195">
      <t>リュウドウ</t>
    </rPh>
    <rPh sb="195" eb="197">
      <t>ヒリツ</t>
    </rPh>
    <rPh sb="204" eb="205">
      <t>コ</t>
    </rPh>
    <rPh sb="211" eb="214">
      <t>ヘイキンチ</t>
    </rPh>
    <rPh sb="216" eb="217">
      <t>ヒク</t>
    </rPh>
    <rPh sb="218" eb="220">
      <t>ゲンショウ</t>
    </rPh>
    <rPh sb="220" eb="222">
      <t>ケイコウ</t>
    </rPh>
    <rPh sb="229" eb="230">
      <t>ホ</t>
    </rPh>
    <rPh sb="232" eb="234">
      <t>ザイゲン</t>
    </rPh>
    <rPh sb="235" eb="237">
      <t>シヨウ</t>
    </rPh>
    <rPh sb="241" eb="244">
      <t>ツミタテキン</t>
    </rPh>
    <rPh sb="245" eb="247">
      <t>コカツ</t>
    </rPh>
    <rPh sb="255" eb="257">
      <t>ヘイセイ</t>
    </rPh>
    <rPh sb="259" eb="261">
      <t>ネンド</t>
    </rPh>
    <rPh sb="264" eb="267">
      <t>キギョウサイ</t>
    </rPh>
    <rPh sb="268" eb="270">
      <t>リヨウ</t>
    </rPh>
    <rPh sb="272" eb="274">
      <t>ヨテイ</t>
    </rPh>
    <rPh sb="280" eb="283">
      <t>キギョウサイ</t>
    </rPh>
    <rPh sb="283" eb="285">
      <t>ザンダカ</t>
    </rPh>
    <rPh sb="285" eb="286">
      <t>タイ</t>
    </rPh>
    <rPh sb="286" eb="288">
      <t>キュウスイ</t>
    </rPh>
    <rPh sb="288" eb="290">
      <t>シュウエキ</t>
    </rPh>
    <rPh sb="290" eb="292">
      <t>ヒリツ</t>
    </rPh>
    <rPh sb="294" eb="297">
      <t>ヘイキンチ</t>
    </rPh>
    <rPh sb="299" eb="300">
      <t>ヒク</t>
    </rPh>
    <rPh sb="302" eb="304">
      <t>ジュンチョウ</t>
    </rPh>
    <rPh sb="305" eb="307">
      <t>ゲンショウ</t>
    </rPh>
    <rPh sb="315" eb="316">
      <t>シメ</t>
    </rPh>
    <rPh sb="322" eb="324">
      <t>キンネン</t>
    </rPh>
    <rPh sb="324" eb="325">
      <t>チュウ</t>
    </rPh>
    <rPh sb="326" eb="329">
      <t>キギョウサイ</t>
    </rPh>
    <rPh sb="330" eb="332">
      <t>リヨウ</t>
    </rPh>
    <rPh sb="342" eb="343">
      <t>サイ</t>
    </rPh>
    <rPh sb="345" eb="348">
      <t>ケンゼンカ</t>
    </rPh>
    <rPh sb="349" eb="351">
      <t>エイキョウ</t>
    </rPh>
    <rPh sb="352" eb="353">
      <t>デ</t>
    </rPh>
    <rPh sb="355" eb="356">
      <t>ガク</t>
    </rPh>
    <rPh sb="357" eb="358">
      <t>オサ</t>
    </rPh>
    <rPh sb="360" eb="362">
      <t>ヒツヨウ</t>
    </rPh>
    <rPh sb="368" eb="370">
      <t>リョウキン</t>
    </rPh>
    <rPh sb="370" eb="373">
      <t>カイシュウリツ</t>
    </rPh>
    <rPh sb="380" eb="382">
      <t>ウワマワ</t>
    </rPh>
    <rPh sb="387" eb="389">
      <t>キュウスイ</t>
    </rPh>
    <rPh sb="389" eb="391">
      <t>シュウエキ</t>
    </rPh>
    <rPh sb="394" eb="395">
      <t>マカナ</t>
    </rPh>
    <rPh sb="400" eb="401">
      <t>ヒ</t>
    </rPh>
    <rPh sb="402" eb="403">
      <t>ツヅ</t>
    </rPh>
    <rPh sb="404" eb="406">
      <t>イジ</t>
    </rPh>
    <rPh sb="411" eb="413">
      <t>ドリョク</t>
    </rPh>
    <rPh sb="418" eb="422">
      <t>キュウスイゲンカ</t>
    </rPh>
    <rPh sb="424" eb="427">
      <t>ヘイキンチ</t>
    </rPh>
    <rPh sb="429" eb="430">
      <t>ヒク</t>
    </rPh>
    <rPh sb="433" eb="436">
      <t>ジコスイ</t>
    </rPh>
    <rPh sb="437" eb="440">
      <t>イドミズ</t>
    </rPh>
    <rPh sb="442" eb="444">
      <t>ネンネン</t>
    </rPh>
    <rPh sb="444" eb="446">
      <t>ゲンショウ</t>
    </rPh>
    <rPh sb="453" eb="454">
      <t>ブン</t>
    </rPh>
    <rPh sb="455" eb="457">
      <t>ケンスイ</t>
    </rPh>
    <rPh sb="457" eb="459">
      <t>コウニュウ</t>
    </rPh>
    <rPh sb="460" eb="461">
      <t>オギナ</t>
    </rPh>
    <rPh sb="467" eb="471">
      <t>キュウスイゲンカ</t>
    </rPh>
    <rPh sb="472" eb="474">
      <t>ジョウショウ</t>
    </rPh>
    <rPh sb="476" eb="478">
      <t>ケイコウ</t>
    </rPh>
    <rPh sb="484" eb="486">
      <t>シセツ</t>
    </rPh>
    <rPh sb="486" eb="489">
      <t>リヨウリツ</t>
    </rPh>
    <rPh sb="491" eb="494">
      <t>ヘイキンチ</t>
    </rPh>
    <rPh sb="496" eb="499">
      <t>リヨウリツ</t>
    </rPh>
    <rPh sb="500" eb="501">
      <t>タカ</t>
    </rPh>
    <rPh sb="505" eb="507">
      <t>ユウコウ</t>
    </rPh>
    <rPh sb="507" eb="509">
      <t>リヨウ</t>
    </rPh>
    <rPh sb="520" eb="522">
      <t>ユウシュウ</t>
    </rPh>
    <rPh sb="522" eb="523">
      <t>リツ</t>
    </rPh>
    <rPh sb="525" eb="528">
      <t>ヘイキンチ</t>
    </rPh>
    <rPh sb="530" eb="531">
      <t>タカ</t>
    </rPh>
    <rPh sb="533" eb="536">
      <t>ロウキュウカン</t>
    </rPh>
    <rPh sb="536" eb="538">
      <t>コウシン</t>
    </rPh>
    <rPh sb="539" eb="542">
      <t>ケイカクテキ</t>
    </rPh>
    <rPh sb="543" eb="544">
      <t>オコナ</t>
    </rPh>
    <rPh sb="551" eb="552">
      <t>オモ</t>
    </rPh>
    <phoneticPr fontId="4"/>
  </si>
  <si>
    <r>
      <t xml:space="preserve">　経営の健全性や効率性については類似団体平均値より良好で比較すると健全かつ効率的に行っているといえる。
　老朽化については、管路の更新率は平均値より高く、ほぼ法定耐用年数を守ることができると思われる。しかし、財源の問題もあり、年間に繰り出せる金額が決まっているため、工事費の高騰や基幹管路の更新を行うときは更新率は減少するという問題が発生する。また、施設の更新も控えており、更なる費用が必要となる。人口減少が始まれば、収益も減少し経営状況は現状より厳しくなることが予想される。今後は更なる経費削減、使用量減や広域化を見据えての施設の更新を考慮していく必要がある。
</t>
    </r>
    <r>
      <rPr>
        <b/>
        <sz val="10"/>
        <color rgb="FFFF0000"/>
        <rFont val="ＭＳ ゴシック"/>
        <family val="3"/>
        <charset val="128"/>
      </rPr>
      <t>　</t>
    </r>
    <r>
      <rPr>
        <sz val="10"/>
        <rFont val="ＭＳ ゴシック"/>
        <family val="3"/>
        <charset val="128"/>
      </rPr>
      <t>平成32年度までに経営戦略を策定する予定である。</t>
    </r>
    <rPh sb="1" eb="3">
      <t>ケイエイ</t>
    </rPh>
    <rPh sb="4" eb="7">
      <t>ケンゼンセイ</t>
    </rPh>
    <rPh sb="8" eb="11">
      <t>コウリツセイ</t>
    </rPh>
    <rPh sb="16" eb="18">
      <t>ルイジ</t>
    </rPh>
    <rPh sb="18" eb="20">
      <t>ダンタイ</t>
    </rPh>
    <rPh sb="20" eb="23">
      <t>ヘイキンチ</t>
    </rPh>
    <rPh sb="25" eb="27">
      <t>リョウコウ</t>
    </rPh>
    <rPh sb="28" eb="30">
      <t>ヒカク</t>
    </rPh>
    <rPh sb="33" eb="35">
      <t>ケンゼン</t>
    </rPh>
    <rPh sb="37" eb="40">
      <t>コウリツテキ</t>
    </rPh>
    <rPh sb="41" eb="42">
      <t>オコナ</t>
    </rPh>
    <rPh sb="53" eb="56">
      <t>ロウキュウカ</t>
    </rPh>
    <rPh sb="62" eb="64">
      <t>カンロ</t>
    </rPh>
    <rPh sb="65" eb="67">
      <t>コウシン</t>
    </rPh>
    <rPh sb="67" eb="68">
      <t>リツ</t>
    </rPh>
    <rPh sb="69" eb="72">
      <t>ヘイキンチ</t>
    </rPh>
    <rPh sb="74" eb="75">
      <t>タカ</t>
    </rPh>
    <rPh sb="79" eb="81">
      <t>ホウテイ</t>
    </rPh>
    <rPh sb="81" eb="83">
      <t>タイヨウ</t>
    </rPh>
    <rPh sb="83" eb="85">
      <t>ネンスウ</t>
    </rPh>
    <rPh sb="86" eb="87">
      <t>マモ</t>
    </rPh>
    <rPh sb="95" eb="96">
      <t>オモ</t>
    </rPh>
    <rPh sb="104" eb="106">
      <t>ザイゲン</t>
    </rPh>
    <rPh sb="107" eb="109">
      <t>モンダイ</t>
    </rPh>
    <rPh sb="113" eb="115">
      <t>ネンカン</t>
    </rPh>
    <rPh sb="116" eb="117">
      <t>ク</t>
    </rPh>
    <rPh sb="118" eb="119">
      <t>ダ</t>
    </rPh>
    <rPh sb="121" eb="123">
      <t>キンガク</t>
    </rPh>
    <rPh sb="124" eb="125">
      <t>キ</t>
    </rPh>
    <rPh sb="133" eb="136">
      <t>コウジヒ</t>
    </rPh>
    <rPh sb="137" eb="139">
      <t>コウトウ</t>
    </rPh>
    <rPh sb="140" eb="142">
      <t>キカン</t>
    </rPh>
    <rPh sb="142" eb="144">
      <t>カンロ</t>
    </rPh>
    <rPh sb="145" eb="147">
      <t>コウシン</t>
    </rPh>
    <rPh sb="148" eb="149">
      <t>オコナ</t>
    </rPh>
    <rPh sb="153" eb="155">
      <t>コウシン</t>
    </rPh>
    <rPh sb="155" eb="156">
      <t>リツ</t>
    </rPh>
    <rPh sb="157" eb="159">
      <t>ゲンショウ</t>
    </rPh>
    <rPh sb="164" eb="166">
      <t>モンダイ</t>
    </rPh>
    <rPh sb="167" eb="169">
      <t>ハッセイ</t>
    </rPh>
    <rPh sb="175" eb="177">
      <t>シセツ</t>
    </rPh>
    <rPh sb="178" eb="180">
      <t>コウシン</t>
    </rPh>
    <rPh sb="181" eb="182">
      <t>ヒカ</t>
    </rPh>
    <rPh sb="187" eb="188">
      <t>サラ</t>
    </rPh>
    <rPh sb="190" eb="192">
      <t>ヒヨウ</t>
    </rPh>
    <rPh sb="193" eb="195">
      <t>ヒツヨウ</t>
    </rPh>
    <rPh sb="199" eb="203">
      <t>ジンコウゲンショウ</t>
    </rPh>
    <rPh sb="204" eb="205">
      <t>ハジ</t>
    </rPh>
    <rPh sb="209" eb="211">
      <t>シュウエキ</t>
    </rPh>
    <rPh sb="212" eb="214">
      <t>ゲンショウ</t>
    </rPh>
    <rPh sb="215" eb="217">
      <t>ケイエイ</t>
    </rPh>
    <rPh sb="217" eb="219">
      <t>ジョウキョウ</t>
    </rPh>
    <rPh sb="220" eb="222">
      <t>ゲンジョウ</t>
    </rPh>
    <rPh sb="224" eb="225">
      <t>キビ</t>
    </rPh>
    <rPh sb="232" eb="234">
      <t>ヨソウ</t>
    </rPh>
    <rPh sb="238" eb="240">
      <t>コンゴ</t>
    </rPh>
    <rPh sb="241" eb="242">
      <t>サラ</t>
    </rPh>
    <rPh sb="244" eb="246">
      <t>ケイヒ</t>
    </rPh>
    <rPh sb="246" eb="248">
      <t>サクゲン</t>
    </rPh>
    <rPh sb="249" eb="252">
      <t>シヨウリョウ</t>
    </rPh>
    <rPh sb="252" eb="253">
      <t>ゲン</t>
    </rPh>
    <rPh sb="254" eb="257">
      <t>コウイキカ</t>
    </rPh>
    <rPh sb="258" eb="260">
      <t>ミス</t>
    </rPh>
    <rPh sb="263" eb="265">
      <t>シセツ</t>
    </rPh>
    <rPh sb="266" eb="268">
      <t>コウシン</t>
    </rPh>
    <rPh sb="269" eb="271">
      <t>コウリョ</t>
    </rPh>
    <rPh sb="275" eb="277">
      <t>ヒツヨウ</t>
    </rPh>
    <rPh sb="283" eb="285">
      <t>ヘイセイ</t>
    </rPh>
    <rPh sb="287" eb="289">
      <t>ネンド</t>
    </rPh>
    <rPh sb="292" eb="294">
      <t>ケイエイ</t>
    </rPh>
    <rPh sb="294" eb="296">
      <t>センリャク</t>
    </rPh>
    <rPh sb="297" eb="299">
      <t>サクテイ</t>
    </rPh>
    <rPh sb="301" eb="303">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</si>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</sst>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b/>
      <sz val="10"/>
      <color rgb="FFFF0000"/>
      <name val="ＭＳ ゴシック"/>
      <family val="3"/>
      <charset val="128"/>
    </font>
    <font>
      <sz val="9.5"/>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2.2400000000000002</c:v>
                </c:pt>
                <c:pt idx="1">
                  <c:v>2.37</c:v>
                </c:pt>
                <c:pt idx="2">
                  <c:v>2.5299999999999998</c:v>
                </c:pt>
                <c:pt idx="3">
                  <c:v>1.43</c:v>
                </c:pt>
                <c:pt idx="4">
                  <c:v>2.5</c:v>
                </c:pt>
              </c:numCache>
            </c:numRef>
          </c:val>
          <c:extLst>
            <c:ext xmlns:c16="http://schemas.microsoft.com/office/drawing/2014/chart" uri="{C3380CC4-5D6E-409C-BE32-E72D297353CC}">
              <c16:uniqueId val="{00000000-E97F-4E4A-B301-067723593C77}"/>
            </c:ext>
          </c:extLst>
        </c:ser>
        <c:dLbls>
          <c:showLegendKey val="0"/>
          <c:showVal val="0"/>
          <c:showCatName val="0"/>
          <c:showSerName val="0"/>
          <c:showPercent val="0"/>
          <c:showBubbleSize val="0"/>
        </c:dLbls>
        <c:gapWidth val="150"/>
        <c:axId val="79758848"/>
        <c:axId val="79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E97F-4E4A-B301-067723593C77}"/>
            </c:ext>
          </c:extLst>
        </c:ser>
        <c:dLbls>
          <c:showLegendKey val="0"/>
          <c:showVal val="0"/>
          <c:showCatName val="0"/>
          <c:showSerName val="0"/>
          <c:showPercent val="0"/>
          <c:showBubbleSize val="0"/>
        </c:dLbls>
        <c:marker val="1"/>
        <c:smooth val="0"/>
        <c:axId val="79758848"/>
        <c:axId val="79760768"/>
      </c:lineChart>
      <c:dateAx>
        <c:axId val="79758848"/>
        <c:scaling>
          <c:orientation val="minMax"/>
        </c:scaling>
        <c:delete val="1"/>
        <c:axPos val="b"/>
        <c:numFmt formatCode="ge" sourceLinked="1"/>
        <c:majorTickMark val="none"/>
        <c:minorTickMark val="none"/>
        <c:tickLblPos val="none"/>
        <c:crossAx val="79760768"/>
        <c:crosses val="autoZero"/>
        <c:auto val="1"/>
        <c:lblOffset val="100"/>
        <c:baseTimeUnit val="years"/>
      </c:dateAx>
      <c:valAx>
        <c:axId val="79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77.53</c:v>
                </c:pt>
                <c:pt idx="1">
                  <c:v>78.09</c:v>
                </c:pt>
                <c:pt idx="2">
                  <c:v>77.28</c:v>
                </c:pt>
                <c:pt idx="3">
                  <c:v>76.8</c:v>
                </c:pt>
                <c:pt idx="4">
                  <c:v>77.430000000000007</c:v>
                </c:pt>
              </c:numCache>
            </c:numRef>
          </c:val>
          <c:extLst>
            <c:ext xmlns:c16="http://schemas.microsoft.com/office/drawing/2014/chart" uri="{C3380CC4-5D6E-409C-BE32-E72D297353CC}">
              <c16:uniqueId val="{00000000-9CD9-4533-A131-7C5170F661AA}"/>
            </c:ext>
          </c:extLst>
        </c:ser>
        <c:dLbls>
          <c:showLegendKey val="0"/>
          <c:showVal val="0"/>
          <c:showCatName val="0"/>
          <c:showSerName val="0"/>
          <c:showPercent val="0"/>
          <c:showBubbleSize val="0"/>
        </c:dLbls>
        <c:gapWidth val="150"/>
        <c:axId val="82224256"/>
        <c:axId val="822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9CD9-4533-A131-7C5170F661AA}"/>
            </c:ext>
          </c:extLst>
        </c:ser>
        <c:dLbls>
          <c:showLegendKey val="0"/>
          <c:showVal val="0"/>
          <c:showCatName val="0"/>
          <c:showSerName val="0"/>
          <c:showPercent val="0"/>
          <c:showBubbleSize val="0"/>
        </c:dLbls>
        <c:marker val="1"/>
        <c:smooth val="0"/>
        <c:axId val="82224256"/>
        <c:axId val="82226176"/>
      </c:lineChart>
      <c:dateAx>
        <c:axId val="82224256"/>
        <c:scaling>
          <c:orientation val="minMax"/>
        </c:scaling>
        <c:delete val="1"/>
        <c:axPos val="b"/>
        <c:numFmt formatCode="ge" sourceLinked="1"/>
        <c:majorTickMark val="none"/>
        <c:minorTickMark val="none"/>
        <c:tickLblPos val="none"/>
        <c:crossAx val="82226176"/>
        <c:crosses val="autoZero"/>
        <c:auto val="1"/>
        <c:lblOffset val="100"/>
        <c:baseTimeUnit val="years"/>
      </c:dateAx>
      <c:valAx>
        <c:axId val="82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93.6</c:v>
                </c:pt>
                <c:pt idx="1">
                  <c:v>93.55</c:v>
                </c:pt>
                <c:pt idx="2">
                  <c:v>93.37</c:v>
                </c:pt>
                <c:pt idx="3">
                  <c:v>93.83</c:v>
                </c:pt>
                <c:pt idx="4">
                  <c:v>93.94</c:v>
                </c:pt>
              </c:numCache>
            </c:numRef>
          </c:val>
          <c:extLst>
            <c:ext xmlns:c16="http://schemas.microsoft.com/office/drawing/2014/chart" uri="{C3380CC4-5D6E-409C-BE32-E72D297353CC}">
              <c16:uniqueId val="{00000000-67D1-49AC-BAA1-30D09FA45080}"/>
            </c:ext>
          </c:extLst>
        </c:ser>
        <c:dLbls>
          <c:showLegendKey val="0"/>
          <c:showVal val="0"/>
          <c:showCatName val="0"/>
          <c:showSerName val="0"/>
          <c:showPercent val="0"/>
          <c:showBubbleSize val="0"/>
        </c:dLbls>
        <c:gapWidth val="150"/>
        <c:axId val="82273792"/>
        <c:axId val="82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67D1-49AC-BAA1-30D09FA45080}"/>
            </c:ext>
          </c:extLst>
        </c:ser>
        <c:dLbls>
          <c:showLegendKey val="0"/>
          <c:showVal val="0"/>
          <c:showCatName val="0"/>
          <c:showSerName val="0"/>
          <c:showPercent val="0"/>
          <c:showBubbleSize val="0"/>
        </c:dLbls>
        <c:marker val="1"/>
        <c:smooth val="0"/>
        <c:axId val="82273792"/>
        <c:axId val="82275712"/>
      </c:lineChart>
      <c:dateAx>
        <c:axId val="82273792"/>
        <c:scaling>
          <c:orientation val="minMax"/>
        </c:scaling>
        <c:delete val="1"/>
        <c:axPos val="b"/>
        <c:numFmt formatCode="ge" sourceLinked="1"/>
        <c:majorTickMark val="none"/>
        <c:minorTickMark val="none"/>
        <c:tickLblPos val="none"/>
        <c:crossAx val="82275712"/>
        <c:crosses val="autoZero"/>
        <c:auto val="1"/>
        <c:lblOffset val="100"/>
        <c:baseTimeUnit val="years"/>
      </c:dateAx>
      <c:valAx>
        <c:axId val="822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108.99</c:v>
                </c:pt>
                <c:pt idx="1">
                  <c:v>108.9</c:v>
                </c:pt>
                <c:pt idx="2">
                  <c:v>118.94</c:v>
                </c:pt>
                <c:pt idx="3">
                  <c:v>115.8</c:v>
                </c:pt>
                <c:pt idx="4">
                  <c:v>118.27</c:v>
                </c:pt>
              </c:numCache>
            </c:numRef>
          </c:val>
          <c:extLst>
            <c:ext xmlns:c16="http://schemas.microsoft.com/office/drawing/2014/chart" uri="{C3380CC4-5D6E-409C-BE32-E72D297353CC}">
              <c16:uniqueId val="{00000000-501D-422E-84F5-73C7F7D3FD29}"/>
            </c:ext>
          </c:extLst>
        </c:ser>
        <c:dLbls>
          <c:showLegendKey val="0"/>
          <c:showVal val="0"/>
          <c:showCatName val="0"/>
          <c:showSerName val="0"/>
          <c:showPercent val="0"/>
          <c:showBubbleSize val="0"/>
        </c:dLbls>
        <c:gapWidth val="150"/>
        <c:axId val="79816576"/>
        <c:axId val="80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501D-422E-84F5-73C7F7D3FD29}"/>
            </c:ext>
          </c:extLst>
        </c:ser>
        <c:dLbls>
          <c:showLegendKey val="0"/>
          <c:showVal val="0"/>
          <c:showCatName val="0"/>
          <c:showSerName val="0"/>
          <c:showPercent val="0"/>
          <c:showBubbleSize val="0"/>
        </c:dLbls>
        <c:marker val="1"/>
        <c:smooth val="0"/>
        <c:axId val="79816576"/>
        <c:axId val="80478208"/>
      </c:lineChart>
      <c:dateAx>
        <c:axId val="79816576"/>
        <c:scaling>
          <c:orientation val="minMax"/>
        </c:scaling>
        <c:delete val="1"/>
        <c:axPos val="b"/>
        <c:numFmt formatCode="ge" sourceLinked="1"/>
        <c:majorTickMark val="none"/>
        <c:minorTickMark val="none"/>
        <c:tickLblPos val="none"/>
        <c:crossAx val="80478208"/>
        <c:crosses val="autoZero"/>
        <c:auto val="1"/>
        <c:lblOffset val="100"/>
        <c:baseTimeUnit val="years"/>
      </c:dateAx>
      <c:valAx>
        <c:axId val="8047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39.549999999999997</c:v>
                </c:pt>
                <c:pt idx="1">
                  <c:v>40.700000000000003</c:v>
                </c:pt>
                <c:pt idx="2">
                  <c:v>41.77</c:v>
                </c:pt>
                <c:pt idx="3">
                  <c:v>42.73</c:v>
                </c:pt>
                <c:pt idx="4">
                  <c:v>43.73</c:v>
                </c:pt>
              </c:numCache>
            </c:numRef>
          </c:val>
          <c:extLst>
            <c:ext xmlns:c16="http://schemas.microsoft.com/office/drawing/2014/chart" uri="{C3380CC4-5D6E-409C-BE32-E72D297353CC}">
              <c16:uniqueId val="{00000000-A615-47EB-A050-1A5A50854BD4}"/>
            </c:ext>
          </c:extLst>
        </c:ser>
        <c:dLbls>
          <c:showLegendKey val="0"/>
          <c:showVal val="0"/>
          <c:showCatName val="0"/>
          <c:showSerName val="0"/>
          <c:showPercent val="0"/>
          <c:showBubbleSize val="0"/>
        </c:dLbls>
        <c:gapWidth val="150"/>
        <c:axId val="80505088"/>
        <c:axId val="805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A615-47EB-A050-1A5A50854BD4}"/>
            </c:ext>
          </c:extLst>
        </c:ser>
        <c:dLbls>
          <c:showLegendKey val="0"/>
          <c:showVal val="0"/>
          <c:showCatName val="0"/>
          <c:showSerName val="0"/>
          <c:showPercent val="0"/>
          <c:showBubbleSize val="0"/>
        </c:dLbls>
        <c:marker val="1"/>
        <c:smooth val="0"/>
        <c:axId val="80505088"/>
        <c:axId val="80523648"/>
      </c:lineChart>
      <c:dateAx>
        <c:axId val="80505088"/>
        <c:scaling>
          <c:orientation val="minMax"/>
        </c:scaling>
        <c:delete val="1"/>
        <c:axPos val="b"/>
        <c:numFmt formatCode="ge" sourceLinked="1"/>
        <c:majorTickMark val="none"/>
        <c:minorTickMark val="none"/>
        <c:tickLblPos val="none"/>
        <c:crossAx val="80523648"/>
        <c:crosses val="autoZero"/>
        <c:auto val="1"/>
        <c:lblOffset val="100"/>
        <c:baseTimeUnit val="years"/>
      </c:dateAx>
      <c:valAx>
        <c:axId val="805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c:v>
                </c:pt>
                <c:pt idx="1">
                  <c:v>15.33</c:v>
                </c:pt>
                <c:pt idx="2">
                  <c:v>13.74</c:v>
                </c:pt>
                <c:pt idx="3">
                  <c:v>13.61</c:v>
                </c:pt>
                <c:pt idx="4">
                  <c:v>13.88</c:v>
                </c:pt>
              </c:numCache>
            </c:numRef>
          </c:val>
          <c:extLst>
            <c:ext xmlns:c16="http://schemas.microsoft.com/office/drawing/2014/chart" uri="{C3380CC4-5D6E-409C-BE32-E72D297353CC}">
              <c16:uniqueId val="{00000000-63EE-4958-86F4-F4C416C18C62}"/>
            </c:ext>
          </c:extLst>
        </c:ser>
        <c:dLbls>
          <c:showLegendKey val="0"/>
          <c:showVal val="0"/>
          <c:showCatName val="0"/>
          <c:showSerName val="0"/>
          <c:showPercent val="0"/>
          <c:showBubbleSize val="0"/>
        </c:dLbls>
        <c:gapWidth val="150"/>
        <c:axId val="80886400"/>
        <c:axId val="80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63EE-4958-86F4-F4C416C18C62}"/>
            </c:ext>
          </c:extLst>
        </c:ser>
        <c:dLbls>
          <c:showLegendKey val="0"/>
          <c:showVal val="0"/>
          <c:showCatName val="0"/>
          <c:showSerName val="0"/>
          <c:showPercent val="0"/>
          <c:showBubbleSize val="0"/>
        </c:dLbls>
        <c:marker val="1"/>
        <c:smooth val="0"/>
        <c:axId val="80886400"/>
        <c:axId val="80888576"/>
      </c:lineChart>
      <c:dateAx>
        <c:axId val="80886400"/>
        <c:scaling>
          <c:orientation val="minMax"/>
        </c:scaling>
        <c:delete val="1"/>
        <c:axPos val="b"/>
        <c:numFmt formatCode="ge" sourceLinked="1"/>
        <c:majorTickMark val="none"/>
        <c:minorTickMark val="none"/>
        <c:tickLblPos val="none"/>
        <c:crossAx val="80888576"/>
        <c:crosses val="autoZero"/>
        <c:auto val="1"/>
        <c:lblOffset val="100"/>
        <c:baseTimeUnit val="years"/>
      </c:dateAx>
      <c:valAx>
        <c:axId val="80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1-4A56-A468-6914CE52E281}"/>
            </c:ext>
          </c:extLst>
        </c:ser>
        <c:dLbls>
          <c:showLegendKey val="0"/>
          <c:showVal val="0"/>
          <c:showCatName val="0"/>
          <c:showSerName val="0"/>
          <c:showPercent val="0"/>
          <c:showBubbleSize val="0"/>
        </c:dLbls>
        <c:gapWidth val="150"/>
        <c:axId val="80924032"/>
        <c:axId val="809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AC31-4A56-A468-6914CE52E281}"/>
            </c:ext>
          </c:extLst>
        </c:ser>
        <c:dLbls>
          <c:showLegendKey val="0"/>
          <c:showVal val="0"/>
          <c:showCatName val="0"/>
          <c:showSerName val="0"/>
          <c:showPercent val="0"/>
          <c:showBubbleSize val="0"/>
        </c:dLbls>
        <c:marker val="1"/>
        <c:smooth val="0"/>
        <c:axId val="80924032"/>
        <c:axId val="80934400"/>
      </c:lineChart>
      <c:dateAx>
        <c:axId val="80924032"/>
        <c:scaling>
          <c:orientation val="minMax"/>
        </c:scaling>
        <c:delete val="1"/>
        <c:axPos val="b"/>
        <c:numFmt formatCode="ge" sourceLinked="1"/>
        <c:majorTickMark val="none"/>
        <c:minorTickMark val="none"/>
        <c:tickLblPos val="none"/>
        <c:crossAx val="80934400"/>
        <c:crosses val="autoZero"/>
        <c:auto val="1"/>
        <c:lblOffset val="100"/>
        <c:baseTimeUnit val="years"/>
      </c:dateAx>
      <c:valAx>
        <c:axId val="8093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602.42999999999995</c:v>
                </c:pt>
                <c:pt idx="1">
                  <c:v>438.85</c:v>
                </c:pt>
                <c:pt idx="2">
                  <c:v>292.43</c:v>
                </c:pt>
                <c:pt idx="3">
                  <c:v>256.39</c:v>
                </c:pt>
                <c:pt idx="4">
                  <c:v>291.99</c:v>
                </c:pt>
              </c:numCache>
            </c:numRef>
          </c:val>
          <c:extLst>
            <c:ext xmlns:c16="http://schemas.microsoft.com/office/drawing/2014/chart" uri="{C3380CC4-5D6E-409C-BE32-E72D297353CC}">
              <c16:uniqueId val="{00000000-5B8D-40AA-BAAB-FF806B6355F8}"/>
            </c:ext>
          </c:extLst>
        </c:ser>
        <c:dLbls>
          <c:showLegendKey val="0"/>
          <c:showVal val="0"/>
          <c:showCatName val="0"/>
          <c:showSerName val="0"/>
          <c:showPercent val="0"/>
          <c:showBubbleSize val="0"/>
        </c:dLbls>
        <c:gapWidth val="150"/>
        <c:axId val="82016128"/>
        <c:axId val="820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5B8D-40AA-BAAB-FF806B6355F8}"/>
            </c:ext>
          </c:extLst>
        </c:ser>
        <c:dLbls>
          <c:showLegendKey val="0"/>
          <c:showVal val="0"/>
          <c:showCatName val="0"/>
          <c:showSerName val="0"/>
          <c:showPercent val="0"/>
          <c:showBubbleSize val="0"/>
        </c:dLbls>
        <c:marker val="1"/>
        <c:smooth val="0"/>
        <c:axId val="82016128"/>
        <c:axId val="82022400"/>
      </c:lineChart>
      <c:dateAx>
        <c:axId val="82016128"/>
        <c:scaling>
          <c:orientation val="minMax"/>
        </c:scaling>
        <c:delete val="1"/>
        <c:axPos val="b"/>
        <c:numFmt formatCode="ge" sourceLinked="1"/>
        <c:majorTickMark val="none"/>
        <c:minorTickMark val="none"/>
        <c:tickLblPos val="none"/>
        <c:crossAx val="82022400"/>
        <c:crosses val="autoZero"/>
        <c:auto val="1"/>
        <c:lblOffset val="100"/>
        <c:baseTimeUnit val="years"/>
      </c:dateAx>
      <c:valAx>
        <c:axId val="8202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196.69</c:v>
                </c:pt>
                <c:pt idx="1">
                  <c:v>184.03</c:v>
                </c:pt>
                <c:pt idx="2">
                  <c:v>175.23</c:v>
                </c:pt>
                <c:pt idx="3">
                  <c:v>163.78</c:v>
                </c:pt>
                <c:pt idx="4">
                  <c:v>151.29</c:v>
                </c:pt>
              </c:numCache>
            </c:numRef>
          </c:val>
          <c:extLst>
            <c:ext xmlns:c16="http://schemas.microsoft.com/office/drawing/2014/chart" uri="{C3380CC4-5D6E-409C-BE32-E72D297353CC}">
              <c16:uniqueId val="{00000000-2399-4979-ADB3-DCCA546ECA83}"/>
            </c:ext>
          </c:extLst>
        </c:ser>
        <c:dLbls>
          <c:showLegendKey val="0"/>
          <c:showVal val="0"/>
          <c:showCatName val="0"/>
          <c:showSerName val="0"/>
          <c:showPercent val="0"/>
          <c:showBubbleSize val="0"/>
        </c:dLbls>
        <c:gapWidth val="150"/>
        <c:axId val="82053376"/>
        <c:axId val="820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2399-4979-ADB3-DCCA546ECA83}"/>
            </c:ext>
          </c:extLst>
        </c:ser>
        <c:dLbls>
          <c:showLegendKey val="0"/>
          <c:showVal val="0"/>
          <c:showCatName val="0"/>
          <c:showSerName val="0"/>
          <c:showPercent val="0"/>
          <c:showBubbleSize val="0"/>
        </c:dLbls>
        <c:marker val="1"/>
        <c:smooth val="0"/>
        <c:axId val="82053376"/>
        <c:axId val="82063744"/>
      </c:lineChart>
      <c:dateAx>
        <c:axId val="82053376"/>
        <c:scaling>
          <c:orientation val="minMax"/>
        </c:scaling>
        <c:delete val="1"/>
        <c:axPos val="b"/>
        <c:numFmt formatCode="ge" sourceLinked="1"/>
        <c:majorTickMark val="none"/>
        <c:minorTickMark val="none"/>
        <c:tickLblPos val="none"/>
        <c:crossAx val="82063744"/>
        <c:crosses val="autoZero"/>
        <c:auto val="1"/>
        <c:lblOffset val="100"/>
        <c:baseTimeUnit val="years"/>
      </c:dateAx>
      <c:valAx>
        <c:axId val="8206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109.17</c:v>
                </c:pt>
                <c:pt idx="1">
                  <c:v>108.85</c:v>
                </c:pt>
                <c:pt idx="2">
                  <c:v>120.52</c:v>
                </c:pt>
                <c:pt idx="3">
                  <c:v>117.64</c:v>
                </c:pt>
                <c:pt idx="4">
                  <c:v>120.16</c:v>
                </c:pt>
              </c:numCache>
            </c:numRef>
          </c:val>
          <c:extLst>
            <c:ext xmlns:c16="http://schemas.microsoft.com/office/drawing/2014/chart" uri="{C3380CC4-5D6E-409C-BE32-E72D297353CC}">
              <c16:uniqueId val="{00000000-3BA4-4A27-8AAD-0CC4E4DDF879}"/>
            </c:ext>
          </c:extLst>
        </c:ser>
        <c:dLbls>
          <c:showLegendKey val="0"/>
          <c:showVal val="0"/>
          <c:showCatName val="0"/>
          <c:showSerName val="0"/>
          <c:showPercent val="0"/>
          <c:showBubbleSize val="0"/>
        </c:dLbls>
        <c:gapWidth val="150"/>
        <c:axId val="82098816"/>
        <c:axId val="82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3BA4-4A27-8AAD-0CC4E4DDF879}"/>
            </c:ext>
          </c:extLst>
        </c:ser>
        <c:dLbls>
          <c:showLegendKey val="0"/>
          <c:showVal val="0"/>
          <c:showCatName val="0"/>
          <c:showSerName val="0"/>
          <c:showPercent val="0"/>
          <c:showBubbleSize val="0"/>
        </c:dLbls>
        <c:marker val="1"/>
        <c:smooth val="0"/>
        <c:axId val="82098816"/>
        <c:axId val="82105088"/>
      </c:lineChart>
      <c:dateAx>
        <c:axId val="82098816"/>
        <c:scaling>
          <c:orientation val="minMax"/>
        </c:scaling>
        <c:delete val="1"/>
        <c:axPos val="b"/>
        <c:numFmt formatCode="ge" sourceLinked="1"/>
        <c:majorTickMark val="none"/>
        <c:minorTickMark val="none"/>
        <c:tickLblPos val="none"/>
        <c:crossAx val="82105088"/>
        <c:crosses val="autoZero"/>
        <c:auto val="1"/>
        <c:lblOffset val="100"/>
        <c:baseTimeUnit val="years"/>
      </c:dateAx>
      <c:valAx>
        <c:axId val="82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150.71</c:v>
                </c:pt>
                <c:pt idx="1">
                  <c:v>151.94</c:v>
                </c:pt>
                <c:pt idx="2">
                  <c:v>137.44</c:v>
                </c:pt>
                <c:pt idx="3">
                  <c:v>140.93</c:v>
                </c:pt>
                <c:pt idx="4">
                  <c:v>138.13</c:v>
                </c:pt>
              </c:numCache>
            </c:numRef>
          </c:val>
          <c:extLst>
            <c:ext xmlns:c16="http://schemas.microsoft.com/office/drawing/2014/chart" uri="{C3380CC4-5D6E-409C-BE32-E72D297353CC}">
              <c16:uniqueId val="{00000000-ACD2-4EB2-A2B1-FA7431EACA9B}"/>
            </c:ext>
          </c:extLst>
        </c:ser>
        <c:dLbls>
          <c:showLegendKey val="0"/>
          <c:showVal val="0"/>
          <c:showCatName val="0"/>
          <c:showSerName val="0"/>
          <c:showPercent val="0"/>
          <c:showBubbleSize val="0"/>
        </c:dLbls>
        <c:gapWidth val="150"/>
        <c:axId val="82191488"/>
        <c:axId val="821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CD2-4EB2-A2B1-FA7431EACA9B}"/>
            </c:ext>
          </c:extLst>
        </c:ser>
        <c:dLbls>
          <c:showLegendKey val="0"/>
          <c:showVal val="0"/>
          <c:showCatName val="0"/>
          <c:showSerName val="0"/>
          <c:showPercent val="0"/>
          <c:showBubbleSize val="0"/>
        </c:dLbls>
        <c:marker val="1"/>
        <c:smooth val="0"/>
        <c:axId val="82191488"/>
        <c:axId val="82193408"/>
      </c:lineChart>
      <c:dateAx>
        <c:axId val="82191488"/>
        <c:scaling>
          <c:orientation val="minMax"/>
        </c:scaling>
        <c:delete val="1"/>
        <c:axPos val="b"/>
        <c:numFmt formatCode="ge" sourceLinked="1"/>
        <c:majorTickMark val="none"/>
        <c:minorTickMark val="none"/>
        <c:tickLblPos val="none"/>
        <c:crossAx val="82193408"/>
        <c:crosses val="autoZero"/>
        <c:auto val="1"/>
        <c:lblOffset val="100"/>
        <c:baseTimeUnit val="years"/>
      </c:dateAx>
      <c:valAx>
        <c:axId val="821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北名古屋水道企業団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72.38</v>
      </c>
      <c r="J10" s="52"/>
      <c r="K10" s="52"/>
      <c r="L10" s="52"/>
      <c r="M10" s="52"/>
      <c r="N10" s="52"/>
      <c r="O10" s="64"/>
      <c r="P10" s="53">
        <f>データ!$P$6</f>
        <v>97.39</v>
      </c>
      <c r="Q10" s="53"/>
      <c r="R10" s="53"/>
      <c r="S10" s="53"/>
      <c r="T10" s="53"/>
      <c r="U10" s="53"/>
      <c r="V10" s="53"/>
      <c r="W10" s="61">
        <f>データ!$Q$6</f>
        <v>2808</v>
      </c>
      <c r="X10" s="61"/>
      <c r="Y10" s="61"/>
      <c r="Z10" s="61"/>
      <c r="AA10" s="61"/>
      <c r="AB10" s="61"/>
      <c r="AC10" s="61"/>
      <c r="AD10" s="2"/>
      <c r="AE10" s="2"/>
      <c r="AF10" s="2"/>
      <c r="AG10" s="2"/>
      <c r="AH10" s="5"/>
      <c r="AI10" s="5"/>
      <c r="AJ10" s="5"/>
      <c r="AK10" s="5"/>
      <c r="AL10" s="61">
        <f>データ!$U$6</f>
        <v>98096</v>
      </c>
      <c r="AM10" s="61"/>
      <c r="AN10" s="61"/>
      <c r="AO10" s="61"/>
      <c r="AP10" s="61"/>
      <c r="AQ10" s="61"/>
      <c r="AR10" s="61"/>
      <c r="AS10" s="61"/>
      <c r="AT10" s="51">
        <f>データ!$V$6</f>
        <v>22.21</v>
      </c>
      <c r="AU10" s="52"/>
      <c r="AV10" s="52"/>
      <c r="AW10" s="52"/>
      <c r="AX10" s="52"/>
      <c r="AY10" s="52"/>
      <c r="AZ10" s="52"/>
      <c r="BA10" s="52"/>
      <c r="BB10" s="53">
        <f>データ!$W$6</f>
        <v>4416.75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6"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6"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2"/>
      <c r="BN78" s="82"/>
      <c r="BO78" s="82"/>
      <c r="BP78" s="82"/>
      <c r="BQ78" s="82"/>
      <c r="BR78" s="82"/>
      <c r="BS78" s="82"/>
      <c r="BT78" s="82"/>
      <c r="BU78" s="82"/>
      <c r="BV78" s="82"/>
      <c r="BW78" s="82"/>
      <c r="BX78" s="82"/>
      <c r="BY78" s="82"/>
      <c r="BZ78" s="83"/>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4"/>
      <c r="BM79" s="82"/>
      <c r="BN79" s="82"/>
      <c r="BO79" s="82"/>
      <c r="BP79" s="82"/>
      <c r="BQ79" s="82"/>
      <c r="BR79" s="82"/>
      <c r="BS79" s="82"/>
      <c r="BT79" s="82"/>
      <c r="BU79" s="82"/>
      <c r="BV79" s="82"/>
      <c r="BW79" s="82"/>
      <c r="BX79" s="82"/>
      <c r="BY79" s="82"/>
      <c r="BZ79" s="83"/>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4"/>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238635</v>
      </c>
      <c r="D6" s="34">
        <f t="shared" si="3"/>
        <v>46</v>
      </c>
      <c r="E6" s="34">
        <f t="shared" si="3"/>
        <v>1</v>
      </c>
      <c r="F6" s="34">
        <f t="shared" si="3"/>
        <v>0</v>
      </c>
      <c r="G6" s="34">
        <f t="shared" si="3"/>
        <v>1</v>
      </c>
      <c r="H6" s="34" t="str">
        <f t="shared" si="3"/>
        <v>愛知県　北名古屋水道企業団</v>
      </c>
      <c r="I6" s="34" t="str">
        <f t="shared" si="3"/>
        <v>法適用</v>
      </c>
      <c r="J6" s="34" t="str">
        <f t="shared" si="3"/>
        <v>水道事業</v>
      </c>
      <c r="K6" s="34" t="str">
        <f t="shared" si="3"/>
        <v>末端給水事業</v>
      </c>
      <c r="L6" s="34" t="str">
        <f t="shared" si="3"/>
        <v>A4</v>
      </c>
      <c r="M6" s="34">
        <f t="shared" si="3"/>
        <v>0</v>
      </c>
      <c r="N6" s="35" t="str">
        <f t="shared" si="3"/>
        <v>-</v>
      </c>
      <c r="O6" s="35">
        <f t="shared" si="3"/>
        <v>72.38</v>
      </c>
      <c r="P6" s="35">
        <f t="shared" si="3"/>
        <v>97.39</v>
      </c>
      <c r="Q6" s="35">
        <f t="shared" si="3"/>
        <v>2808</v>
      </c>
      <c r="R6" s="35" t="str">
        <f t="shared" si="3"/>
        <v>-</v>
      </c>
      <c r="S6" s="35" t="str">
        <f t="shared" si="3"/>
        <v>-</v>
      </c>
      <c r="T6" s="35" t="str">
        <f t="shared" si="3"/>
        <v>-</v>
      </c>
      <c r="U6" s="35">
        <f t="shared" si="3"/>
        <v>98096</v>
      </c>
      <c r="V6" s="35">
        <f t="shared" si="3"/>
        <v>22.21</v>
      </c>
      <c r="W6" s="35">
        <f t="shared" si="3"/>
        <v>4416.75</v>
      </c>
      <c r="X6" s="36">
        <f>IF(X7="",NA(),X7)</f>
        <v>108.99</v>
      </c>
      <c r="Y6" s="36">
        <f t="shared" ref="Y6:AG6" si="4">IF(Y7="",NA(),Y7)</f>
        <v>108.9</v>
      </c>
      <c r="Z6" s="36">
        <f t="shared" si="4"/>
        <v>118.94</v>
      </c>
      <c r="AA6" s="36">
        <f t="shared" si="4"/>
        <v>115.8</v>
      </c>
      <c r="AB6" s="36">
        <f t="shared" si="4"/>
        <v>118.27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602.42999999999995</v>
      </c>
      <c r="AU6" s="36">
        <f t="shared" ref="AU6:BC6" si="6">IF(AU7="",NA(),AU7)</f>
        <v>438.85</v>
      </c>
      <c r="AV6" s="36">
        <f t="shared" si="6"/>
        <v>292.43</v>
      </c>
      <c r="AW6" s="36">
        <f t="shared" si="6"/>
        <v>256.39</v>
      </c>
      <c r="AX6" s="36">
        <f t="shared" si="6"/>
        <v>291.99</v>
      </c>
      <c r="AY6" s="36">
        <f t="shared" si="6"/>
        <v>701</v>
      </c>
      <c r="AZ6" s="36">
        <f t="shared" si="6"/>
        <v>739.59</v>
      </c>
      <c r="BA6" s="36">
        <f t="shared" si="6"/>
        <v>335.95</v>
      </c>
      <c r="BB6" s="36">
        <f t="shared" si="6"/>
        <v>346.59</v>
      </c>
      <c r="BC6" s="36">
        <f t="shared" si="6"/>
        <v>357.82</v>
      </c>
      <c r="BD6" s="35" t="str">
        <f>IF(BD7="","",IF(BD7="-","【-】","【"&amp;SUBSTITUTE(TEXT(BD7,"#,##0.00"),"-","△")&amp;"】"))</f>
        <v>【262.87】</v>
      </c>
      <c r="BE6" s="36">
        <f>IF(BE7="",NA(),BE7)</f>
        <v>196.69</v>
      </c>
      <c r="BF6" s="36">
        <f t="shared" ref="BF6:BN6" si="7">IF(BF7="",NA(),BF7)</f>
        <v>184.03</v>
      </c>
      <c r="BG6" s="36">
        <f t="shared" si="7"/>
        <v>175.23</v>
      </c>
      <c r="BH6" s="36">
        <f t="shared" si="7"/>
        <v>163.78</v>
      </c>
      <c r="BI6" s="36">
        <f t="shared" si="7"/>
        <v>151.29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109.17</v>
      </c>
      <c r="BQ6" s="36">
        <f t="shared" ref="BQ6:BY6" si="8">IF(BQ7="",NA(),BQ7)</f>
        <v>108.85</v>
      </c>
      <c r="BR6" s="36">
        <f t="shared" si="8"/>
        <v>120.52</v>
      </c>
      <c r="BS6" s="36">
        <f t="shared" si="8"/>
        <v>117.64</v>
      </c>
      <c r="BT6" s="36">
        <f t="shared" si="8"/>
        <v>120.16</v>
      </c>
      <c r="BU6" s="36">
        <f t="shared" si="8"/>
        <v>100.27</v>
      </c>
      <c r="BV6" s="36">
        <f t="shared" si="8"/>
        <v>99.46</v>
      </c>
      <c r="BW6" s="36">
        <f t="shared" si="8"/>
        <v>105.21</v>
      </c>
      <c r="BX6" s="36">
        <f t="shared" si="8"/>
        <v>105.71</v>
      </c>
      <c r="BY6" s="36">
        <f t="shared" si="8"/>
        <v>106.01</v>
      </c>
      <c r="BZ6" s="35" t="str">
        <f>IF(BZ7="","",IF(BZ7="-","【-】","【"&amp;SUBSTITUTE(TEXT(BZ7,"#,##0.00"),"-","△")&amp;"】"))</f>
        <v>【105.59】</v>
      </c>
      <c r="CA6" s="36">
        <f>IF(CA7="",NA(),CA7)</f>
        <v>150.71</v>
      </c>
      <c r="CB6" s="36">
        <f t="shared" ref="CB6:CJ6" si="9">IF(CB7="",NA(),CB7)</f>
        <v>151.94</v>
      </c>
      <c r="CC6" s="36">
        <f t="shared" si="9"/>
        <v>137.44</v>
      </c>
      <c r="CD6" s="36">
        <f t="shared" si="9"/>
        <v>140.93</v>
      </c>
      <c r="CE6" s="36">
        <f t="shared" si="9"/>
        <v>138.13</v>
      </c>
      <c r="CF6" s="36">
        <f t="shared" si="9"/>
        <v>169.62</v>
      </c>
      <c r="CG6" s="36">
        <f t="shared" si="9"/>
        <v>171.78</v>
      </c>
      <c r="CH6" s="36">
        <f t="shared" si="9"/>
        <v>162.59</v>
      </c>
      <c r="CI6" s="36">
        <f t="shared" si="9"/>
        <v>162.15</v>
      </c>
      <c r="CJ6" s="36">
        <f t="shared" si="9"/>
        <v>162.24</v>
      </c>
      <c r="CK6" s="35" t="str">
        <f>IF(CK7="","",IF(CK7="-","【-】","【"&amp;SUBSTITUTE(TEXT(CK7,"#,##0.00"),"-","△")&amp;"】"))</f>
        <v>【163.27】</v>
      </c>
      <c r="CL6" s="36">
        <f>IF(CL7="",NA(),CL7)</f>
        <v>77.53</v>
      </c>
      <c r="CM6" s="36">
        <f t="shared" ref="CM6:CU6" si="10">IF(CM7="",NA(),CM7)</f>
        <v>78.09</v>
      </c>
      <c r="CN6" s="36">
        <f t="shared" si="10"/>
        <v>77.28</v>
      </c>
      <c r="CO6" s="36">
        <f t="shared" si="10"/>
        <v>76.8</v>
      </c>
      <c r="CP6" s="36">
        <f t="shared" si="10"/>
        <v>77.430000000000007</v>
      </c>
      <c r="CQ6" s="36">
        <f t="shared" si="10"/>
        <v>59.88</v>
      </c>
      <c r="CR6" s="36">
        <f t="shared" si="10"/>
        <v>59.68</v>
      </c>
      <c r="CS6" s="36">
        <f t="shared" si="10"/>
        <v>59.17</v>
      </c>
      <c r="CT6" s="36">
        <f t="shared" si="10"/>
        <v>59.34</v>
      </c>
      <c r="CU6" s="36">
        <f t="shared" si="10"/>
        <v>59.11</v>
      </c>
      <c r="CV6" s="35" t="str">
        <f>IF(CV7="","",IF(CV7="-","【-】","【"&amp;SUBSTITUTE(TEXT(CV7,"#,##0.00"),"-","△")&amp;"】"))</f>
        <v>【59.94】</v>
      </c>
      <c r="CW6" s="36">
        <f>IF(CW7="",NA(),CW7)</f>
        <v>93.6</v>
      </c>
      <c r="CX6" s="36">
        <f t="shared" ref="CX6:DF6" si="11">IF(CX7="",NA(),CX7)</f>
        <v>93.55</v>
      </c>
      <c r="CY6" s="36">
        <f t="shared" si="11"/>
        <v>93.37</v>
      </c>
      <c r="CZ6" s="36">
        <f t="shared" si="11"/>
        <v>93.83</v>
      </c>
      <c r="DA6" s="36">
        <f t="shared" si="11"/>
        <v>93.94</v>
      </c>
      <c r="DB6" s="36">
        <f t="shared" si="11"/>
        <v>87.65</v>
      </c>
      <c r="DC6" s="36">
        <f t="shared" si="11"/>
        <v>87.63</v>
      </c>
      <c r="DD6" s="36">
        <f t="shared" si="11"/>
        <v>87.6</v>
      </c>
      <c r="DE6" s="36">
        <f t="shared" si="11"/>
        <v>87.74</v>
      </c>
      <c r="DF6" s="36">
        <f t="shared" si="11"/>
        <v>87.91</v>
      </c>
      <c r="DG6" s="35" t="str">
        <f>IF(DG7="","",IF(DG7="-","【-】","【"&amp;SUBSTITUTE(TEXT(DG7,"#,##0.00"),"-","△")&amp;"】"))</f>
        <v>【90.22】</v>
      </c>
      <c r="DH6" s="36">
        <f>IF(DH7="",NA(),DH7)</f>
        <v>39.549999999999997</v>
      </c>
      <c r="DI6" s="36">
        <f t="shared" ref="DI6:DQ6" si="12">IF(DI7="",NA(),DI7)</f>
        <v>40.700000000000003</v>
      </c>
      <c r="DJ6" s="36">
        <f t="shared" si="12"/>
        <v>41.77</v>
      </c>
      <c r="DK6" s="36">
        <f t="shared" si="12"/>
        <v>42.73</v>
      </c>
      <c r="DL6" s="36">
        <f t="shared" si="12"/>
        <v>43.73</v>
      </c>
      <c r="DM6" s="36">
        <f t="shared" si="12"/>
        <v>38.69</v>
      </c>
      <c r="DN6" s="36">
        <f t="shared" si="12"/>
        <v>39.65</v>
      </c>
      <c r="DO6" s="36">
        <f t="shared" si="12"/>
        <v>45.25</v>
      </c>
      <c r="DP6" s="36">
        <f t="shared" si="12"/>
        <v>46.27</v>
      </c>
      <c r="DQ6" s="36">
        <f t="shared" si="12"/>
        <v>46.88</v>
      </c>
      <c r="DR6" s="35" t="str">
        <f>IF(DR7="","",IF(DR7="-","【-】","【"&amp;SUBSTITUTE(TEXT(DR7,"#,##0.00"),"-","△")&amp;"】"))</f>
        <v>【47.91】</v>
      </c>
      <c r="DS6" s="36">
        <f>IF(DS7="",NA(),DS7)</f>
        <v>15.2</v>
      </c>
      <c r="DT6" s="36">
        <f t="shared" ref="DT6:EB6" si="13">IF(DT7="",NA(),DT7)</f>
        <v>15.33</v>
      </c>
      <c r="DU6" s="36">
        <f t="shared" si="13"/>
        <v>13.74</v>
      </c>
      <c r="DV6" s="36">
        <f t="shared" si="13"/>
        <v>13.61</v>
      </c>
      <c r="DW6" s="36">
        <f t="shared" si="13"/>
        <v>13.88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2.2400000000000002</v>
      </c>
      <c r="EE6" s="36">
        <f t="shared" ref="EE6:EM6" si="14">IF(EE7="",NA(),EE7)</f>
        <v>2.37</v>
      </c>
      <c r="EF6" s="36">
        <f t="shared" si="14"/>
        <v>2.5299999999999998</v>
      </c>
      <c r="EG6" s="36">
        <f t="shared" si="14"/>
        <v>1.43</v>
      </c>
      <c r="EH6" s="36">
        <f t="shared" si="14"/>
        <v>2.5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238635</v>
      </c>
      <c r="D7" s="38">
        <v>46</v>
      </c>
      <c r="E7" s="38">
        <v>1</v>
      </c>
      <c r="F7" s="38">
        <v>0</v>
      </c>
      <c r="G7" s="38">
        <v>1</v>
      </c>
      <c r="H7" s="38" t="s">
        <v>105</v>
      </c>
      <c r="I7" s="38" t="s">
        <v>106</v>
      </c>
      <c r="J7" s="38" t="s">
        <v>107</v>
      </c>
      <c r="K7" s="38" t="s">
        <v>108</v>
      </c>
      <c r="L7" s="38" t="s">
        <v>109</v>
      </c>
      <c r="M7" s="38"/>
      <c r="N7" s="39" t="s">
        <v>110</v>
      </c>
      <c r="O7" s="39">
        <v>72.38</v>
      </c>
      <c r="P7" s="39">
        <v>97.39</v>
      </c>
      <c r="Q7" s="39">
        <v>2808</v>
      </c>
      <c r="R7" s="39" t="s">
        <v>110</v>
      </c>
      <c r="S7" s="39" t="s">
        <v>110</v>
      </c>
      <c r="T7" s="39" t="s">
        <v>110</v>
      </c>
      <c r="U7" s="39">
        <v>98096</v>
      </c>
      <c r="V7" s="39">
        <v>22.21</v>
      </c>
      <c r="W7" s="39">
        <v>4416.75</v>
      </c>
      <c r="X7" s="39">
        <v>108.99</v>
      </c>
      <c r="Y7" s="39">
        <v>108.9</v>
      </c>
      <c r="Z7" s="39">
        <v>118.94</v>
      </c>
      <c r="AA7" s="39">
        <v>115.8</v>
      </c>
      <c r="AB7" s="39">
        <v>118.27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602.42999999999995</v>
      </c>
      <c r="AU7" s="39">
        <v>438.85</v>
      </c>
      <c r="AV7" s="39">
        <v>292.43</v>
      </c>
      <c r="AW7" s="39">
        <v>256.39</v>
      </c>
      <c r="AX7" s="39">
        <v>291.99</v>
      </c>
      <c r="AY7" s="39">
        <v>701</v>
      </c>
      <c r="AZ7" s="39">
        <v>739.59</v>
      </c>
      <c r="BA7" s="39">
        <v>335.95</v>
      </c>
      <c r="BB7" s="39">
        <v>346.59</v>
      </c>
      <c r="BC7" s="39">
        <v>357.82</v>
      </c>
      <c r="BD7" s="39">
        <v>262.87</v>
      </c>
      <c r="BE7" s="39">
        <v>196.69</v>
      </c>
      <c r="BF7" s="39">
        <v>184.03</v>
      </c>
      <c r="BG7" s="39">
        <v>175.23</v>
      </c>
      <c r="BH7" s="39">
        <v>163.78</v>
      </c>
      <c r="BI7" s="39">
        <v>151.29</v>
      </c>
      <c r="BJ7" s="39">
        <v>330.99</v>
      </c>
      <c r="BK7" s="39">
        <v>324.08999999999997</v>
      </c>
      <c r="BL7" s="39">
        <v>319.82</v>
      </c>
      <c r="BM7" s="39">
        <v>312.02999999999997</v>
      </c>
      <c r="BN7" s="39">
        <v>307.45999999999998</v>
      </c>
      <c r="BO7" s="39">
        <v>270.87</v>
      </c>
      <c r="BP7" s="39">
        <v>109.17</v>
      </c>
      <c r="BQ7" s="39">
        <v>108.85</v>
      </c>
      <c r="BR7" s="39">
        <v>120.52</v>
      </c>
      <c r="BS7" s="39">
        <v>117.64</v>
      </c>
      <c r="BT7" s="39">
        <v>120.16</v>
      </c>
      <c r="BU7" s="39">
        <v>100.27</v>
      </c>
      <c r="BV7" s="39">
        <v>99.46</v>
      </c>
      <c r="BW7" s="39">
        <v>105.21</v>
      </c>
      <c r="BX7" s="39">
        <v>105.71</v>
      </c>
      <c r="BY7" s="39">
        <v>106.01</v>
      </c>
      <c r="BZ7" s="39">
        <v>105.59</v>
      </c>
      <c r="CA7" s="39">
        <v>150.71</v>
      </c>
      <c r="CB7" s="39">
        <v>151.94</v>
      </c>
      <c r="CC7" s="39">
        <v>137.44</v>
      </c>
      <c r="CD7" s="39">
        <v>140.93</v>
      </c>
      <c r="CE7" s="39">
        <v>138.13</v>
      </c>
      <c r="CF7" s="39">
        <v>169.62</v>
      </c>
      <c r="CG7" s="39">
        <v>171.78</v>
      </c>
      <c r="CH7" s="39">
        <v>162.59</v>
      </c>
      <c r="CI7" s="39">
        <v>162.15</v>
      </c>
      <c r="CJ7" s="39">
        <v>162.24</v>
      </c>
      <c r="CK7" s="39">
        <v>163.27000000000001</v>
      </c>
      <c r="CL7" s="39">
        <v>77.53</v>
      </c>
      <c r="CM7" s="39">
        <v>78.09</v>
      </c>
      <c r="CN7" s="39">
        <v>77.28</v>
      </c>
      <c r="CO7" s="39">
        <v>76.8</v>
      </c>
      <c r="CP7" s="39">
        <v>77.430000000000007</v>
      </c>
      <c r="CQ7" s="39">
        <v>59.88</v>
      </c>
      <c r="CR7" s="39">
        <v>59.68</v>
      </c>
      <c r="CS7" s="39">
        <v>59.17</v>
      </c>
      <c r="CT7" s="39">
        <v>59.34</v>
      </c>
      <c r="CU7" s="39">
        <v>59.11</v>
      </c>
      <c r="CV7" s="39">
        <v>59.94</v>
      </c>
      <c r="CW7" s="39">
        <v>93.6</v>
      </c>
      <c r="CX7" s="39">
        <v>93.55</v>
      </c>
      <c r="CY7" s="39">
        <v>93.37</v>
      </c>
      <c r="CZ7" s="39">
        <v>93.83</v>
      </c>
      <c r="DA7" s="39">
        <v>93.94</v>
      </c>
      <c r="DB7" s="39">
        <v>87.65</v>
      </c>
      <c r="DC7" s="39">
        <v>87.63</v>
      </c>
      <c r="DD7" s="39">
        <v>87.6</v>
      </c>
      <c r="DE7" s="39">
        <v>87.74</v>
      </c>
      <c r="DF7" s="39">
        <v>87.91</v>
      </c>
      <c r="DG7" s="39">
        <v>90.22</v>
      </c>
      <c r="DH7" s="39">
        <v>39.549999999999997</v>
      </c>
      <c r="DI7" s="39">
        <v>40.700000000000003</v>
      </c>
      <c r="DJ7" s="39">
        <v>41.77</v>
      </c>
      <c r="DK7" s="39">
        <v>42.73</v>
      </c>
      <c r="DL7" s="39">
        <v>43.73</v>
      </c>
      <c r="DM7" s="39">
        <v>38.69</v>
      </c>
      <c r="DN7" s="39">
        <v>39.65</v>
      </c>
      <c r="DO7" s="39">
        <v>45.25</v>
      </c>
      <c r="DP7" s="39">
        <v>46.27</v>
      </c>
      <c r="DQ7" s="39">
        <v>46.88</v>
      </c>
      <c r="DR7" s="39">
        <v>47.91</v>
      </c>
      <c r="DS7" s="39">
        <v>15.2</v>
      </c>
      <c r="DT7" s="39">
        <v>15.33</v>
      </c>
      <c r="DU7" s="39">
        <v>13.74</v>
      </c>
      <c r="DV7" s="39">
        <v>13.61</v>
      </c>
      <c r="DW7" s="39">
        <v>13.88</v>
      </c>
      <c r="DX7" s="39">
        <v>8.4</v>
      </c>
      <c r="DY7" s="39">
        <v>9.7100000000000009</v>
      </c>
      <c r="DZ7" s="39">
        <v>10.71</v>
      </c>
      <c r="EA7" s="39">
        <v>10.93</v>
      </c>
      <c r="EB7" s="39">
        <v>13.39</v>
      </c>
      <c r="EC7" s="39">
        <v>15</v>
      </c>
      <c r="ED7" s="39">
        <v>2.2400000000000002</v>
      </c>
      <c r="EE7" s="39">
        <v>2.37</v>
      </c>
      <c r="EF7" s="39">
        <v>2.5299999999999998</v>
      </c>
      <c r="EG7" s="39">
        <v>1.43</v>
      </c>
      <c r="EH7" s="39">
        <v>2.5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2018-02-14T00:16:44Z</cp:lastPrinted>
  <dcterms:created xsi:type="dcterms:W3CDTF">2017-12-25T01:30:32Z</dcterms:created>
  <dcterms:modified xsi:type="dcterms:W3CDTF">2018-02-27T09:50:21Z</dcterms:modified>
  <cp:category/>
</cp:coreProperties>
</file>