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<sst xmlns="http://schemas.openxmlformats.org/spreadsheetml/2006/main" count="231" uniqueCount="111">
  <si>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</si>
  <si>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</si>
  <si>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</si>
  <si>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</si>
  <si>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</si>
  <si>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</si>
  <si>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</si>
  <si>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</si>
  <si>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</si>
  <si>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</si>
  <si>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</si>
  <si>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</si>
  <si>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</si>
  <si>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</si>
  <si>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</si>
  <si>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</si>
  <si>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</si>
  <si>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</si>
  <si>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</si>
  <si>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</si>
  <si>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</si>
  <si>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</si>
  <si>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</si>
  <si>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</si>
  <si>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</si>
  <si>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</si>
  <si>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</si>
  <si>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</si>
  <si>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</si>
  <si>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</si>
  <si>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</si>
  <si>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</si>
  <si>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</si>
  <si>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</si>
  <si>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</si>
  <si>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</si>
  <si>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</si>
  <si>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</si>
  <si>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</si>
  <si>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</si>
  <si>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</si>
  <si>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</si>
  <si>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</si>
  <si>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</si>
  <si>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</si>
  <si>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</si>
  <si>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</si>
  <si>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</si>
  <si>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</si>
  <si>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</si>
  <si>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</si>
  <si>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</si>
  <si>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</si>
  <si>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</si>
  <si>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</si>
  <si>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</si>
  <si>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</si>
  <si>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</si>
  <si>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</si>
  <si>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</si>
  <si>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</si>
  <si>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</si>
  <si>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</si>
  <si>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</si>
  <si>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</si>
  <si>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</si>
  <si>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</si>
  <si>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</si>
  <si>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</si>
  <si>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</si>
  <si>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</si>
  <si>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</si>
  <si>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</si>
  <si>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</si>
  <si>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</si>
  <si>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</si>
  <si>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</si>
  <si>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</si>
  <si>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</si>
  <si>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</si>
  <si>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</si>
  <si>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</si>
  <si>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</si>
  <si>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</si>
  <si>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</si>
  <si>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</si>
  <si>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</si>
  <si>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</si>
  <si>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</si>
  <si>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</si>
  <si>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</si>
  <si>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</si>
  <si>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</si>
  <si>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</si>
  <si>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</si>
  <si>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</si>
  <si>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刈谷市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</si>
  <si>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</si>
  <si>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</si>
  <si>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</si>
  <si>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</si>
  <si>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</si>
  <si>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</si>
  <si>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</si>
  <si>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</si>
  <si>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</si>
  <si>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</si>
  <si>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</si>
  <si>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債残高対事業規模比率、管渠改善率など、一部の指標において改善が見られるものの、全体として平均値を下回る水準の指標が多いのが現状です。特に、収益的収支比率については、一般会計からの繰入金に大きく依存しており、健全な事業運営を図るため下水道使用料の改定など抜本的な対策が求められています。
　また、老朽化対策については、長期的な投資計画・収支計画に基づく適正な更新投資を行っていく必要があります。
　なお、平成29年度より下水道事業に地方公営企業法を適用する予定です。
</t>
    <rPh sb="1" eb="3">
      <t>キギョウ</t>
    </rPh>
    <rPh sb="14" eb="16">
      <t>カンキョ</t>
    </rPh>
    <rPh sb="16" eb="18">
      <t>カイゼン</t>
    </rPh>
    <rPh sb="18" eb="19">
      <t>リツ</t>
    </rPh>
    <rPh sb="22" eb="24">
      <t>イチブ</t>
    </rPh>
    <rPh sb="25" eb="27">
      <t>シヒョウ</t>
    </rPh>
    <rPh sb="31" eb="33">
      <t>カイゼン</t>
    </rPh>
    <rPh sb="34" eb="35">
      <t>ミ</t>
    </rPh>
    <rPh sb="42" eb="44">
      <t>ゼンタイ</t>
    </rPh>
    <rPh sb="47" eb="50">
      <t>ヘイキンチ</t>
    </rPh>
    <rPh sb="51" eb="53">
      <t>シタマワ</t>
    </rPh>
    <rPh sb="54" eb="56">
      <t>スイジュン</t>
    </rPh>
    <rPh sb="57" eb="59">
      <t>シヒョウ</t>
    </rPh>
    <rPh sb="60" eb="61">
      <t>オオ</t>
    </rPh>
    <rPh sb="64" eb="66">
      <t>ゲンジョウ</t>
    </rPh>
    <rPh sb="69" eb="70">
      <t>トク</t>
    </rPh>
    <rPh sb="72" eb="75">
      <t>シュウエキテキ</t>
    </rPh>
    <rPh sb="75" eb="77">
      <t>シュウシ</t>
    </rPh>
    <rPh sb="77" eb="79">
      <t>ヒリツ</t>
    </rPh>
    <rPh sb="85" eb="89">
      <t>イッパンカイケイ</t>
    </rPh>
    <rPh sb="92" eb="94">
      <t>クリイレ</t>
    </rPh>
    <rPh sb="94" eb="95">
      <t>キン</t>
    </rPh>
    <rPh sb="96" eb="97">
      <t>オオ</t>
    </rPh>
    <rPh sb="99" eb="101">
      <t>イゾン</t>
    </rPh>
    <rPh sb="106" eb="108">
      <t>ケンゼン</t>
    </rPh>
    <rPh sb="109" eb="111">
      <t>ジギョウ</t>
    </rPh>
    <rPh sb="111" eb="113">
      <t>ウンエイ</t>
    </rPh>
    <rPh sb="114" eb="115">
      <t>ハカ</t>
    </rPh>
    <rPh sb="118" eb="121">
      <t>ゲスイドウ</t>
    </rPh>
    <rPh sb="121" eb="123">
      <t>シヨウ</t>
    </rPh>
    <rPh sb="123" eb="124">
      <t>リョウ</t>
    </rPh>
    <rPh sb="125" eb="127">
      <t>カイテイ</t>
    </rPh>
    <rPh sb="129" eb="132">
      <t>バッポンテキ</t>
    </rPh>
    <rPh sb="133" eb="135">
      <t>タイサク</t>
    </rPh>
    <rPh sb="136" eb="137">
      <t>モト</t>
    </rPh>
    <rPh sb="178" eb="180">
      <t>テキセイ</t>
    </rPh>
    <rPh sb="191" eb="193">
      <t>ヒツヨウ</t>
    </rPh>
    <rPh sb="204" eb="206">
      <t>ヘイセイ</t>
    </rPh>
    <rPh sb="208" eb="210">
      <t>ネンド</t>
    </rPh>
    <rPh sb="212" eb="215">
      <t>ゲスイドウ</t>
    </rPh>
    <rPh sb="215" eb="217">
      <t>ジギョウ</t>
    </rPh>
    <rPh sb="218" eb="220">
      <t>チホウ</t>
    </rPh>
    <rPh sb="220" eb="222">
      <t>コウエイ</t>
    </rPh>
    <rPh sb="222" eb="224">
      <t>キギョウ</t>
    </rPh>
    <rPh sb="224" eb="225">
      <t>ホウ</t>
    </rPh>
    <rPh sb="226" eb="228">
      <t>テキヨウ</t>
    </rPh>
    <rPh sb="230" eb="232">
      <t>ヨテイ</t>
    </rPh>
    <phoneticPr fontId="4"/>
  </si>
  <si>
    <t>①収益的収支比率について
　前年度と比べて改善しているものの、依然として１００％を下回る水準となっています。改善した理由として、一般会計からの繰入金の増加に伴い総収益が増加したことが挙げられます。
④企業債残高対事業規模比率について
　前年度と比べて改善しており、平均値とほぼ同水準にあります。今後、下水道管の新設のほか、過去に建設した施設の更新投資にかかる企業債の発行が必要になりますが、これら新規の企業債発行額は企業債償還額を下回る見込みのため、当面の間、この指標については徐々に改善していくと見込んでいます。
⑤経費回収率と⑥汚水処理原価について
　経費回収率は平均値を下回る水準にあり、汚水処理原価は平均値を上回る水準にあります。今後も、計画的な維持管理を行い汚水処理原価の削減に努めるとともに、下水道使用料の改定などを含めた経営改善への取り組みが求められています。
⑧水洗化率について
　前年度と同水準であり、依然として平均値を下回る水準となっています。
　今後も、下水道接続率の向上を図るための取り組みが求められています。</t>
    <rPh sb="1" eb="4">
      <t>シュウエキテキ</t>
    </rPh>
    <rPh sb="4" eb="6">
      <t>シュウシ</t>
    </rPh>
    <rPh sb="6" eb="8">
      <t>ヒリツ</t>
    </rPh>
    <rPh sb="14" eb="17">
      <t>ゼンネンド</t>
    </rPh>
    <rPh sb="18" eb="19">
      <t>クラ</t>
    </rPh>
    <rPh sb="21" eb="23">
      <t>カイゼン</t>
    </rPh>
    <rPh sb="31" eb="33">
      <t>イゼン</t>
    </rPh>
    <rPh sb="41" eb="43">
      <t>シタマワ</t>
    </rPh>
    <rPh sb="44" eb="46">
      <t>スイジュン</t>
    </rPh>
    <rPh sb="54" eb="56">
      <t>カイゼン</t>
    </rPh>
    <rPh sb="58" eb="60">
      <t>リユウ</t>
    </rPh>
    <rPh sb="64" eb="66">
      <t>イッパン</t>
    </rPh>
    <rPh sb="66" eb="68">
      <t>カイケイ</t>
    </rPh>
    <rPh sb="71" eb="73">
      <t>クリイレ</t>
    </rPh>
    <rPh sb="73" eb="74">
      <t>キン</t>
    </rPh>
    <rPh sb="75" eb="77">
      <t>ゾウカ</t>
    </rPh>
    <rPh sb="78" eb="79">
      <t>トモナ</t>
    </rPh>
    <rPh sb="80" eb="83">
      <t>ソウシュウエキ</t>
    </rPh>
    <rPh sb="84" eb="86">
      <t>ゾウカ</t>
    </rPh>
    <rPh sb="91" eb="92">
      <t>ア</t>
    </rPh>
    <rPh sb="101" eb="103">
      <t>キギョウ</t>
    </rPh>
    <rPh sb="133" eb="136">
      <t>ヘイキンチ</t>
    </rPh>
    <rPh sb="139" eb="140">
      <t>ドウ</t>
    </rPh>
    <rPh sb="140" eb="142">
      <t>スイジュン</t>
    </rPh>
    <rPh sb="148" eb="150">
      <t>コンゴ</t>
    </rPh>
    <rPh sb="151" eb="154">
      <t>ゲスイドウ</t>
    </rPh>
    <rPh sb="154" eb="155">
      <t>カン</t>
    </rPh>
    <rPh sb="156" eb="158">
      <t>シンセツ</t>
    </rPh>
    <rPh sb="162" eb="164">
      <t>カコ</t>
    </rPh>
    <rPh sb="165" eb="167">
      <t>ケンセツ</t>
    </rPh>
    <rPh sb="169" eb="171">
      <t>シセツ</t>
    </rPh>
    <rPh sb="172" eb="174">
      <t>コウシン</t>
    </rPh>
    <rPh sb="174" eb="176">
      <t>トウシ</t>
    </rPh>
    <rPh sb="180" eb="182">
      <t>キギョウ</t>
    </rPh>
    <rPh sb="187" eb="189">
      <t>ヒツヨウ</t>
    </rPh>
    <rPh sb="199" eb="201">
      <t>シンキ</t>
    </rPh>
    <rPh sb="202" eb="204">
      <t>キギョウ</t>
    </rPh>
    <rPh sb="226" eb="228">
      <t>トウメン</t>
    </rPh>
    <rPh sb="229" eb="230">
      <t>アイダ</t>
    </rPh>
    <rPh sb="233" eb="235">
      <t>シヒョウ</t>
    </rPh>
    <rPh sb="243" eb="245">
      <t>カイゼン</t>
    </rPh>
    <rPh sb="261" eb="263">
      <t>ケイヒ</t>
    </rPh>
    <rPh sb="263" eb="265">
      <t>カイシュウ</t>
    </rPh>
    <rPh sb="265" eb="266">
      <t>リツ</t>
    </rPh>
    <rPh sb="268" eb="270">
      <t>オスイ</t>
    </rPh>
    <rPh sb="270" eb="272">
      <t>ショリ</t>
    </rPh>
    <rPh sb="272" eb="274">
      <t>ゲンカ</t>
    </rPh>
    <rPh sb="280" eb="282">
      <t>ケイヒ</t>
    </rPh>
    <rPh sb="282" eb="284">
      <t>カイシュウ</t>
    </rPh>
    <rPh sb="284" eb="285">
      <t>リツ</t>
    </rPh>
    <rPh sb="286" eb="289">
      <t>ヘイキンチ</t>
    </rPh>
    <rPh sb="290" eb="292">
      <t>シタマワ</t>
    </rPh>
    <rPh sb="293" eb="295">
      <t>スイジュン</t>
    </rPh>
    <rPh sb="299" eb="301">
      <t>オスイ</t>
    </rPh>
    <rPh sb="301" eb="303">
      <t>ショリ</t>
    </rPh>
    <rPh sb="303" eb="305">
      <t>ゲンカ</t>
    </rPh>
    <rPh sb="306" eb="309">
      <t>ヘイキンチ</t>
    </rPh>
    <rPh sb="310" eb="312">
      <t>ウワマワ</t>
    </rPh>
    <rPh sb="313" eb="315">
      <t>スイジュン</t>
    </rPh>
    <rPh sb="321" eb="323">
      <t>コンゴ</t>
    </rPh>
    <rPh sb="325" eb="328">
      <t>ケイカクテキ</t>
    </rPh>
    <rPh sb="329" eb="331">
      <t>イジ</t>
    </rPh>
    <rPh sb="331" eb="333">
      <t>カンリ</t>
    </rPh>
    <rPh sb="334" eb="335">
      <t>オコナ</t>
    </rPh>
    <rPh sb="346" eb="347">
      <t>ツト</t>
    </rPh>
    <rPh sb="375" eb="376">
      <t>ト</t>
    </rPh>
    <rPh sb="377" eb="378">
      <t>ク</t>
    </rPh>
    <rPh sb="380" eb="381">
      <t>モト</t>
    </rPh>
    <rPh sb="392" eb="395">
      <t>スイセンカ</t>
    </rPh>
    <rPh sb="395" eb="396">
      <t>リツ</t>
    </rPh>
    <rPh sb="402" eb="405">
      <t>ゼンネンド</t>
    </rPh>
    <rPh sb="406" eb="409">
      <t>ドウスイジュン</t>
    </rPh>
    <rPh sb="413" eb="415">
      <t>イゼン</t>
    </rPh>
    <rPh sb="418" eb="421">
      <t>ヘイキンチ</t>
    </rPh>
    <rPh sb="422" eb="424">
      <t>シタマワ</t>
    </rPh>
    <rPh sb="425" eb="427">
      <t>スイジュン</t>
    </rPh>
    <rPh sb="437" eb="439">
      <t>コンゴ</t>
    </rPh>
    <rPh sb="441" eb="444">
      <t>ゲスイドウ</t>
    </rPh>
    <rPh sb="444" eb="446">
      <t>セツゾク</t>
    </rPh>
    <rPh sb="446" eb="447">
      <t>リツ</t>
    </rPh>
    <rPh sb="448" eb="450">
      <t>コウジョウ</t>
    </rPh>
    <rPh sb="451" eb="452">
      <t>ハカ</t>
    </rPh>
    <rPh sb="456" eb="457">
      <t>ト</t>
    </rPh>
    <rPh sb="458" eb="459">
      <t>ク</t>
    </rPh>
    <rPh sb="461" eb="462">
      <t>モト</t>
    </rPh>
    <phoneticPr fontId="4"/>
  </si>
  <si>
    <t>③管渠改善率について
　前年度と比較して指標は改善しているものの、平均値を下回る水準にあります。
　当市は昭和２７年度より下水道事業を開始しており、今後も老朽化した管渠の更新需要が拡大していくことが見込まれているため、長寿命化計画に基づく計画的･効果的な更新投資が求められています。</t>
    <rPh sb="1" eb="3">
      <t>カンキョ</t>
    </rPh>
    <rPh sb="3" eb="5">
      <t>カイゼン</t>
    </rPh>
    <rPh sb="5" eb="6">
      <t>リツ</t>
    </rPh>
    <rPh sb="12" eb="15">
      <t>ゼンネンド</t>
    </rPh>
    <rPh sb="16" eb="18">
      <t>ヒカク</t>
    </rPh>
    <rPh sb="33" eb="36">
      <t>ヘイキンチ</t>
    </rPh>
    <rPh sb="37" eb="39">
      <t>シタマワ</t>
    </rPh>
    <rPh sb="40" eb="42">
      <t>スイジュン</t>
    </rPh>
    <rPh sb="50" eb="52">
      <t>トウシ</t>
    </rPh>
    <rPh sb="53" eb="55">
      <t>ショウワ</t>
    </rPh>
    <rPh sb="57" eb="59">
      <t>ネンド</t>
    </rPh>
    <rPh sb="67" eb="69">
      <t>カイシ</t>
    </rPh>
    <rPh sb="74" eb="76">
      <t>コンゴ</t>
    </rPh>
    <rPh sb="77" eb="80">
      <t>ロウキュウカ</t>
    </rPh>
    <rPh sb="82" eb="84">
      <t>カンキョ</t>
    </rPh>
    <rPh sb="85" eb="87">
      <t>コウシン</t>
    </rPh>
    <rPh sb="87" eb="89">
      <t>ジュヨウ</t>
    </rPh>
    <rPh sb="90" eb="92">
      <t>カクダイ</t>
    </rPh>
    <rPh sb="99" eb="101">
      <t>ミコ</t>
    </rPh>
    <rPh sb="109" eb="110">
      <t>チョウ</t>
    </rPh>
    <rPh sb="110" eb="113">
      <t>ジュミョウカ</t>
    </rPh>
    <rPh sb="113" eb="115">
      <t>ケイカク</t>
    </rPh>
    <rPh sb="116" eb="117">
      <t>モト</t>
    </rPh>
    <rPh sb="119" eb="122">
      <t>ケイカクテキ</t>
    </rPh>
    <rPh sb="123" eb="126">
      <t>コウカテキ</t>
    </rPh>
    <rPh sb="129" eb="131">
      <t>トウシ</t>
    </rPh>
    <rPh sb="132" eb="133">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</si>
</sst>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0.13</c:v>
                </c:pt>
                <c:pt idx="1">
                  <c:v>0.11</c:v>
                </c:pt>
                <c:pt idx="2">
                  <c:v>0.1</c:v>
                </c:pt>
                <c:pt idx="3">
                  <c:v>0.08</c:v>
                </c:pt>
                <c:pt idx="4">
                  <c:v>0.12</c:v>
                </c:pt>
              </c:numCache>
            </c:numRef>
          </c:val>
        </c:ser>
        <c:dLbls>
          <c:showLegendKey val="0"/>
          <c:showVal val="0"/>
          <c:showCatName val="0"/>
          <c:showSerName val="0"/>
          <c:showPercent val="0"/>
          <c:showBubbleSize val="0"/>
        </c:dLbls>
        <c:gapWidth val="150"/>
        <c:axId val="97995008"/>
        <c:axId val="980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0.13</c:v>
                </c:pt>
                <c:pt idx="2">
                  <c:v>0.13</c:v>
                </c:pt>
                <c:pt idx="3">
                  <c:v>7.0000000000000007E-2</c:v>
                </c:pt>
                <c:pt idx="4">
                  <c:v>0.23</c:v>
                </c:pt>
              </c:numCache>
            </c:numRef>
          </c:val>
          <c:smooth val="0"/>
        </c:ser>
        <c:dLbls>
          <c:showLegendKey val="0"/>
          <c:showVal val="0"/>
          <c:showCatName val="0"/>
          <c:showSerName val="0"/>
          <c:showPercent val="0"/>
          <c:showBubbleSize val="0"/>
        </c:dLbls>
        <c:marker val="1"/>
        <c:smooth val="0"/>
        <c:axId val="97995008"/>
        <c:axId val="98005376"/>
      </c:lineChart>
      <c:dateAx>
        <c:axId val="97995008"/>
        <c:scaling>
          <c:orientation val="minMax"/>
        </c:scaling>
        <c:delete val="1"/>
        <c:axPos val="b"/>
        <c:numFmt formatCode="ge" sourceLinked="1"/>
        <c:majorTickMark val="none"/>
        <c:minorTickMark val="none"/>
        <c:tickLblPos val="none"/>
        <c:crossAx val="98005376"/>
        <c:crosses val="autoZero"/>
        <c:auto val="1"/>
        <c:lblOffset val="100"/>
        <c:baseTimeUnit val="years"/>
      </c:dateAx>
      <c:valAx>
        <c:axId val="98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95040"/>
        <c:axId val="1043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295040"/>
        <c:axId val="104317696"/>
      </c:lineChart>
      <c:dateAx>
        <c:axId val="104295040"/>
        <c:scaling>
          <c:orientation val="minMax"/>
        </c:scaling>
        <c:delete val="1"/>
        <c:axPos val="b"/>
        <c:numFmt formatCode="ge" sourceLinked="1"/>
        <c:majorTickMark val="none"/>
        <c:minorTickMark val="none"/>
        <c:tickLblPos val="none"/>
        <c:crossAx val="104317696"/>
        <c:crosses val="autoZero"/>
        <c:auto val="1"/>
        <c:lblOffset val="100"/>
        <c:baseTimeUnit val="years"/>
      </c:dateAx>
      <c:valAx>
        <c:axId val="1043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79.849999999999994</c:v>
                </c:pt>
                <c:pt idx="1">
                  <c:v>80.37</c:v>
                </c:pt>
                <c:pt idx="2">
                  <c:v>80.84</c:v>
                </c:pt>
                <c:pt idx="3">
                  <c:v>81.23</c:v>
                </c:pt>
                <c:pt idx="4">
                  <c:v>81.31</c:v>
                </c:pt>
              </c:numCache>
            </c:numRef>
          </c:val>
        </c:ser>
        <c:dLbls>
          <c:showLegendKey val="0"/>
          <c:showVal val="0"/>
          <c:showCatName val="0"/>
          <c:showSerName val="0"/>
          <c:showPercent val="0"/>
          <c:showBubbleSize val="0"/>
        </c:dLbls>
        <c:gapWidth val="150"/>
        <c:axId val="104344576"/>
        <c:axId val="1043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87.51</c:v>
                </c:pt>
                <c:pt idx="1">
                  <c:v>86.09</c:v>
                </c:pt>
                <c:pt idx="2">
                  <c:v>86.44</c:v>
                </c:pt>
                <c:pt idx="3">
                  <c:v>87.79</c:v>
                </c:pt>
                <c:pt idx="4">
                  <c:v>88.43</c:v>
                </c:pt>
              </c:numCache>
            </c:numRef>
          </c:val>
          <c:smooth val="0"/>
        </c:ser>
        <c:dLbls>
          <c:showLegendKey val="0"/>
          <c:showVal val="0"/>
          <c:showCatName val="0"/>
          <c:showSerName val="0"/>
          <c:showPercent val="0"/>
          <c:showBubbleSize val="0"/>
        </c:dLbls>
        <c:marker val="1"/>
        <c:smooth val="0"/>
        <c:axId val="104344576"/>
        <c:axId val="104354944"/>
      </c:lineChart>
      <c:dateAx>
        <c:axId val="104344576"/>
        <c:scaling>
          <c:orientation val="minMax"/>
        </c:scaling>
        <c:delete val="1"/>
        <c:axPos val="b"/>
        <c:numFmt formatCode="ge" sourceLinked="1"/>
        <c:majorTickMark val="none"/>
        <c:minorTickMark val="none"/>
        <c:tickLblPos val="none"/>
        <c:crossAx val="104354944"/>
        <c:crosses val="autoZero"/>
        <c:auto val="1"/>
        <c:lblOffset val="100"/>
        <c:baseTimeUnit val="years"/>
      </c:dateAx>
      <c:valAx>
        <c:axId val="1043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82.79</c:v>
                </c:pt>
                <c:pt idx="1">
                  <c:v>80.5</c:v>
                </c:pt>
                <c:pt idx="2">
                  <c:v>77.88</c:v>
                </c:pt>
                <c:pt idx="3">
                  <c:v>75.39</c:v>
                </c:pt>
                <c:pt idx="4">
                  <c:v>80.03</c:v>
                </c:pt>
              </c:numCache>
            </c:numRef>
          </c:val>
        </c:ser>
        <c:dLbls>
          <c:showLegendKey val="0"/>
          <c:showVal val="0"/>
          <c:showCatName val="0"/>
          <c:showSerName val="0"/>
          <c:showPercent val="0"/>
          <c:showBubbleSize val="0"/>
        </c:dLbls>
        <c:gapWidth val="150"/>
        <c:axId val="98035584"/>
        <c:axId val="102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35584"/>
        <c:axId val="102563840"/>
      </c:lineChart>
      <c:dateAx>
        <c:axId val="98035584"/>
        <c:scaling>
          <c:orientation val="minMax"/>
        </c:scaling>
        <c:delete val="1"/>
        <c:axPos val="b"/>
        <c:numFmt formatCode="ge" sourceLinked="1"/>
        <c:majorTickMark val="none"/>
        <c:minorTickMark val="none"/>
        <c:tickLblPos val="none"/>
        <c:crossAx val="102563840"/>
        <c:crosses val="autoZero"/>
        <c:auto val="1"/>
        <c:lblOffset val="100"/>
        <c:baseTimeUnit val="years"/>
      </c:dateAx>
      <c:valAx>
        <c:axId val="102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85856"/>
        <c:axId val="1025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85856"/>
        <c:axId val="102587776"/>
      </c:lineChart>
      <c:dateAx>
        <c:axId val="102585856"/>
        <c:scaling>
          <c:orientation val="minMax"/>
        </c:scaling>
        <c:delete val="1"/>
        <c:axPos val="b"/>
        <c:numFmt formatCode="ge" sourceLinked="1"/>
        <c:majorTickMark val="none"/>
        <c:minorTickMark val="none"/>
        <c:tickLblPos val="none"/>
        <c:crossAx val="102587776"/>
        <c:crosses val="autoZero"/>
        <c:auto val="1"/>
        <c:lblOffset val="100"/>
        <c:baseTimeUnit val="years"/>
      </c:dateAx>
      <c:valAx>
        <c:axId val="1025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30528"/>
        <c:axId val="1026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30528"/>
        <c:axId val="102632448"/>
      </c:lineChart>
      <c:dateAx>
        <c:axId val="102630528"/>
        <c:scaling>
          <c:orientation val="minMax"/>
        </c:scaling>
        <c:delete val="1"/>
        <c:axPos val="b"/>
        <c:numFmt formatCode="ge" sourceLinked="1"/>
        <c:majorTickMark val="none"/>
        <c:minorTickMark val="none"/>
        <c:tickLblPos val="none"/>
        <c:crossAx val="102632448"/>
        <c:crosses val="autoZero"/>
        <c:auto val="1"/>
        <c:lblOffset val="100"/>
        <c:baseTimeUnit val="years"/>
      </c:dateAx>
      <c:valAx>
        <c:axId val="1026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75584"/>
        <c:axId val="102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75584"/>
        <c:axId val="102677504"/>
      </c:lineChart>
      <c:dateAx>
        <c:axId val="102675584"/>
        <c:scaling>
          <c:orientation val="minMax"/>
        </c:scaling>
        <c:delete val="1"/>
        <c:axPos val="b"/>
        <c:numFmt formatCode="ge" sourceLinked="1"/>
        <c:majorTickMark val="none"/>
        <c:minorTickMark val="none"/>
        <c:tickLblPos val="none"/>
        <c:crossAx val="102677504"/>
        <c:crosses val="autoZero"/>
        <c:auto val="1"/>
        <c:lblOffset val="100"/>
        <c:baseTimeUnit val="years"/>
      </c:dateAx>
      <c:valAx>
        <c:axId val="102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89888"/>
        <c:axId val="1027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89888"/>
        <c:axId val="102791808"/>
      </c:lineChart>
      <c:dateAx>
        <c:axId val="102789888"/>
        <c:scaling>
          <c:orientation val="minMax"/>
        </c:scaling>
        <c:delete val="1"/>
        <c:axPos val="b"/>
        <c:numFmt formatCode="ge" sourceLinked="1"/>
        <c:majorTickMark val="none"/>
        <c:minorTickMark val="none"/>
        <c:tickLblPos val="none"/>
        <c:crossAx val="102791808"/>
        <c:crosses val="autoZero"/>
        <c:auto val="1"/>
        <c:lblOffset val="100"/>
        <c:baseTimeUnit val="years"/>
      </c:dateAx>
      <c:valAx>
        <c:axId val="1027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1149.3</c:v>
                </c:pt>
                <c:pt idx="1">
                  <c:v>1143.03</c:v>
                </c:pt>
                <c:pt idx="2">
                  <c:v>1071.3399999999999</c:v>
                </c:pt>
                <c:pt idx="3">
                  <c:v>1025.6099999999999</c:v>
                </c:pt>
                <c:pt idx="4">
                  <c:v>891.1</c:v>
                </c:pt>
              </c:numCache>
            </c:numRef>
          </c:val>
        </c:ser>
        <c:dLbls>
          <c:showLegendKey val="0"/>
          <c:showVal val="0"/>
          <c:showCatName val="0"/>
          <c:showSerName val="0"/>
          <c:showPercent val="0"/>
          <c:showBubbleSize val="0"/>
        </c:dLbls>
        <c:gapWidth val="150"/>
        <c:axId val="102818176"/>
        <c:axId val="1028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1165.25</c:v>
                </c:pt>
                <c:pt idx="1">
                  <c:v>1079.06</c:v>
                </c:pt>
                <c:pt idx="2">
                  <c:v>1040.8900000000001</c:v>
                </c:pt>
                <c:pt idx="3">
                  <c:v>929.81</c:v>
                </c:pt>
                <c:pt idx="4">
                  <c:v>856.82</c:v>
                </c:pt>
              </c:numCache>
            </c:numRef>
          </c:val>
          <c:smooth val="0"/>
        </c:ser>
        <c:dLbls>
          <c:showLegendKey val="0"/>
          <c:showVal val="0"/>
          <c:showCatName val="0"/>
          <c:showSerName val="0"/>
          <c:showPercent val="0"/>
          <c:showBubbleSize val="0"/>
        </c:dLbls>
        <c:marker val="1"/>
        <c:smooth val="0"/>
        <c:axId val="102818176"/>
        <c:axId val="102820096"/>
      </c:lineChart>
      <c:dateAx>
        <c:axId val="102818176"/>
        <c:scaling>
          <c:orientation val="minMax"/>
        </c:scaling>
        <c:delete val="1"/>
        <c:axPos val="b"/>
        <c:numFmt formatCode="ge" sourceLinked="1"/>
        <c:majorTickMark val="none"/>
        <c:minorTickMark val="none"/>
        <c:tickLblPos val="none"/>
        <c:crossAx val="102820096"/>
        <c:crosses val="autoZero"/>
        <c:auto val="1"/>
        <c:lblOffset val="100"/>
        <c:baseTimeUnit val="years"/>
      </c:dateAx>
      <c:valAx>
        <c:axId val="1028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61.86</c:v>
                </c:pt>
                <c:pt idx="1">
                  <c:v>61.9</c:v>
                </c:pt>
                <c:pt idx="2">
                  <c:v>63.18</c:v>
                </c:pt>
                <c:pt idx="3">
                  <c:v>62.85</c:v>
                </c:pt>
                <c:pt idx="4">
                  <c:v>63.09</c:v>
                </c:pt>
              </c:numCache>
            </c:numRef>
          </c:val>
        </c:ser>
        <c:dLbls>
          <c:showLegendKey val="0"/>
          <c:showVal val="0"/>
          <c:showCatName val="0"/>
          <c:showSerName val="0"/>
          <c:showPercent val="0"/>
          <c:showBubbleSize val="0"/>
        </c:dLbls>
        <c:gapWidth val="150"/>
        <c:axId val="103976960"/>
        <c:axId val="1039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73.010000000000005</c:v>
                </c:pt>
                <c:pt idx="1">
                  <c:v>78.25</c:v>
                </c:pt>
                <c:pt idx="2">
                  <c:v>78.38</c:v>
                </c:pt>
                <c:pt idx="3">
                  <c:v>78.44</c:v>
                </c:pt>
                <c:pt idx="4">
                  <c:v>74.17</c:v>
                </c:pt>
              </c:numCache>
            </c:numRef>
          </c:val>
          <c:smooth val="0"/>
        </c:ser>
        <c:dLbls>
          <c:showLegendKey val="0"/>
          <c:showVal val="0"/>
          <c:showCatName val="0"/>
          <c:showSerName val="0"/>
          <c:showPercent val="0"/>
          <c:showBubbleSize val="0"/>
        </c:dLbls>
        <c:marker val="1"/>
        <c:smooth val="0"/>
        <c:axId val="103976960"/>
        <c:axId val="103978880"/>
      </c:lineChart>
      <c:dateAx>
        <c:axId val="103976960"/>
        <c:scaling>
          <c:orientation val="minMax"/>
        </c:scaling>
        <c:delete val="1"/>
        <c:axPos val="b"/>
        <c:numFmt formatCode="ge" sourceLinked="1"/>
        <c:majorTickMark val="none"/>
        <c:minorTickMark val="none"/>
        <c:tickLblPos val="none"/>
        <c:crossAx val="103978880"/>
        <c:crosses val="autoZero"/>
        <c:auto val="1"/>
        <c:lblOffset val="100"/>
        <c:baseTimeUnit val="years"/>
      </c:dateAx>
      <c:valAx>
        <c:axId val="1039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144.30000000000001</c:v>
                </c:pt>
                <c:pt idx="1">
                  <c:v>144.18</c:v>
                </c:pt>
                <c:pt idx="2">
                  <c:v>151.56</c:v>
                </c:pt>
                <c:pt idx="3">
                  <c:v>167.46</c:v>
                </c:pt>
                <c:pt idx="4">
                  <c:v>167.21</c:v>
                </c:pt>
              </c:numCache>
            </c:numRef>
          </c:val>
        </c:ser>
        <c:dLbls>
          <c:showLegendKey val="0"/>
          <c:showVal val="0"/>
          <c:showCatName val="0"/>
          <c:showSerName val="0"/>
          <c:showPercent val="0"/>
          <c:showBubbleSize val="0"/>
        </c:dLbls>
        <c:gapWidth val="150"/>
        <c:axId val="104283136"/>
        <c:axId val="1042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145.32</c:v>
                </c:pt>
                <c:pt idx="1">
                  <c:v>143.22</c:v>
                </c:pt>
                <c:pt idx="2">
                  <c:v>144.15</c:v>
                </c:pt>
                <c:pt idx="3">
                  <c:v>151.31</c:v>
                </c:pt>
                <c:pt idx="4">
                  <c:v>159.33000000000001</c:v>
                </c:pt>
              </c:numCache>
            </c:numRef>
          </c:val>
          <c:smooth val="0"/>
        </c:ser>
        <c:dLbls>
          <c:showLegendKey val="0"/>
          <c:showVal val="0"/>
          <c:showCatName val="0"/>
          <c:showSerName val="0"/>
          <c:showPercent val="0"/>
          <c:showBubbleSize val="0"/>
        </c:dLbls>
        <c:marker val="1"/>
        <c:smooth val="0"/>
        <c:axId val="104283136"/>
        <c:axId val="104285312"/>
      </c:lineChart>
      <c:dateAx>
        <c:axId val="104283136"/>
        <c:scaling>
          <c:orientation val="minMax"/>
        </c:scaling>
        <c:delete val="1"/>
        <c:axPos val="b"/>
        <c:numFmt formatCode="ge" sourceLinked="1"/>
        <c:majorTickMark val="none"/>
        <c:minorTickMark val="none"/>
        <c:tickLblPos val="none"/>
        <c:crossAx val="104285312"/>
        <c:crosses val="autoZero"/>
        <c:auto val="1"/>
        <c:lblOffset val="100"/>
        <c:baseTimeUnit val="years"/>
      </c:dateAx>
      <c:valAx>
        <c:axId val="1042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刈谷市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Ac2</v>
      </c>
      <c r="X8" s="76"/>
      <c r="Y8" s="76"/>
      <c r="Z8" s="76"/>
      <c r="AA8" s="76"/>
      <c r="AB8" s="76"/>
      <c r="AC8" s="76"/>
      <c r="AD8" s="3"/>
      <c r="AE8" s="3"/>
      <c r="AF8" s="3"/>
      <c r="AG8" s="3"/>
      <c r="AH8" s="3"/>
      <c r="AI8" s="3"/>
      <c r="AJ8" s="3"/>
      <c r="AK8" s="3"/>
      <c r="AL8" s="70">
        <f>データ!R6</f>
        <v>149262</v>
      </c>
      <c r="AM8" s="70"/>
      <c r="AN8" s="70"/>
      <c r="AO8" s="70"/>
      <c r="AP8" s="70"/>
      <c r="AQ8" s="70"/>
      <c r="AR8" s="70"/>
      <c r="AS8" s="70"/>
      <c r="AT8" s="69">
        <f>データ!S6</f>
        <v>50.39</v>
      </c>
      <c r="AU8" s="69"/>
      <c r="AV8" s="69"/>
      <c r="AW8" s="69"/>
      <c r="AX8" s="69"/>
      <c r="AY8" s="69"/>
      <c r="AZ8" s="69"/>
      <c r="BA8" s="69"/>
      <c r="BB8" s="69">
        <f>データ!T6</f>
        <v>2962.14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91.6</v>
      </c>
      <c r="Q10" s="69"/>
      <c r="R10" s="69"/>
      <c r="S10" s="69"/>
      <c r="T10" s="69"/>
      <c r="U10" s="69"/>
      <c r="V10" s="69"/>
      <c r="W10" s="69">
        <f>データ!P6</f>
        <v>78.64</v>
      </c>
      <c r="X10" s="69"/>
      <c r="Y10" s="69"/>
      <c r="Z10" s="69"/>
      <c r="AA10" s="69"/>
      <c r="AB10" s="69"/>
      <c r="AC10" s="69"/>
      <c r="AD10" s="70">
        <f>データ!Q6</f>
        <v>1620</v>
      </c>
      <c r="AE10" s="70"/>
      <c r="AF10" s="70"/>
      <c r="AG10" s="70"/>
      <c r="AH10" s="70"/>
      <c r="AI10" s="70"/>
      <c r="AJ10" s="70"/>
      <c r="AK10" s="2"/>
      <c r="AL10" s="70">
        <f>データ!U6</f>
        <v>136701</v>
      </c>
      <c r="AM10" s="70"/>
      <c r="AN10" s="70"/>
      <c r="AO10" s="70"/>
      <c r="AP10" s="70"/>
      <c r="AQ10" s="70"/>
      <c r="AR10" s="70"/>
      <c r="AS10" s="70"/>
      <c r="AT10" s="69">
        <f>データ!V6</f>
        <v>22.03</v>
      </c>
      <c r="AU10" s="69"/>
      <c r="AV10" s="69"/>
      <c r="AW10" s="69"/>
      <c r="AX10" s="69"/>
      <c r="AY10" s="69"/>
      <c r="AZ10" s="69"/>
      <c r="BA10" s="69"/>
      <c r="BB10" s="69">
        <f>データ!W6</f>
        <v>6205.22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232106</v>
      </c>
      <c r="D6" s="31">
        <f t="shared" si="3"/>
        <v>47</v>
      </c>
      <c r="E6" s="31">
        <f t="shared" si="3"/>
        <v>17</v>
      </c>
      <c r="F6" s="31">
        <f t="shared" si="3"/>
        <v>1</v>
      </c>
      <c r="G6" s="31">
        <f t="shared" si="3"/>
        <v>0</v>
      </c>
      <c r="H6" s="31" t="str">
        <f t="shared" si="3"/>
        <v>愛知県　刈谷市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91.6</v>
      </c>
      <c r="P6" s="32">
        <f t="shared" si="3"/>
        <v>78.64</v>
      </c>
      <c r="Q6" s="32">
        <f t="shared" si="3"/>
        <v>1620</v>
      </c>
      <c r="R6" s="32">
        <f t="shared" si="3"/>
        <v>149262</v>
      </c>
      <c r="S6" s="32">
        <f t="shared" si="3"/>
        <v>50.39</v>
      </c>
      <c r="T6" s="32">
        <f t="shared" si="3"/>
        <v>2962.14</v>
      </c>
      <c r="U6" s="32">
        <f t="shared" si="3"/>
        <v>136701</v>
      </c>
      <c r="V6" s="32">
        <f t="shared" si="3"/>
        <v>22.03</v>
      </c>
      <c r="W6" s="32">
        <f t="shared" si="3"/>
        <v>6205.22</v>
      </c>
      <c r="X6" s="33">
        <f>IF(X7="",NA(),X7)</f>
        <v>82.79</v>
      </c>
      <c r="Y6" s="33">
        <f t="shared" ref="Y6:AG6" si="4">IF(Y7="",NA(),Y7)</f>
        <v>80.5</v>
      </c>
      <c r="Z6" s="33">
        <f t="shared" si="4"/>
        <v>77.88</v>
      </c>
      <c r="AA6" s="33">
        <f t="shared" si="4"/>
        <v>75.39</v>
      </c>
      <c r="AB6" s="33">
        <f t="shared" si="4"/>
        <v>80.03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1149.3</v>
      </c>
      <c r="BF6" s="33">
        <f t="shared" ref="BF6:BN6" si="7">IF(BF7="",NA(),BF7)</f>
        <v>1143.03</v>
      </c>
      <c r="BG6" s="33">
        <f t="shared" si="7"/>
        <v>1071.3399999999999</v>
      </c>
      <c r="BH6" s="33">
        <f t="shared" si="7"/>
        <v>1025.6099999999999</v>
      </c>
      <c r="BI6" s="33">
        <f t="shared" si="7"/>
        <v>891.1</v>
      </c>
      <c r="BJ6" s="33">
        <f t="shared" si="7"/>
        <v>1165.25</v>
      </c>
      <c r="BK6" s="33">
        <f t="shared" si="7"/>
        <v>1079.06</v>
      </c>
      <c r="BL6" s="33">
        <f t="shared" si="7"/>
        <v>1040.8900000000001</v>
      </c>
      <c r="BM6" s="33">
        <f t="shared" si="7"/>
        <v>929.81</v>
      </c>
      <c r="BN6" s="33">
        <f t="shared" si="7"/>
        <v>856.82</v>
      </c>
      <c r="BO6" s="32" t="str">
        <f>IF(BO7="","",IF(BO7="-","【-】","【"&amp;SUBSTITUTE(TEXT(BO7,"#,##0.00"),"-","△")&amp;"】"))</f>
        <v>【763.62】</v>
      </c>
      <c r="BP6" s="33">
        <f>IF(BP7="",NA(),BP7)</f>
        <v>61.86</v>
      </c>
      <c r="BQ6" s="33">
        <f t="shared" ref="BQ6:BY6" si="8">IF(BQ7="",NA(),BQ7)</f>
        <v>61.9</v>
      </c>
      <c r="BR6" s="33">
        <f t="shared" si="8"/>
        <v>63.18</v>
      </c>
      <c r="BS6" s="33">
        <f t="shared" si="8"/>
        <v>62.85</v>
      </c>
      <c r="BT6" s="33">
        <f t="shared" si="8"/>
        <v>63.09</v>
      </c>
      <c r="BU6" s="33">
        <f t="shared" si="8"/>
        <v>73.010000000000005</v>
      </c>
      <c r="BV6" s="33">
        <f t="shared" si="8"/>
        <v>78.25</v>
      </c>
      <c r="BW6" s="33">
        <f t="shared" si="8"/>
        <v>78.38</v>
      </c>
      <c r="BX6" s="33">
        <f t="shared" si="8"/>
        <v>78.44</v>
      </c>
      <c r="BY6" s="33">
        <f t="shared" si="8"/>
        <v>74.17</v>
      </c>
      <c r="BZ6" s="32" t="str">
        <f>IF(BZ7="","",IF(BZ7="-","【-】","【"&amp;SUBSTITUTE(TEXT(BZ7,"#,##0.00"),"-","△")&amp;"】"))</f>
        <v>【98.53】</v>
      </c>
      <c r="CA6" s="33">
        <f>IF(CA7="",NA(),CA7)</f>
        <v>144.30000000000001</v>
      </c>
      <c r="CB6" s="33">
        <f t="shared" ref="CB6:CJ6" si="9">IF(CB7="",NA(),CB7)</f>
        <v>144.18</v>
      </c>
      <c r="CC6" s="33">
        <f t="shared" si="9"/>
        <v>151.56</v>
      </c>
      <c r="CD6" s="33">
        <f t="shared" si="9"/>
        <v>167.46</v>
      </c>
      <c r="CE6" s="33">
        <f t="shared" si="9"/>
        <v>167.21</v>
      </c>
      <c r="CF6" s="33">
        <f t="shared" si="9"/>
        <v>145.32</v>
      </c>
      <c r="CG6" s="33">
        <f t="shared" si="9"/>
        <v>143.22</v>
      </c>
      <c r="CH6" s="33">
        <f t="shared" si="9"/>
        <v>144.15</v>
      </c>
      <c r="CI6" s="33">
        <f t="shared" si="9"/>
        <v>151.31</v>
      </c>
      <c r="CJ6" s="33">
        <f t="shared" si="9"/>
        <v>159.33000000000001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f>IF(CW7="",NA(),CW7)</f>
        <v>79.849999999999994</v>
      </c>
      <c r="CX6" s="33">
        <f t="shared" ref="CX6:DF6" si="11">IF(CX7="",NA(),CX7)</f>
        <v>80.37</v>
      </c>
      <c r="CY6" s="33">
        <f t="shared" si="11"/>
        <v>80.84</v>
      </c>
      <c r="CZ6" s="33">
        <f t="shared" si="11"/>
        <v>81.23</v>
      </c>
      <c r="DA6" s="33">
        <f t="shared" si="11"/>
        <v>81.31</v>
      </c>
      <c r="DB6" s="33">
        <f t="shared" si="11"/>
        <v>87.51</v>
      </c>
      <c r="DC6" s="33">
        <f t="shared" si="11"/>
        <v>86.09</v>
      </c>
      <c r="DD6" s="33">
        <f t="shared" si="11"/>
        <v>86.44</v>
      </c>
      <c r="DE6" s="33">
        <f t="shared" si="11"/>
        <v>87.79</v>
      </c>
      <c r="DF6" s="33">
        <f t="shared" si="11"/>
        <v>88.43</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0.13</v>
      </c>
      <c r="EE6" s="33">
        <f t="shared" ref="EE6:EM6" si="14">IF(EE7="",NA(),EE7)</f>
        <v>0.11</v>
      </c>
      <c r="EF6" s="33">
        <f t="shared" si="14"/>
        <v>0.1</v>
      </c>
      <c r="EG6" s="33">
        <f t="shared" si="14"/>
        <v>0.08</v>
      </c>
      <c r="EH6" s="33">
        <f t="shared" si="14"/>
        <v>0.12</v>
      </c>
      <c r="EI6" s="33">
        <f t="shared" si="14"/>
        <v>0.14000000000000001</v>
      </c>
      <c r="EJ6" s="33">
        <f t="shared" si="14"/>
        <v>0.13</v>
      </c>
      <c r="EK6" s="33">
        <f t="shared" si="14"/>
        <v>0.13</v>
      </c>
      <c r="EL6" s="33">
        <f t="shared" si="14"/>
        <v>7.0000000000000007E-2</v>
      </c>
      <c r="EM6" s="33">
        <f t="shared" si="14"/>
        <v>0.23</v>
      </c>
      <c r="EN6" s="32" t="str">
        <f>IF(EN7="","",IF(EN7="-","【-】","【"&amp;SUBSTITUTE(TEXT(EN7,"#,##0.00"),"-","△")&amp;"】"))</f>
        <v>【0.23】</v>
      </c>
    </row>
    <row r="7" spans="1:144" s="34" customFormat="1">
      <c r="A7" s="26"/>
      <c r="B7" s="35">
        <v>2015</v>
      </c>
      <c r="C7" s="35">
        <v>232106</v>
      </c>
      <c r="D7" s="35">
        <v>47</v>
      </c>
      <c r="E7" s="35">
        <v>17</v>
      </c>
      <c r="F7" s="35">
        <v>1</v>
      </c>
      <c r="G7" s="35">
        <v>0</v>
      </c>
      <c r="H7" s="35" t="s">
        <v>96</v>
      </c>
      <c r="I7" s="35" t="s">
        <v>97</v>
      </c>
      <c r="J7" s="35" t="s">
        <v>98</v>
      </c>
      <c r="K7" s="35" t="s">
        <v>99</v>
      </c>
      <c r="L7" s="35" t="s">
        <v>100</v>
      </c>
      <c r="M7" s="36" t="s">
        <v>101</v>
      </c>
      <c r="N7" s="36" t="s">
        <v>102</v>
      </c>
      <c r="O7" s="36">
        <v>91.6</v>
      </c>
      <c r="P7" s="36">
        <v>78.64</v>
      </c>
      <c r="Q7" s="36">
        <v>1620</v>
      </c>
      <c r="R7" s="36">
        <v>149262</v>
      </c>
      <c r="S7" s="36">
        <v>50.39</v>
      </c>
      <c r="T7" s="36">
        <v>2962.14</v>
      </c>
      <c r="U7" s="36">
        <v>136701</v>
      </c>
      <c r="V7" s="36">
        <v>22.03</v>
      </c>
      <c r="W7" s="36">
        <v>6205.22</v>
      </c>
      <c r="X7" s="36">
        <v>82.79</v>
      </c>
      <c r="Y7" s="36">
        <v>80.5</v>
      </c>
      <c r="Z7" s="36">
        <v>77.88</v>
      </c>
      <c r="AA7" s="36">
        <v>75.39</v>
      </c>
      <c r="AB7" s="36">
        <v>80.03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1149.3</v>
      </c>
      <c r="BF7" s="36">
        <v>1143.03</v>
      </c>
      <c r="BG7" s="36">
        <v>1071.3399999999999</v>
      </c>
      <c r="BH7" s="36">
        <v>1025.6099999999999</v>
      </c>
      <c r="BI7" s="36">
        <v>891.1</v>
      </c>
      <c r="BJ7" s="36">
        <v>1165.25</v>
      </c>
      <c r="BK7" s="36">
        <v>1079.06</v>
      </c>
      <c r="BL7" s="36">
        <v>1040.8900000000001</v>
      </c>
      <c r="BM7" s="36">
        <v>929.81</v>
      </c>
      <c r="BN7" s="36">
        <v>856.82</v>
      </c>
      <c r="BO7" s="36">
        <v>763.62</v>
      </c>
      <c r="BP7" s="36">
        <v>61.86</v>
      </c>
      <c r="BQ7" s="36">
        <v>61.9</v>
      </c>
      <c r="BR7" s="36">
        <v>63.18</v>
      </c>
      <c r="BS7" s="36">
        <v>62.85</v>
      </c>
      <c r="BT7" s="36">
        <v>63.09</v>
      </c>
      <c r="BU7" s="36">
        <v>73.010000000000005</v>
      </c>
      <c r="BV7" s="36">
        <v>78.25</v>
      </c>
      <c r="BW7" s="36">
        <v>78.38</v>
      </c>
      <c r="BX7" s="36">
        <v>78.44</v>
      </c>
      <c r="BY7" s="36">
        <v>74.17</v>
      </c>
      <c r="BZ7" s="36">
        <v>98.53</v>
      </c>
      <c r="CA7" s="36">
        <v>144.30000000000001</v>
      </c>
      <c r="CB7" s="36">
        <v>144.18</v>
      </c>
      <c r="CC7" s="36">
        <v>151.56</v>
      </c>
      <c r="CD7" s="36">
        <v>167.46</v>
      </c>
      <c r="CE7" s="36">
        <v>167.21</v>
      </c>
      <c r="CF7" s="36">
        <v>145.32</v>
      </c>
      <c r="CG7" s="36">
        <v>143.22</v>
      </c>
      <c r="CH7" s="36">
        <v>144.15</v>
      </c>
      <c r="CI7" s="36">
        <v>151.31</v>
      </c>
      <c r="CJ7" s="36">
        <v>159.33000000000001</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v>79.849999999999994</v>
      </c>
      <c r="CX7" s="36">
        <v>80.37</v>
      </c>
      <c r="CY7" s="36">
        <v>80.84</v>
      </c>
      <c r="CZ7" s="36">
        <v>81.23</v>
      </c>
      <c r="DA7" s="36">
        <v>81.31</v>
      </c>
      <c r="DB7" s="36">
        <v>87.51</v>
      </c>
      <c r="DC7" s="36">
        <v>86.09</v>
      </c>
      <c r="DD7" s="36">
        <v>86.44</v>
      </c>
      <c r="DE7" s="36">
        <v>87.79</v>
      </c>
      <c r="DF7" s="36">
        <v>88.43</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0.13</v>
      </c>
      <c r="EE7" s="36">
        <v>0.11</v>
      </c>
      <c r="EF7" s="36">
        <v>0.1</v>
      </c>
      <c r="EG7" s="36">
        <v>0.08</v>
      </c>
      <c r="EH7" s="36">
        <v>0.12</v>
      </c>
      <c r="EI7" s="36">
        <v>0.14000000000000001</v>
      </c>
      <c r="EJ7" s="36">
        <v>0.13</v>
      </c>
      <c r="EK7" s="36">
        <v>0.13</v>
      </c>
      <c r="EL7" s="36">
        <v>7.0000000000000007E-2</v>
      </c>
      <c r="EM7" s="36">
        <v>0.23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2017-02-14T05:52:28Z</cp:lastPrinted>
  <dcterms:created xsi:type="dcterms:W3CDTF">2017-02-08T02:50:57Z</dcterms:created>
  <dcterms:modified xsi:type="dcterms:W3CDTF">2017-02-23T09:37:49Z</dcterms:modified>
  <cp:category/>
</cp:coreProperties>
</file>