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<sst xmlns="http://schemas.openxmlformats.org/spreadsheetml/2006/main" count="226" uniqueCount="111">
  <si>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</si>
  <si>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</si>
  <si>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</si>
  <si>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</si>
  <si>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</si>
  <si>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</si>
  <si>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</si>
  <si>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</si>
  <si>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</si>
  <si>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</si>
  <si>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</si>
  <si>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</si>
  <si>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</si>
  <si>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</si>
  <si>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</si>
  <si>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</si>
  <si>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</si>
  <si>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</si>
  <si>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</si>
  <si>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</si>
  <si>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</si>
  <si>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</si>
  <si>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</si>
  <si>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</si>
  <si>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</si>
  <si>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</si>
  <si>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</si>
  <si>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</si>
  <si>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</si>
  <si>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</si>
  <si>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</si>
  <si>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</si>
  <si>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</si>
  <si>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</si>
  <si>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</si>
  <si>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</si>
  <si>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</si>
  <si>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</si>
  <si>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</si>
  <si>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</si>
  <si>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</si>
  <si>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</si>
  <si>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</si>
  <si>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</si>
  <si>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</si>
  <si>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</si>
  <si>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</si>
  <si>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</si>
  <si>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</si>
  <si>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</si>
  <si>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</si>
  <si>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</si>
  <si>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</si>
  <si>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</si>
  <si>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</si>
  <si>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</si>
  <si>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</si>
  <si>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</si>
  <si>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</si>
  <si>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</si>
  <si>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</si>
  <si>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</si>
  <si>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</si>
  <si>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</si>
  <si>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</si>
  <si>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</si>
  <si>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</si>
  <si>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</si>
  <si>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</si>
  <si>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</si>
  <si>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</si>
  <si>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</si>
  <si>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</si>
  <si>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</si>
  <si>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</si>
  <si>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</si>
  <si>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</si>
  <si>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</si>
  <si>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</si>
  <si>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</si>
  <si>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</si>
  <si>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</si>
  <si>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</si>
  <si>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</si>
  <si>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</si>
  <si>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</si>
  <si>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</si>
  <si>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</si>
  <si>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</si>
  <si>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</si>
  <si>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</si>
  <si>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</si>
  <si>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</si>
  <si>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</si>
  <si>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</si>
  <si>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</si>
  <si>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犬山市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</si>
  <si>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</si>
  <si>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</si>
  <si>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</si>
  <si>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</si>
  <si>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</si>
  <si>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</si>
  <si>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</si>
  <si>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</si>
  <si>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</si>
  <si>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</si>
  <si>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</si>
  <si>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犬山市公共下水道事業については、地形上の理由から「五条川左岸処理区」と、「五条川右岸処理区」の２つの処理区に分かれている。普及率について、全国平均を下回るため、未整備地区の早期整備が要求される。
　財源の主な内訳としては、使用料・一般会計からの繰入金・地方債である。使用料は整備拡大に伴い増加傾向にある。地方債については、発行額が類似団体と比較して下回っており、今後についても未整備地区の整備を進めていく上で、事業の精査をしつつ同水準の発行を見込んでいる。また、使用料の維持管理費への充当率について、今後は100％超を目指し、最終的には市の繰入金で対応している地方債の償還にも充てていきたいと考えている。</t>
    <phoneticPr fontId="4"/>
  </si>
  <si>
    <t>　法定耐用年数を超えた管渠がないため、更新した管渠は少ない。
　将来の更新時期に備え、計画的な経営や適正な維持管理に努めていく。</t>
    <phoneticPr fontId="4"/>
  </si>
  <si>
    <t>　水洗化率が全国平均を下回るため、未整備地区の整備を進めると共に、未接続世帯への普及活動を強化し、水洗化率を向上させ、使用料収入源の確保に努めていく必要がある。
　また、使用料の適正化による値上げは重要と考えているが、現時点においては、価格体系を現状で抑えることで、水洗化率の向上に努める。また、未整備地区の整備により普及率向上に努めていく。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</si>
</sst>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4141312"/>
        <c:axId val="1641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64141312"/>
        <c:axId val="164143488"/>
      </c:lineChart>
      <c:dateAx>
        <c:axId val="164141312"/>
        <c:scaling>
          <c:orientation val="minMax"/>
        </c:scaling>
        <c:delete val="1"/>
        <c:axPos val="b"/>
        <c:numFmt formatCode="ge" sourceLinked="1"/>
        <c:majorTickMark val="none"/>
        <c:minorTickMark val="none"/>
        <c:tickLblPos val="none"/>
        <c:crossAx val="164143488"/>
        <c:crosses val="autoZero"/>
        <c:auto val="1"/>
        <c:lblOffset val="100"/>
        <c:baseTimeUnit val="years"/>
      </c:dateAx>
      <c:valAx>
        <c:axId val="1641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190272"/>
        <c:axId val="1652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65190272"/>
        <c:axId val="165208832"/>
      </c:lineChart>
      <c:dateAx>
        <c:axId val="165190272"/>
        <c:scaling>
          <c:orientation val="minMax"/>
        </c:scaling>
        <c:delete val="1"/>
        <c:axPos val="b"/>
        <c:numFmt formatCode="ge" sourceLinked="1"/>
        <c:majorTickMark val="none"/>
        <c:minorTickMark val="none"/>
        <c:tickLblPos val="none"/>
        <c:crossAx val="165208832"/>
        <c:crosses val="autoZero"/>
        <c:auto val="1"/>
        <c:lblOffset val="100"/>
        <c:baseTimeUnit val="years"/>
      </c:dateAx>
      <c:valAx>
        <c:axId val="1652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85.52</c:v>
                </c:pt>
                <c:pt idx="1">
                  <c:v>85.33</c:v>
                </c:pt>
                <c:pt idx="2">
                  <c:v>85.32</c:v>
                </c:pt>
                <c:pt idx="3">
                  <c:v>85.01</c:v>
                </c:pt>
                <c:pt idx="4">
                  <c:v>83.62</c:v>
                </c:pt>
              </c:numCache>
            </c:numRef>
          </c:val>
        </c:ser>
        <c:dLbls>
          <c:showLegendKey val="0"/>
          <c:showVal val="0"/>
          <c:showCatName val="0"/>
          <c:showSerName val="0"/>
          <c:showPercent val="0"/>
          <c:showBubbleSize val="0"/>
        </c:dLbls>
        <c:gapWidth val="150"/>
        <c:axId val="164653312"/>
        <c:axId val="1646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64653312"/>
        <c:axId val="164655488"/>
      </c:lineChart>
      <c:dateAx>
        <c:axId val="164653312"/>
        <c:scaling>
          <c:orientation val="minMax"/>
        </c:scaling>
        <c:delete val="1"/>
        <c:axPos val="b"/>
        <c:numFmt formatCode="ge" sourceLinked="1"/>
        <c:majorTickMark val="none"/>
        <c:minorTickMark val="none"/>
        <c:tickLblPos val="none"/>
        <c:crossAx val="164655488"/>
        <c:crosses val="autoZero"/>
        <c:auto val="1"/>
        <c:lblOffset val="100"/>
        <c:baseTimeUnit val="years"/>
      </c:dateAx>
      <c:valAx>
        <c:axId val="1646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83.01</c:v>
                </c:pt>
                <c:pt idx="1">
                  <c:v>82.51</c:v>
                </c:pt>
                <c:pt idx="2">
                  <c:v>87.29</c:v>
                </c:pt>
                <c:pt idx="3">
                  <c:v>88.84</c:v>
                </c:pt>
                <c:pt idx="4">
                  <c:v>87.06</c:v>
                </c:pt>
              </c:numCache>
            </c:numRef>
          </c:val>
        </c:ser>
        <c:dLbls>
          <c:showLegendKey val="0"/>
          <c:showVal val="0"/>
          <c:showCatName val="0"/>
          <c:showSerName val="0"/>
          <c:showPercent val="0"/>
          <c:showBubbleSize val="0"/>
        </c:dLbls>
        <c:gapWidth val="150"/>
        <c:axId val="164165504"/>
        <c:axId val="1640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65504"/>
        <c:axId val="164044800"/>
      </c:lineChart>
      <c:dateAx>
        <c:axId val="164165504"/>
        <c:scaling>
          <c:orientation val="minMax"/>
        </c:scaling>
        <c:delete val="1"/>
        <c:axPos val="b"/>
        <c:numFmt formatCode="ge" sourceLinked="1"/>
        <c:majorTickMark val="none"/>
        <c:minorTickMark val="none"/>
        <c:tickLblPos val="none"/>
        <c:crossAx val="164044800"/>
        <c:crosses val="autoZero"/>
        <c:auto val="1"/>
        <c:lblOffset val="100"/>
        <c:baseTimeUnit val="years"/>
      </c:dateAx>
      <c:valAx>
        <c:axId val="1640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070912"/>
        <c:axId val="1640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070912"/>
        <c:axId val="164072832"/>
      </c:lineChart>
      <c:dateAx>
        <c:axId val="164070912"/>
        <c:scaling>
          <c:orientation val="minMax"/>
        </c:scaling>
        <c:delete val="1"/>
        <c:axPos val="b"/>
        <c:numFmt formatCode="ge" sourceLinked="1"/>
        <c:majorTickMark val="none"/>
        <c:minorTickMark val="none"/>
        <c:tickLblPos val="none"/>
        <c:crossAx val="164072832"/>
        <c:crosses val="autoZero"/>
        <c:auto val="1"/>
        <c:lblOffset val="100"/>
        <c:baseTimeUnit val="years"/>
      </c:dateAx>
      <c:valAx>
        <c:axId val="1640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766848"/>
        <c:axId val="1647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766848"/>
        <c:axId val="164768768"/>
      </c:lineChart>
      <c:dateAx>
        <c:axId val="164766848"/>
        <c:scaling>
          <c:orientation val="minMax"/>
        </c:scaling>
        <c:delete val="1"/>
        <c:axPos val="b"/>
        <c:numFmt formatCode="ge" sourceLinked="1"/>
        <c:majorTickMark val="none"/>
        <c:minorTickMark val="none"/>
        <c:tickLblPos val="none"/>
        <c:crossAx val="164768768"/>
        <c:crosses val="autoZero"/>
        <c:auto val="1"/>
        <c:lblOffset val="100"/>
        <c:baseTimeUnit val="years"/>
      </c:dateAx>
      <c:valAx>
        <c:axId val="164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19712"/>
        <c:axId val="1648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19712"/>
        <c:axId val="164821632"/>
      </c:lineChart>
      <c:dateAx>
        <c:axId val="164819712"/>
        <c:scaling>
          <c:orientation val="minMax"/>
        </c:scaling>
        <c:delete val="1"/>
        <c:axPos val="b"/>
        <c:numFmt formatCode="ge" sourceLinked="1"/>
        <c:majorTickMark val="none"/>
        <c:minorTickMark val="none"/>
        <c:tickLblPos val="none"/>
        <c:crossAx val="164821632"/>
        <c:crosses val="autoZero"/>
        <c:auto val="1"/>
        <c:lblOffset val="100"/>
        <c:baseTimeUnit val="years"/>
      </c:dateAx>
      <c:valAx>
        <c:axId val="1648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454784"/>
        <c:axId val="1644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454784"/>
        <c:axId val="164456704"/>
      </c:lineChart>
      <c:dateAx>
        <c:axId val="164454784"/>
        <c:scaling>
          <c:orientation val="minMax"/>
        </c:scaling>
        <c:delete val="1"/>
        <c:axPos val="b"/>
        <c:numFmt formatCode="ge" sourceLinked="1"/>
        <c:majorTickMark val="none"/>
        <c:minorTickMark val="none"/>
        <c:tickLblPos val="none"/>
        <c:crossAx val="164456704"/>
        <c:crosses val="autoZero"/>
        <c:auto val="1"/>
        <c:lblOffset val="100"/>
        <c:baseTimeUnit val="years"/>
      </c:dateAx>
      <c:valAx>
        <c:axId val="1644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571.29</c:v>
                </c:pt>
                <c:pt idx="1">
                  <c:v>576</c:v>
                </c:pt>
                <c:pt idx="2">
                  <c:v>616.72</c:v>
                </c:pt>
                <c:pt idx="3">
                  <c:v>372.36</c:v>
                </c:pt>
                <c:pt idx="4">
                  <c:v>427.73</c:v>
                </c:pt>
              </c:numCache>
            </c:numRef>
          </c:val>
        </c:ser>
        <c:dLbls>
          <c:showLegendKey val="0"/>
          <c:showVal val="0"/>
          <c:showCatName val="0"/>
          <c:showSerName val="0"/>
          <c:showPercent val="0"/>
          <c:showBubbleSize val="0"/>
        </c:dLbls>
        <c:gapWidth val="150"/>
        <c:axId val="164491264"/>
        <c:axId val="1644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64491264"/>
        <c:axId val="164493184"/>
      </c:lineChart>
      <c:dateAx>
        <c:axId val="164491264"/>
        <c:scaling>
          <c:orientation val="minMax"/>
        </c:scaling>
        <c:delete val="1"/>
        <c:axPos val="b"/>
        <c:numFmt formatCode="ge" sourceLinked="1"/>
        <c:majorTickMark val="none"/>
        <c:minorTickMark val="none"/>
        <c:tickLblPos val="none"/>
        <c:crossAx val="164493184"/>
        <c:crosses val="autoZero"/>
        <c:auto val="1"/>
        <c:lblOffset val="100"/>
        <c:baseTimeUnit val="years"/>
      </c:dateAx>
      <c:valAx>
        <c:axId val="1644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73.64</c:v>
                </c:pt>
                <c:pt idx="1">
                  <c:v>73.459999999999994</c:v>
                </c:pt>
                <c:pt idx="2">
                  <c:v>73.05</c:v>
                </c:pt>
                <c:pt idx="3">
                  <c:v>74.89</c:v>
                </c:pt>
                <c:pt idx="4">
                  <c:v>75.510000000000005</c:v>
                </c:pt>
              </c:numCache>
            </c:numRef>
          </c:val>
        </c:ser>
        <c:dLbls>
          <c:showLegendKey val="0"/>
          <c:showVal val="0"/>
          <c:showCatName val="0"/>
          <c:showSerName val="0"/>
          <c:showPercent val="0"/>
          <c:showBubbleSize val="0"/>
        </c:dLbls>
        <c:gapWidth val="150"/>
        <c:axId val="164527488"/>
        <c:axId val="1645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64527488"/>
        <c:axId val="164537856"/>
      </c:lineChart>
      <c:dateAx>
        <c:axId val="164527488"/>
        <c:scaling>
          <c:orientation val="minMax"/>
        </c:scaling>
        <c:delete val="1"/>
        <c:axPos val="b"/>
        <c:numFmt formatCode="ge" sourceLinked="1"/>
        <c:majorTickMark val="none"/>
        <c:minorTickMark val="none"/>
        <c:tickLblPos val="none"/>
        <c:crossAx val="164537856"/>
        <c:crosses val="autoZero"/>
        <c:auto val="1"/>
        <c:lblOffset val="100"/>
        <c:baseTimeUnit val="years"/>
      </c:dateAx>
      <c:valAx>
        <c:axId val="1645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151.84</c:v>
                </c:pt>
                <c:pt idx="3">
                  <c:v>151.82</c:v>
                </c:pt>
                <c:pt idx="4">
                  <c:v>151.80000000000001</c:v>
                </c:pt>
              </c:numCache>
            </c:numRef>
          </c:val>
        </c:ser>
        <c:dLbls>
          <c:showLegendKey val="0"/>
          <c:showVal val="0"/>
          <c:showCatName val="0"/>
          <c:showSerName val="0"/>
          <c:showPercent val="0"/>
          <c:showBubbleSize val="0"/>
        </c:dLbls>
        <c:gapWidth val="150"/>
        <c:axId val="165166080"/>
        <c:axId val="1651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65166080"/>
        <c:axId val="165176448"/>
      </c:lineChart>
      <c:dateAx>
        <c:axId val="165166080"/>
        <c:scaling>
          <c:orientation val="minMax"/>
        </c:scaling>
        <c:delete val="1"/>
        <c:axPos val="b"/>
        <c:numFmt formatCode="ge" sourceLinked="1"/>
        <c:majorTickMark val="none"/>
        <c:minorTickMark val="none"/>
        <c:tickLblPos val="none"/>
        <c:crossAx val="165176448"/>
        <c:crosses val="autoZero"/>
        <c:auto val="1"/>
        <c:lblOffset val="100"/>
        <c:baseTimeUnit val="years"/>
      </c:dateAx>
      <c:valAx>
        <c:axId val="1651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犬山市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74790</v>
      </c>
      <c r="AM8" s="64"/>
      <c r="AN8" s="64"/>
      <c r="AO8" s="64"/>
      <c r="AP8" s="64"/>
      <c r="AQ8" s="64"/>
      <c r="AR8" s="64"/>
      <c r="AS8" s="64"/>
      <c r="AT8" s="63">
        <f>データ!S6</f>
        <v>74.900000000000006</v>
      </c>
      <c r="AU8" s="63"/>
      <c r="AV8" s="63"/>
      <c r="AW8" s="63"/>
      <c r="AX8" s="63"/>
      <c r="AY8" s="63"/>
      <c r="AZ8" s="63"/>
      <c r="BA8" s="63"/>
      <c r="BB8" s="63">
        <f>データ!T6</f>
        <v>998.53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64.69</v>
      </c>
      <c r="Q10" s="63"/>
      <c r="R10" s="63"/>
      <c r="S10" s="63"/>
      <c r="T10" s="63"/>
      <c r="U10" s="63"/>
      <c r="V10" s="63"/>
      <c r="W10" s="63">
        <f>データ!P6</f>
        <v>70.260000000000005</v>
      </c>
      <c r="X10" s="63"/>
      <c r="Y10" s="63"/>
      <c r="Z10" s="63"/>
      <c r="AA10" s="63"/>
      <c r="AB10" s="63"/>
      <c r="AC10" s="63"/>
      <c r="AD10" s="64">
        <f>データ!Q6</f>
        <v>1738</v>
      </c>
      <c r="AE10" s="64"/>
      <c r="AF10" s="64"/>
      <c r="AG10" s="64"/>
      <c r="AH10" s="64"/>
      <c r="AI10" s="64"/>
      <c r="AJ10" s="64"/>
      <c r="AK10" s="2"/>
      <c r="AL10" s="64">
        <f>データ!U6</f>
        <v>48330</v>
      </c>
      <c r="AM10" s="64"/>
      <c r="AN10" s="64"/>
      <c r="AO10" s="64"/>
      <c r="AP10" s="64"/>
      <c r="AQ10" s="64"/>
      <c r="AR10" s="64"/>
      <c r="AS10" s="64"/>
      <c r="AT10" s="63">
        <f>データ!V6</f>
        <v>10.26</v>
      </c>
      <c r="AU10" s="63"/>
      <c r="AV10" s="63"/>
      <c r="AW10" s="63"/>
      <c r="AX10" s="63"/>
      <c r="AY10" s="63"/>
      <c r="AZ10" s="63"/>
      <c r="BA10" s="63"/>
      <c r="BB10" s="63">
        <f>データ!W6</f>
        <v>4710.53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232157</v>
      </c>
      <c r="D6" s="31">
        <f t="shared" si="3"/>
        <v>47</v>
      </c>
      <c r="E6" s="31">
        <f t="shared" si="3"/>
        <v>17</v>
      </c>
      <c r="F6" s="31">
        <f t="shared" si="3"/>
        <v>1</v>
      </c>
      <c r="G6" s="31">
        <f t="shared" si="3"/>
        <v>0</v>
      </c>
      <c r="H6" s="31" t="str">
        <f t="shared" si="3"/>
        <v>愛知県　犬山市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64.69</v>
      </c>
      <c r="P6" s="32">
        <f t="shared" si="3"/>
        <v>70.260000000000005</v>
      </c>
      <c r="Q6" s="32">
        <f t="shared" si="3"/>
        <v>1738</v>
      </c>
      <c r="R6" s="32">
        <f t="shared" si="3"/>
        <v>74790</v>
      </c>
      <c r="S6" s="32">
        <f t="shared" si="3"/>
        <v>74.900000000000006</v>
      </c>
      <c r="T6" s="32">
        <f t="shared" si="3"/>
        <v>998.53</v>
      </c>
      <c r="U6" s="32">
        <f t="shared" si="3"/>
        <v>48330</v>
      </c>
      <c r="V6" s="32">
        <f t="shared" si="3"/>
        <v>10.26</v>
      </c>
      <c r="W6" s="32">
        <f t="shared" si="3"/>
        <v>4710.53</v>
      </c>
      <c r="X6" s="33">
        <f>IF(X7="",NA(),X7)</f>
        <v>83.01</v>
      </c>
      <c r="Y6" s="33">
        <f t="shared" ref="Y6:AG6" si="4">IF(Y7="",NA(),Y7)</f>
        <v>82.51</v>
      </c>
      <c r="Z6" s="33">
        <f t="shared" si="4"/>
        <v>87.29</v>
      </c>
      <c r="AA6" s="33">
        <f t="shared" si="4"/>
        <v>88.84</v>
      </c>
      <c r="AB6" s="33">
        <f t="shared" si="4"/>
        <v>87.06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571.29</v>
      </c>
      <c r="BF6" s="33">
        <f t="shared" ref="BF6:BN6" si="7">IF(BF7="",NA(),BF7)</f>
        <v>576</v>
      </c>
      <c r="BG6" s="33">
        <f t="shared" si="7"/>
        <v>616.72</v>
      </c>
      <c r="BH6" s="33">
        <f t="shared" si="7"/>
        <v>372.36</v>
      </c>
      <c r="BI6" s="33">
        <f t="shared" si="7"/>
        <v>427.73</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73.64</v>
      </c>
      <c r="BQ6" s="33">
        <f t="shared" ref="BQ6:BY6" si="8">IF(BQ7="",NA(),BQ7)</f>
        <v>73.459999999999994</v>
      </c>
      <c r="BR6" s="33">
        <f t="shared" si="8"/>
        <v>73.05</v>
      </c>
      <c r="BS6" s="33">
        <f t="shared" si="8"/>
        <v>74.89</v>
      </c>
      <c r="BT6" s="33">
        <f t="shared" si="8"/>
        <v>75.510000000000005</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150</v>
      </c>
      <c r="CB6" s="33">
        <f t="shared" ref="CB6:CJ6" si="9">IF(CB7="",NA(),CB7)</f>
        <v>150</v>
      </c>
      <c r="CC6" s="33">
        <f t="shared" si="9"/>
        <v>151.84</v>
      </c>
      <c r="CD6" s="33">
        <f t="shared" si="9"/>
        <v>151.82</v>
      </c>
      <c r="CE6" s="33">
        <f t="shared" si="9"/>
        <v>151.80000000000001</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85.52</v>
      </c>
      <c r="CX6" s="33">
        <f t="shared" ref="CX6:DF6" si="11">IF(CX7="",NA(),CX7)</f>
        <v>85.33</v>
      </c>
      <c r="CY6" s="33">
        <f t="shared" si="11"/>
        <v>85.32</v>
      </c>
      <c r="CZ6" s="33">
        <f t="shared" si="11"/>
        <v>85.01</v>
      </c>
      <c r="DA6" s="33">
        <f t="shared" si="11"/>
        <v>83.62</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0.03</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232157</v>
      </c>
      <c r="D7" s="35">
        <v>47</v>
      </c>
      <c r="E7" s="35">
        <v>17</v>
      </c>
      <c r="F7" s="35">
        <v>1</v>
      </c>
      <c r="G7" s="35">
        <v>0</v>
      </c>
      <c r="H7" s="35" t="s">
        <v>96</v>
      </c>
      <c r="I7" s="35" t="s">
        <v>97</v>
      </c>
      <c r="J7" s="35" t="s">
        <v>98</v>
      </c>
      <c r="K7" s="35" t="s">
        <v>99</v>
      </c>
      <c r="L7" s="35" t="s">
        <v>100</v>
      </c>
      <c r="M7" s="36" t="s">
        <v>101</v>
      </c>
      <c r="N7" s="36" t="s">
        <v>102</v>
      </c>
      <c r="O7" s="36">
        <v>64.69</v>
      </c>
      <c r="P7" s="36">
        <v>70.260000000000005</v>
      </c>
      <c r="Q7" s="36">
        <v>1738</v>
      </c>
      <c r="R7" s="36">
        <v>74790</v>
      </c>
      <c r="S7" s="36">
        <v>74.900000000000006</v>
      </c>
      <c r="T7" s="36">
        <v>998.53</v>
      </c>
      <c r="U7" s="36">
        <v>48330</v>
      </c>
      <c r="V7" s="36">
        <v>10.26</v>
      </c>
      <c r="W7" s="36">
        <v>4710.53</v>
      </c>
      <c r="X7" s="36">
        <v>83.01</v>
      </c>
      <c r="Y7" s="36">
        <v>82.51</v>
      </c>
      <c r="Z7" s="36">
        <v>87.29</v>
      </c>
      <c r="AA7" s="36">
        <v>88.84</v>
      </c>
      <c r="AB7" s="36">
        <v>87.06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571.29</v>
      </c>
      <c r="BF7" s="36">
        <v>576</v>
      </c>
      <c r="BG7" s="36">
        <v>616.72</v>
      </c>
      <c r="BH7" s="36">
        <v>372.36</v>
      </c>
      <c r="BI7" s="36">
        <v>427.73</v>
      </c>
      <c r="BJ7" s="36">
        <v>1247.2</v>
      </c>
      <c r="BK7" s="36">
        <v>1189.0999999999999</v>
      </c>
      <c r="BL7" s="36">
        <v>1115.1099999999999</v>
      </c>
      <c r="BM7" s="36">
        <v>1010.51</v>
      </c>
      <c r="BN7" s="36">
        <v>1031.56</v>
      </c>
      <c r="BO7" s="36">
        <v>763.62</v>
      </c>
      <c r="BP7" s="36">
        <v>73.64</v>
      </c>
      <c r="BQ7" s="36">
        <v>73.459999999999994</v>
      </c>
      <c r="BR7" s="36">
        <v>73.05</v>
      </c>
      <c r="BS7" s="36">
        <v>74.89</v>
      </c>
      <c r="BT7" s="36">
        <v>75.510000000000005</v>
      </c>
      <c r="BU7" s="36">
        <v>77.489999999999995</v>
      </c>
      <c r="BV7" s="36">
        <v>78.78</v>
      </c>
      <c r="BW7" s="36">
        <v>79.540000000000006</v>
      </c>
      <c r="BX7" s="36">
        <v>83</v>
      </c>
      <c r="BY7" s="36">
        <v>84.32</v>
      </c>
      <c r="BZ7" s="36">
        <v>98.53</v>
      </c>
      <c r="CA7" s="36">
        <v>150</v>
      </c>
      <c r="CB7" s="36">
        <v>150</v>
      </c>
      <c r="CC7" s="36">
        <v>151.84</v>
      </c>
      <c r="CD7" s="36">
        <v>151.82</v>
      </c>
      <c r="CE7" s="36">
        <v>151.80000000000001</v>
      </c>
      <c r="CF7" s="36">
        <v>201.25</v>
      </c>
      <c r="CG7" s="36">
        <v>199.32</v>
      </c>
      <c r="CH7" s="36">
        <v>199.36</v>
      </c>
      <c r="CI7" s="36">
        <v>193.74</v>
      </c>
      <c r="CJ7" s="36">
        <v>188.12</v>
      </c>
      <c r="CK7" s="36">
        <v>139.69999999999999</v>
      </c>
      <c r="CL7" s="36" t="s">
        <v>101</v>
      </c>
      <c r="CM7" s="36" t="s">
        <v>101</v>
      </c>
      <c r="CN7" s="36" t="s">
        <v>101</v>
      </c>
      <c r="CO7" s="36" t="s">
        <v>101</v>
      </c>
      <c r="CP7" s="36" t="s">
        <v>101</v>
      </c>
      <c r="CQ7" s="36">
        <v>63.88</v>
      </c>
      <c r="CR7" s="36">
        <v>65.31</v>
      </c>
      <c r="CS7" s="36">
        <v>62.09</v>
      </c>
      <c r="CT7" s="36">
        <v>62.23</v>
      </c>
      <c r="CU7" s="36">
        <v>60</v>
      </c>
      <c r="CV7" s="36">
        <v>60.01</v>
      </c>
      <c r="CW7" s="36">
        <v>85.52</v>
      </c>
      <c r="CX7" s="36">
        <v>85.33</v>
      </c>
      <c r="CY7" s="36">
        <v>85.32</v>
      </c>
      <c r="CZ7" s="36">
        <v>85.01</v>
      </c>
      <c r="DA7" s="36">
        <v>83.62</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0.03</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2017-02-08T02:51:00Z</dcterms:created>
  <dcterms:modified xsi:type="dcterms:W3CDTF">2017-02-23T08:16:16Z</dcterms:modified>
  <cp:category/>
</cp:coreProperties>
</file>