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<sst xmlns="http://schemas.openxmlformats.org/spreadsheetml/2006/main" count="221" uniqueCount="111">
  <si>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</si>
  <si>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</si>
  <si>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</si>
  <si>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</si>
  <si>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</si>
  <si>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</si>
  <si>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</si>
  <si>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</si>
  <si>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</si>
  <si>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</si>
  <si>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</si>
  <si>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</si>
  <si>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</si>
  <si>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</si>
  <si>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</si>
  <si>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</si>
  <si>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</si>
  <si>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</si>
  <si>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</si>
  <si>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</si>
  <si>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</si>
  <si>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</si>
  <si>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</si>
  <si>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</si>
  <si>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</si>
  <si>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</si>
  <si>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</si>
  <si>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</si>
  <si>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</si>
  <si>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</si>
  <si>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</si>
  <si>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</si>
  <si>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</si>
  <si>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</si>
  <si>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</si>
  <si>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</si>
  <si>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</si>
  <si>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</si>
  <si>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</si>
  <si>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</si>
  <si>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</si>
  <si>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</si>
  <si>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</si>
  <si>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</si>
  <si>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</si>
  <si>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</si>
  <si>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</si>
  <si>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</si>
  <si>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</si>
  <si>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</si>
  <si>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</si>
  <si>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</si>
  <si>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</si>
  <si>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</si>
  <si>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</si>
  <si>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</si>
  <si>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</si>
  <si>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</si>
  <si>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</si>
  <si>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</si>
  <si>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</si>
  <si>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</si>
  <si>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</si>
  <si>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</si>
  <si>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</si>
  <si>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</si>
  <si>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</si>
  <si>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</si>
  <si>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</si>
  <si>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</si>
  <si>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</si>
  <si>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</si>
  <si>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</si>
  <si>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</si>
  <si>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</si>
  <si>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</si>
  <si>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</si>
  <si>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</si>
  <si>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</si>
  <si>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</si>
  <si>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</si>
  <si>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</si>
  <si>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</si>
  <si>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</si>
  <si>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</si>
  <si>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</si>
  <si>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</si>
  <si>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</si>
  <si>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</si>
  <si>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</si>
  <si>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</si>
  <si>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</si>
  <si>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</si>
  <si>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</si>
  <si>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</si>
  <si>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</si>
  <si>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常滑市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</si>
  <si>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</si>
  <si>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</si>
  <si>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</si>
  <si>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</si>
  <si>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</si>
  <si>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</si>
  <si>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</si>
  <si>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</si>
  <si>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</si>
  <si>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</si>
  <si>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</si>
  <si>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管渠は耐用年数を迎えていないため、修繕・更新化を計画的に行っていない。しかし、平成24年度には経年による管渠の閉塞が生じ、勾配確保のため、本管を一部入れ替えている。</t>
    <rPh sb="1" eb="3">
      <t>カンキョ</t>
    </rPh>
    <rPh sb="4" eb="6">
      <t>タイヨウ</t>
    </rPh>
    <rPh sb="6" eb="8">
      <t>ネンスウ</t>
    </rPh>
    <rPh sb="9" eb="10">
      <t>ムカ</t>
    </rPh>
    <rPh sb="18" eb="20">
      <t>シュウゼン</t>
    </rPh>
    <rPh sb="21" eb="23">
      <t>コウシン</t>
    </rPh>
    <rPh sb="23" eb="24">
      <t>カ</t>
    </rPh>
    <rPh sb="25" eb="28">
      <t>ケイカクテキ</t>
    </rPh>
    <rPh sb="29" eb="30">
      <t>オコナ</t>
    </rPh>
    <rPh sb="40" eb="42">
      <t>ヘイセイ</t>
    </rPh>
    <rPh sb="44" eb="46">
      <t>ネンド</t>
    </rPh>
    <rPh sb="48" eb="50">
      <t>ケイネン</t>
    </rPh>
    <rPh sb="53" eb="55">
      <t>カンキョ</t>
    </rPh>
    <rPh sb="56" eb="58">
      <t>ヘイソク</t>
    </rPh>
    <rPh sb="59" eb="60">
      <t>ショウ</t>
    </rPh>
    <rPh sb="62" eb="64">
      <t>コウバイ</t>
    </rPh>
    <rPh sb="64" eb="66">
      <t>カクホ</t>
    </rPh>
    <rPh sb="70" eb="72">
      <t>ホンカン</t>
    </rPh>
    <rPh sb="73" eb="75">
      <t>イチブ</t>
    </rPh>
    <rPh sb="75" eb="76">
      <t>イ</t>
    </rPh>
    <rPh sb="77" eb="78">
      <t>カ</t>
    </rPh>
    <phoneticPr fontId="4"/>
  </si>
  <si>
    <t>　市内全体で8地区について事業を実施しているが、それぞれの供用開始時期に違いがある。古い地区では、充分な水洗化率を確保しているが、処理場の老朽化に伴う更新化等の必要性が生じているため、効果的、効率的な維持管理に努め、支出を抑制する必要がある。一方で、比較的新しい地区では水洗化率が伸び悩んでおり、使用料収入に影響しているため、水洗化率の向上策をより一層、進めていかなければならない。
　さらに、適正な使用料水準を確保するため、使用料制度の見直しについて検討する必要がある。
　こうした課題を整理した上で、経営戦略を策定し、持続的かつ安定的な経営基盤の強化を目指す。</t>
    <rPh sb="1" eb="2">
      <t>シ</t>
    </rPh>
    <rPh sb="2" eb="3">
      <t>ナイ</t>
    </rPh>
    <rPh sb="3" eb="5">
      <t>ゼンタイ</t>
    </rPh>
    <rPh sb="7" eb="9">
      <t>チク</t>
    </rPh>
    <rPh sb="13" eb="15">
      <t>ジギョウ</t>
    </rPh>
    <rPh sb="16" eb="18">
      <t>ジッシ</t>
    </rPh>
    <rPh sb="29" eb="31">
      <t>キョウヨウ</t>
    </rPh>
    <rPh sb="31" eb="33">
      <t>カイシ</t>
    </rPh>
    <rPh sb="33" eb="35">
      <t>ジキ</t>
    </rPh>
    <rPh sb="36" eb="37">
      <t>チガ</t>
    </rPh>
    <rPh sb="42" eb="43">
      <t>フル</t>
    </rPh>
    <rPh sb="44" eb="46">
      <t>チク</t>
    </rPh>
    <rPh sb="49" eb="51">
      <t>ジュウブン</t>
    </rPh>
    <rPh sb="52" eb="55">
      <t>スイセンカ</t>
    </rPh>
    <rPh sb="55" eb="56">
      <t>リツ</t>
    </rPh>
    <rPh sb="57" eb="59">
      <t>カクホ</t>
    </rPh>
    <rPh sb="65" eb="68">
      <t>ショリジョウ</t>
    </rPh>
    <rPh sb="69" eb="72">
      <t>ロウキュウカ</t>
    </rPh>
    <rPh sb="73" eb="74">
      <t>トモナ</t>
    </rPh>
    <rPh sb="75" eb="77">
      <t>コウシン</t>
    </rPh>
    <rPh sb="77" eb="78">
      <t>カ</t>
    </rPh>
    <rPh sb="78" eb="79">
      <t>トウ</t>
    </rPh>
    <rPh sb="80" eb="83">
      <t>ヒツヨウセイ</t>
    </rPh>
    <rPh sb="84" eb="85">
      <t>ショウ</t>
    </rPh>
    <rPh sb="92" eb="95">
      <t>コウカテキ</t>
    </rPh>
    <rPh sb="96" eb="99">
      <t>コウリツテキ</t>
    </rPh>
    <rPh sb="100" eb="102">
      <t>イジ</t>
    </rPh>
    <rPh sb="102" eb="104">
      <t>カンリ</t>
    </rPh>
    <rPh sb="105" eb="106">
      <t>ツト</t>
    </rPh>
    <rPh sb="108" eb="110">
      <t>シシュツ</t>
    </rPh>
    <rPh sb="111" eb="113">
      <t>ヨクセイ</t>
    </rPh>
    <rPh sb="115" eb="117">
      <t>ヒツヨウ</t>
    </rPh>
    <rPh sb="121" eb="123">
      <t>イッポウ</t>
    </rPh>
    <rPh sb="125" eb="128">
      <t>ヒカクテキ</t>
    </rPh>
    <rPh sb="128" eb="129">
      <t>アタラ</t>
    </rPh>
    <rPh sb="131" eb="133">
      <t>チク</t>
    </rPh>
    <rPh sb="135" eb="138">
      <t>スイセンカ</t>
    </rPh>
    <rPh sb="138" eb="139">
      <t>リツ</t>
    </rPh>
    <rPh sb="140" eb="141">
      <t>ノ</t>
    </rPh>
    <rPh sb="142" eb="143">
      <t>ナヤ</t>
    </rPh>
    <rPh sb="148" eb="151">
      <t>シヨウリョウ</t>
    </rPh>
    <rPh sb="151" eb="153">
      <t>シュウニュウ</t>
    </rPh>
    <rPh sb="154" eb="156">
      <t>エイキョウ</t>
    </rPh>
    <rPh sb="163" eb="166">
      <t>スイセンカ</t>
    </rPh>
    <rPh sb="166" eb="167">
      <t>リツ</t>
    </rPh>
    <rPh sb="168" eb="170">
      <t>コウジョウ</t>
    </rPh>
    <rPh sb="170" eb="171">
      <t>サク</t>
    </rPh>
    <rPh sb="174" eb="176">
      <t>イッソウ</t>
    </rPh>
    <rPh sb="177" eb="178">
      <t>スス</t>
    </rPh>
    <rPh sb="197" eb="199">
      <t>テキセイ</t>
    </rPh>
    <rPh sb="200" eb="203">
      <t>シヨウリョウ</t>
    </rPh>
    <rPh sb="203" eb="205">
      <t>スイジュン</t>
    </rPh>
    <rPh sb="206" eb="208">
      <t>カクホ</t>
    </rPh>
    <rPh sb="213" eb="216">
      <t>シヨウリョウ</t>
    </rPh>
    <rPh sb="216" eb="218">
      <t>セイド</t>
    </rPh>
    <rPh sb="219" eb="221">
      <t>ミナオ</t>
    </rPh>
    <rPh sb="226" eb="228">
      <t>ケントウ</t>
    </rPh>
    <rPh sb="230" eb="232">
      <t>ヒツヨウ</t>
    </rPh>
    <rPh sb="242" eb="244">
      <t>カダイ</t>
    </rPh>
    <rPh sb="245" eb="247">
      <t>セイリ</t>
    </rPh>
    <rPh sb="249" eb="250">
      <t>ウエ</t>
    </rPh>
    <rPh sb="252" eb="254">
      <t>ケイエイ</t>
    </rPh>
    <rPh sb="254" eb="256">
      <t>センリャク</t>
    </rPh>
    <rPh sb="257" eb="259">
      <t>サクテイ</t>
    </rPh>
    <rPh sb="261" eb="264">
      <t>ジゾクテキ</t>
    </rPh>
    <rPh sb="266" eb="269">
      <t>アンテイテキ</t>
    </rPh>
    <rPh sb="270" eb="272">
      <t>ケイエイ</t>
    </rPh>
    <rPh sb="272" eb="274">
      <t>キバン</t>
    </rPh>
    <rPh sb="275" eb="277">
      <t>キョウカ</t>
    </rPh>
    <rPh sb="278" eb="280">
      <t>メザ</t>
    </rPh>
    <phoneticPr fontId="4"/>
  </si>
  <si>
    <t>　④企業債残高対事業規模比率、⑤経費回収率、⑥汚水処理原価は平成27年度に好転し、類似団体値と比較した場合、高水準となっているが、元利償還金の残高、償還金額ともに減少していることが影響していると考えている。
　一方で、⑧水洗化率も上昇しており、類似団体の平均値を若干上回ったが、地区によっては依然として低率にとどまっており、戸別訪問を強化するなどの取組みによって、その改善を進めることが、大きな課題となっている。</t>
    <rPh sb="2" eb="4">
      <t>キギョウ</t>
    </rPh>
    <rPh sb="4" eb="5">
      <t>サイ</t>
    </rPh>
    <rPh sb="5" eb="7">
      <t>ザンダカ</t>
    </rPh>
    <rPh sb="7" eb="8">
      <t>タイ</t>
    </rPh>
    <rPh sb="8" eb="10">
      <t>ジギョウ</t>
    </rPh>
    <rPh sb="10" eb="12">
      <t>キボ</t>
    </rPh>
    <rPh sb="12" eb="14">
      <t>ヒリツ</t>
    </rPh>
    <rPh sb="16" eb="18">
      <t>ケイヒ</t>
    </rPh>
    <rPh sb="18" eb="20">
      <t>カイシュウ</t>
    </rPh>
    <rPh sb="20" eb="21">
      <t>リツ</t>
    </rPh>
    <rPh sb="23" eb="25">
      <t>オスイ</t>
    </rPh>
    <rPh sb="25" eb="27">
      <t>ショリ</t>
    </rPh>
    <rPh sb="27" eb="29">
      <t>ゲンカ</t>
    </rPh>
    <rPh sb="30" eb="32">
      <t>ヘイセイ</t>
    </rPh>
    <rPh sb="34" eb="36">
      <t>ネンド</t>
    </rPh>
    <rPh sb="37" eb="39">
      <t>コウテン</t>
    </rPh>
    <rPh sb="41" eb="43">
      <t>ルイジ</t>
    </rPh>
    <rPh sb="43" eb="45">
      <t>ダンタイ</t>
    </rPh>
    <rPh sb="45" eb="46">
      <t>アタイ</t>
    </rPh>
    <rPh sb="47" eb="49">
      <t>ヒカク</t>
    </rPh>
    <rPh sb="51" eb="53">
      <t>バアイ</t>
    </rPh>
    <rPh sb="54" eb="57">
      <t>コウスイジュン</t>
    </rPh>
    <rPh sb="65" eb="67">
      <t>ガンリ</t>
    </rPh>
    <rPh sb="67" eb="70">
      <t>ショウカンキン</t>
    </rPh>
    <rPh sb="71" eb="73">
      <t>ザンダカ</t>
    </rPh>
    <rPh sb="74" eb="76">
      <t>ショウカン</t>
    </rPh>
    <rPh sb="76" eb="78">
      <t>キンガク</t>
    </rPh>
    <rPh sb="81" eb="83">
      <t>ゲンショウ</t>
    </rPh>
    <rPh sb="90" eb="92">
      <t>エイキョウ</t>
    </rPh>
    <rPh sb="97" eb="98">
      <t>カンガ</t>
    </rPh>
    <rPh sb="105" eb="107">
      <t>イッポウ</t>
    </rPh>
    <rPh sb="110" eb="113">
      <t>スイセンカ</t>
    </rPh>
    <rPh sb="113" eb="114">
      <t>リツ</t>
    </rPh>
    <rPh sb="115" eb="117">
      <t>ジョウショウ</t>
    </rPh>
    <rPh sb="122" eb="124">
      <t>ルイジ</t>
    </rPh>
    <rPh sb="124" eb="126">
      <t>ダンタイ</t>
    </rPh>
    <rPh sb="127" eb="130">
      <t>ヘイキンチ</t>
    </rPh>
    <rPh sb="131" eb="133">
      <t>ジャッカン</t>
    </rPh>
    <rPh sb="133" eb="135">
      <t>ウワマワ</t>
    </rPh>
    <rPh sb="139" eb="141">
      <t>チク</t>
    </rPh>
    <rPh sb="146" eb="148">
      <t>イゼン</t>
    </rPh>
    <rPh sb="151" eb="153">
      <t>テイリツ</t>
    </rPh>
    <rPh sb="162" eb="164">
      <t>コベツ</t>
    </rPh>
    <rPh sb="164" eb="166">
      <t>ホウモン</t>
    </rPh>
    <rPh sb="167" eb="169">
      <t>キョウカ</t>
    </rPh>
    <rPh sb="174" eb="176">
      <t>トリク</t>
    </rPh>
    <rPh sb="184" eb="186">
      <t>カイゼン</t>
    </rPh>
    <rPh sb="187" eb="188">
      <t>スス</t>
    </rPh>
    <rPh sb="194" eb="195">
      <t>オオ</t>
    </rPh>
    <rPh sb="197" eb="199">
      <t>カダイ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</si>
</sst>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17920"/>
        <c:axId val="10803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17920"/>
        <c:axId val="108032384"/>
      </c:lineChart>
      <c:dateAx>
        <c:axId val="10801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32384"/>
        <c:crosses val="autoZero"/>
        <c:auto val="1"/>
        <c:lblOffset val="100"/>
        <c:baseTimeUnit val="years"/>
      </c:dateAx>
      <c:valAx>
        <c:axId val="10803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1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47.09</c:v>
                </c:pt>
                <c:pt idx="1">
                  <c:v>47.09</c:v>
                </c:pt>
                <c:pt idx="2">
                  <c:v>46.77</c:v>
                </c:pt>
                <c:pt idx="3">
                  <c:v>46.4</c:v>
                </c:pt>
                <c:pt idx="4">
                  <c:v>45.66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25280"/>
        <c:axId val="10864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5280"/>
        <c:axId val="108647936"/>
      </c:lineChart>
      <c:dateAx>
        <c:axId val="10862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647936"/>
        <c:crosses val="autoZero"/>
        <c:auto val="1"/>
        <c:lblOffset val="100"/>
        <c:baseTimeUnit val="years"/>
      </c:dateAx>
      <c:valAx>
        <c:axId val="10864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62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80.7</c:v>
                </c:pt>
                <c:pt idx="1">
                  <c:v>82.12</c:v>
                </c:pt>
                <c:pt idx="2">
                  <c:v>83.4</c:v>
                </c:pt>
                <c:pt idx="3">
                  <c:v>84.18</c:v>
                </c:pt>
                <c:pt idx="4">
                  <c:v>84.94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42272"/>
        <c:axId val="10835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42272"/>
        <c:axId val="108352640"/>
      </c:lineChart>
      <c:dateAx>
        <c:axId val="10834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352640"/>
        <c:crosses val="autoZero"/>
        <c:auto val="1"/>
        <c:lblOffset val="100"/>
        <c:baseTimeUnit val="years"/>
      </c:dateAx>
      <c:valAx>
        <c:axId val="10835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34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70.09</c:v>
                </c:pt>
                <c:pt idx="1">
                  <c:v>77.81</c:v>
                </c:pt>
                <c:pt idx="2">
                  <c:v>70.92</c:v>
                </c:pt>
                <c:pt idx="3">
                  <c:v>68.55</c:v>
                </c:pt>
                <c:pt idx="4">
                  <c:v>80.39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62592"/>
        <c:axId val="10807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62592"/>
        <c:axId val="108072960"/>
      </c:lineChart>
      <c:dateAx>
        <c:axId val="10806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72960"/>
        <c:crosses val="autoZero"/>
        <c:auto val="1"/>
        <c:lblOffset val="100"/>
        <c:baseTimeUnit val="years"/>
      </c:dateAx>
      <c:valAx>
        <c:axId val="10807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6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87552"/>
        <c:axId val="10810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87552"/>
        <c:axId val="108106112"/>
      </c:lineChart>
      <c:dateAx>
        <c:axId val="10808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106112"/>
        <c:crosses val="autoZero"/>
        <c:auto val="1"/>
        <c:lblOffset val="100"/>
        <c:baseTimeUnit val="years"/>
      </c:dateAx>
      <c:valAx>
        <c:axId val="10810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8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78272"/>
        <c:axId val="10788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78272"/>
        <c:axId val="107888640"/>
      </c:lineChart>
      <c:dateAx>
        <c:axId val="10787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888640"/>
        <c:crosses val="autoZero"/>
        <c:auto val="1"/>
        <c:lblOffset val="100"/>
        <c:baseTimeUnit val="years"/>
      </c:dateAx>
      <c:valAx>
        <c:axId val="10788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7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29600"/>
        <c:axId val="10793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29600"/>
        <c:axId val="107931520"/>
      </c:lineChart>
      <c:dateAx>
        <c:axId val="10792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931520"/>
        <c:crosses val="autoZero"/>
        <c:auto val="1"/>
        <c:lblOffset val="100"/>
        <c:baseTimeUnit val="years"/>
      </c:dateAx>
      <c:valAx>
        <c:axId val="10793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92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54240"/>
        <c:axId val="10816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54240"/>
        <c:axId val="108164608"/>
      </c:lineChart>
      <c:dateAx>
        <c:axId val="10815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164608"/>
        <c:crosses val="autoZero"/>
        <c:auto val="1"/>
        <c:lblOffset val="100"/>
        <c:baseTimeUnit val="years"/>
      </c:dateAx>
      <c:valAx>
        <c:axId val="10816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15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623</c:v>
                </c:pt>
                <c:pt idx="1">
                  <c:v>284.97000000000003</c:v>
                </c:pt>
                <c:pt idx="2">
                  <c:v>411.22</c:v>
                </c:pt>
                <c:pt idx="3">
                  <c:v>474.16</c:v>
                </c:pt>
                <c:pt idx="4">
                  <c:v>62.13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82528"/>
        <c:axId val="10819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82528"/>
        <c:axId val="108196992"/>
      </c:lineChart>
      <c:dateAx>
        <c:axId val="10818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196992"/>
        <c:crosses val="autoZero"/>
        <c:auto val="1"/>
        <c:lblOffset val="100"/>
        <c:baseTimeUnit val="years"/>
      </c:dateAx>
      <c:valAx>
        <c:axId val="10819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18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48.4</c:v>
                </c:pt>
                <c:pt idx="1">
                  <c:v>58.78</c:v>
                </c:pt>
                <c:pt idx="2">
                  <c:v>50.68</c:v>
                </c:pt>
                <c:pt idx="3">
                  <c:v>48.79</c:v>
                </c:pt>
                <c:pt idx="4">
                  <c:v>60.42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03488"/>
        <c:axId val="10830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03488"/>
        <c:axId val="108305408"/>
      </c:lineChart>
      <c:dateAx>
        <c:axId val="10830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305408"/>
        <c:crosses val="autoZero"/>
        <c:auto val="1"/>
        <c:lblOffset val="100"/>
        <c:baseTimeUnit val="years"/>
      </c:dateAx>
      <c:valAx>
        <c:axId val="10830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30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180.25</c:v>
                </c:pt>
                <c:pt idx="1">
                  <c:v>148.41</c:v>
                </c:pt>
                <c:pt idx="2">
                  <c:v>172.61</c:v>
                </c:pt>
                <c:pt idx="3">
                  <c:v>184.23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09920"/>
        <c:axId val="10861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09920"/>
        <c:axId val="108611840"/>
      </c:lineChart>
      <c:dateAx>
        <c:axId val="10860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611840"/>
        <c:crosses val="autoZero"/>
        <c:auto val="1"/>
        <c:lblOffset val="100"/>
        <c:baseTimeUnit val="years"/>
      </c:dateAx>
      <c:valAx>
        <c:axId val="10861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60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愛知県　常滑市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58240</v>
      </c>
      <c r="AM8" s="64"/>
      <c r="AN8" s="64"/>
      <c r="AO8" s="64"/>
      <c r="AP8" s="64"/>
      <c r="AQ8" s="64"/>
      <c r="AR8" s="64"/>
      <c r="AS8" s="64"/>
      <c r="AT8" s="63">
        <f>データ!S6</f>
        <v>55.89</v>
      </c>
      <c r="AU8" s="63"/>
      <c r="AV8" s="63"/>
      <c r="AW8" s="63"/>
      <c r="AX8" s="63"/>
      <c r="AY8" s="63"/>
      <c r="AZ8" s="63"/>
      <c r="BA8" s="63"/>
      <c r="BB8" s="63">
        <f>データ!T6</f>
        <v>1042.05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12.86</v>
      </c>
      <c r="Q10" s="63"/>
      <c r="R10" s="63"/>
      <c r="S10" s="63"/>
      <c r="T10" s="63"/>
      <c r="U10" s="63"/>
      <c r="V10" s="63"/>
      <c r="W10" s="63">
        <f>データ!P6</f>
        <v>87.67</v>
      </c>
      <c r="X10" s="63"/>
      <c r="Y10" s="63"/>
      <c r="Z10" s="63"/>
      <c r="AA10" s="63"/>
      <c r="AB10" s="63"/>
      <c r="AC10" s="63"/>
      <c r="AD10" s="64">
        <f>データ!Q6</f>
        <v>1728</v>
      </c>
      <c r="AE10" s="64"/>
      <c r="AF10" s="64"/>
      <c r="AG10" s="64"/>
      <c r="AH10" s="64"/>
      <c r="AI10" s="64"/>
      <c r="AJ10" s="64"/>
      <c r="AK10" s="2"/>
      <c r="AL10" s="64">
        <f>データ!U6</f>
        <v>7505</v>
      </c>
      <c r="AM10" s="64"/>
      <c r="AN10" s="64"/>
      <c r="AO10" s="64"/>
      <c r="AP10" s="64"/>
      <c r="AQ10" s="64"/>
      <c r="AR10" s="64"/>
      <c r="AS10" s="64"/>
      <c r="AT10" s="63">
        <f>データ!V6</f>
        <v>2.79</v>
      </c>
      <c r="AU10" s="63"/>
      <c r="AV10" s="63"/>
      <c r="AW10" s="63"/>
      <c r="AX10" s="63"/>
      <c r="AY10" s="63"/>
      <c r="AZ10" s="63"/>
      <c r="BA10" s="63"/>
      <c r="BB10" s="63">
        <f>データ!W6</f>
        <v>2689.96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232165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愛知県　常滑市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12.86</v>
      </c>
      <c r="P6" s="32">
        <f t="shared" si="3"/>
        <v>87.67</v>
      </c>
      <c r="Q6" s="32">
        <f t="shared" si="3"/>
        <v>1728</v>
      </c>
      <c r="R6" s="32">
        <f t="shared" si="3"/>
        <v>58240</v>
      </c>
      <c r="S6" s="32">
        <f t="shared" si="3"/>
        <v>55.89</v>
      </c>
      <c r="T6" s="32">
        <f t="shared" si="3"/>
        <v>1042.05</v>
      </c>
      <c r="U6" s="32">
        <f t="shared" si="3"/>
        <v>7505</v>
      </c>
      <c r="V6" s="32">
        <f t="shared" si="3"/>
        <v>2.79</v>
      </c>
      <c r="W6" s="32">
        <f t="shared" si="3"/>
        <v>2689.96</v>
      </c>
      <c r="X6" s="33">
        <f>IF(X7="",NA(),X7)</f>
        <v>70.09</v>
      </c>
      <c r="Y6" s="33">
        <f t="shared" ref="Y6:AG6" si="4">IF(Y7="",NA(),Y7)</f>
        <v>77.81</v>
      </c>
      <c r="Z6" s="33">
        <f t="shared" si="4"/>
        <v>70.92</v>
      </c>
      <c r="AA6" s="33">
        <f t="shared" si="4"/>
        <v>68.55</v>
      </c>
      <c r="AB6" s="33">
        <f t="shared" si="4"/>
        <v>80.39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623</v>
      </c>
      <c r="BF6" s="33">
        <f t="shared" ref="BF6:BN6" si="7">IF(BF7="",NA(),BF7)</f>
        <v>284.97000000000003</v>
      </c>
      <c r="BG6" s="33">
        <f t="shared" si="7"/>
        <v>411.22</v>
      </c>
      <c r="BH6" s="33">
        <f t="shared" si="7"/>
        <v>474.16</v>
      </c>
      <c r="BI6" s="33">
        <f t="shared" si="7"/>
        <v>62.13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48.4</v>
      </c>
      <c r="BQ6" s="33">
        <f t="shared" ref="BQ6:BY6" si="8">IF(BQ7="",NA(),BQ7)</f>
        <v>58.78</v>
      </c>
      <c r="BR6" s="33">
        <f t="shared" si="8"/>
        <v>50.68</v>
      </c>
      <c r="BS6" s="33">
        <f t="shared" si="8"/>
        <v>48.79</v>
      </c>
      <c r="BT6" s="33">
        <f t="shared" si="8"/>
        <v>60.42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180.25</v>
      </c>
      <c r="CB6" s="33">
        <f t="shared" ref="CB6:CJ6" si="9">IF(CB7="",NA(),CB7)</f>
        <v>148.41</v>
      </c>
      <c r="CC6" s="33">
        <f t="shared" si="9"/>
        <v>172.61</v>
      </c>
      <c r="CD6" s="33">
        <f t="shared" si="9"/>
        <v>184.23</v>
      </c>
      <c r="CE6" s="33">
        <f t="shared" si="9"/>
        <v>150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47.09</v>
      </c>
      <c r="CM6" s="33">
        <f t="shared" ref="CM6:CU6" si="10">IF(CM7="",NA(),CM7)</f>
        <v>47.09</v>
      </c>
      <c r="CN6" s="33">
        <f t="shared" si="10"/>
        <v>46.77</v>
      </c>
      <c r="CO6" s="33">
        <f t="shared" si="10"/>
        <v>46.4</v>
      </c>
      <c r="CP6" s="33">
        <f t="shared" si="10"/>
        <v>45.66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80.7</v>
      </c>
      <c r="CX6" s="33">
        <f t="shared" ref="CX6:DF6" si="11">IF(CX7="",NA(),CX7)</f>
        <v>82.12</v>
      </c>
      <c r="CY6" s="33">
        <f t="shared" si="11"/>
        <v>83.4</v>
      </c>
      <c r="CZ6" s="33">
        <f t="shared" si="11"/>
        <v>84.18</v>
      </c>
      <c r="DA6" s="33">
        <f t="shared" si="11"/>
        <v>84.94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3">
        <f t="shared" ref="EE6:EM6" si="14">IF(EE7="",NA(),EE7)</f>
        <v>0.08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232165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12.86</v>
      </c>
      <c r="P7" s="36">
        <v>87.67</v>
      </c>
      <c r="Q7" s="36">
        <v>1728</v>
      </c>
      <c r="R7" s="36">
        <v>58240</v>
      </c>
      <c r="S7" s="36">
        <v>55.89</v>
      </c>
      <c r="T7" s="36">
        <v>1042.05</v>
      </c>
      <c r="U7" s="36">
        <v>7505</v>
      </c>
      <c r="V7" s="36">
        <v>2.79</v>
      </c>
      <c r="W7" s="36">
        <v>2689.96</v>
      </c>
      <c r="X7" s="36">
        <v>70.09</v>
      </c>
      <c r="Y7" s="36">
        <v>77.81</v>
      </c>
      <c r="Z7" s="36">
        <v>70.92</v>
      </c>
      <c r="AA7" s="36">
        <v>68.55</v>
      </c>
      <c r="AB7" s="36">
        <v>80.39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623</v>
      </c>
      <c r="BF7" s="36">
        <v>284.97000000000003</v>
      </c>
      <c r="BG7" s="36">
        <v>411.22</v>
      </c>
      <c r="BH7" s="36">
        <v>474.16</v>
      </c>
      <c r="BI7" s="36">
        <v>62.13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48.4</v>
      </c>
      <c r="BQ7" s="36">
        <v>58.78</v>
      </c>
      <c r="BR7" s="36">
        <v>50.68</v>
      </c>
      <c r="BS7" s="36">
        <v>48.79</v>
      </c>
      <c r="BT7" s="36">
        <v>60.42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180.25</v>
      </c>
      <c r="CB7" s="36">
        <v>148.41</v>
      </c>
      <c r="CC7" s="36">
        <v>172.61</v>
      </c>
      <c r="CD7" s="36">
        <v>184.23</v>
      </c>
      <c r="CE7" s="36">
        <v>150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47.09</v>
      </c>
      <c r="CM7" s="36">
        <v>47.09</v>
      </c>
      <c r="CN7" s="36">
        <v>46.77</v>
      </c>
      <c r="CO7" s="36">
        <v>46.4</v>
      </c>
      <c r="CP7" s="36">
        <v>45.66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80.7</v>
      </c>
      <c r="CX7" s="36">
        <v>82.12</v>
      </c>
      <c r="CY7" s="36">
        <v>83.4</v>
      </c>
      <c r="CZ7" s="36">
        <v>84.18</v>
      </c>
      <c r="DA7" s="36">
        <v>84.94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0.08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2017-02-23T09:39:20Z</cp:lastPrinted>
  <dcterms:created xsi:type="dcterms:W3CDTF">2017-02-08T03:12:06Z</dcterms:created>
  <dcterms:modified xsi:type="dcterms:W3CDTF">2017-02-23T09:39:38Z</dcterms:modified>
  <cp:category/>
</cp:coreProperties>
</file>