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<sst xmlns="http://schemas.openxmlformats.org/spreadsheetml/2006/main" count="230" uniqueCount="111">
  <si>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</si>
  <si>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</si>
  <si>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</si>
  <si>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</si>
  <si>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</si>
  <si>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</si>
  <si>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</si>
  <si>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</si>
  <si>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</si>
  <si>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</si>
  <si>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</si>
  <si>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</si>
  <si>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</si>
  <si>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</si>
  <si>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</si>
  <si>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</si>
  <si>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</si>
  <si>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</si>
  <si>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</si>
  <si>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</si>
  <si>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</si>
  <si>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</si>
  <si>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</si>
  <si>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</si>
  <si>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</si>
  <si>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</si>
  <si>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</si>
  <si>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</si>
  <si>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</si>
  <si>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</si>
  <si>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</si>
  <si>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</si>
  <si>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</si>
  <si>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</si>
  <si>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</si>
  <si>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</si>
  <si>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</si>
  <si>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</si>
  <si>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</si>
  <si>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</si>
  <si>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</si>
  <si>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</si>
  <si>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</si>
  <si>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</si>
  <si>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</si>
  <si>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</si>
  <si>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</si>
  <si>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</si>
  <si>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</si>
  <si>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</si>
  <si>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</si>
  <si>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</si>
  <si>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</si>
  <si>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</si>
  <si>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</si>
  <si>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</si>
  <si>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</si>
  <si>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</si>
  <si>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</si>
  <si>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</si>
  <si>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</si>
  <si>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</si>
  <si>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</si>
  <si>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</si>
  <si>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</si>
  <si>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</si>
  <si>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</si>
  <si>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</si>
  <si>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</si>
  <si>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</si>
  <si>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</si>
  <si>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</si>
  <si>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</si>
  <si>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</si>
  <si>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</si>
  <si>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</si>
  <si>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</si>
  <si>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</si>
  <si>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</si>
  <si>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</si>
  <si>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</si>
  <si>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</si>
  <si>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</si>
  <si>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</si>
  <si>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</si>
  <si>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</si>
  <si>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</si>
  <si>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</si>
  <si>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</si>
  <si>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</si>
  <si>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</si>
  <si>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</si>
  <si>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</si>
  <si>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</si>
  <si>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</si>
  <si>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</si>
  <si>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北名古屋市</t>
  </si>
  <si>
    <t>法非適用</t>
  </si>
  <si>
    <t>下水道事業</t>
  </si>
  <si>
    <t>公共下水道</t>
  </si>
  <si>
    <t>Bb2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</si>
  <si>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</si>
  <si>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</si>
  <si>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</si>
  <si>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</si>
  <si>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</si>
  <si>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</si>
  <si>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</si>
  <si>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供用開始をして約8年であることから、老朽化対策は行っていない。
　今後は、新事業計画に対応するため、必要に応じて管内の点検等を実施するとともに、ストックマネジメントの策定に着手していく。</t>
    <phoneticPr fontId="4"/>
  </si>
  <si>
    <t>　長期的な課題としてはストックマネジメントの策定に着手する必要があるが、当面は効率的な普及促進や水洗化の促進が重要であるとともに、経費の節減にも努力していかなければならない。</t>
    <rPh sb="65" eb="67">
      <t>ケイヒ</t>
    </rPh>
    <rPh sb="68" eb="70">
      <t>セツゲン</t>
    </rPh>
    <rPh sb="72" eb="74">
      <t>ドリョク</t>
    </rPh>
    <phoneticPr fontId="4"/>
  </si>
  <si>
    <r>
      <t xml:space="preserve">　本市の公共下水道は、平成13年度に事業着手、20年度に供用開始しており、比較的新しい下水道である。以下に本市公共下水道の経営の健全性・効率性の要点を示す。
</t>
    </r>
    <r>
      <rPr>
        <b/>
        <sz val="11"/>
        <color theme="1"/>
        <rFont val="ＭＳ ゴシック"/>
        <family val="3"/>
        <charset val="128"/>
      </rPr>
      <t>①収益的収支比率</t>
    </r>
    <r>
      <rPr>
        <sz val="11"/>
        <color theme="1"/>
        <rFont val="ＭＳ ゴシック"/>
        <family val="3"/>
        <charset val="128"/>
      </rPr>
      <t xml:space="preserve">
　現状、使用料収入で汚水処理費の維持管理分を賄っているが、汚水処理費の資本費分までは賄いきれていないため、収益的収支比率や経費回収率は100％を下回っている状況である。
</t>
    </r>
    <r>
      <rPr>
        <b/>
        <sz val="11"/>
        <color theme="1"/>
        <rFont val="ＭＳ ゴシック"/>
        <family val="3"/>
        <charset val="128"/>
      </rPr>
      <t>④企業債残高対事業規模比率</t>
    </r>
    <r>
      <rPr>
        <sz val="11"/>
        <color theme="1"/>
        <rFont val="ＭＳ ゴシック"/>
        <family val="3"/>
        <charset val="128"/>
      </rPr>
      <t xml:space="preserve">
　これまで毎年40ha程度の面整備を施行してきたが、平成27年度においては48haの面整備を施行したため企業債の借入れが増加した。そのことに伴って比率が上昇したと考える。
</t>
    </r>
    <r>
      <rPr>
        <b/>
        <sz val="11"/>
        <color theme="1"/>
        <rFont val="ＭＳ ゴシック"/>
        <family val="3"/>
        <charset val="128"/>
      </rPr>
      <t>⑤経費回収率</t>
    </r>
    <r>
      <rPr>
        <sz val="11"/>
        <color theme="1"/>
        <rFont val="ＭＳ ゴシック"/>
        <family val="3"/>
        <charset val="128"/>
      </rPr>
      <t xml:space="preserve">
　使用料徴収事務費の増加、水質調査費の増加や公共最終ます蓋･埋設管標示ピンの購入など、維持管理経費が増大し数値が悪化した。経費削減を徹底するとともに収納率を向上させなければならない。
</t>
    </r>
    <r>
      <rPr>
        <b/>
        <sz val="11"/>
        <color theme="1"/>
        <rFont val="ＭＳ ゴシック"/>
        <family val="3"/>
        <charset val="128"/>
      </rPr>
      <t>⑥汚水処理原価</t>
    </r>
    <r>
      <rPr>
        <sz val="11"/>
        <color theme="1"/>
        <rFont val="ＭＳ ゴシック"/>
        <family val="3"/>
        <charset val="128"/>
      </rPr>
      <t xml:space="preserve">
　整備面積の増加による工事費の増加で処理原価が増大したと考える。処理原価の高騰は、接続率の低迷と維持管理費の支出にあるため、普及活動及び経費の抑制に尽力しなければならない。
</t>
    </r>
    <r>
      <rPr>
        <b/>
        <sz val="11"/>
        <color theme="1"/>
        <rFont val="ＭＳ ゴシック"/>
        <family val="3"/>
        <charset val="128"/>
      </rPr>
      <t>⑧水洗化率
　</t>
    </r>
    <r>
      <rPr>
        <sz val="11"/>
        <color theme="1"/>
        <rFont val="ＭＳ ゴシック"/>
        <family val="3"/>
        <charset val="128"/>
      </rPr>
      <t>類似団体平均値を下回っており、今後も水洗化促進の普及活動等を実施し、水洗化率向上に努める必要がある。</t>
    </r>
    <rPh sb="1" eb="2">
      <t>ホン</t>
    </rPh>
    <rPh sb="2" eb="3">
      <t>シ</t>
    </rPh>
    <rPh sb="4" eb="6">
      <t>コウキョウ</t>
    </rPh>
    <rPh sb="6" eb="9">
      <t>ゲスイドウ</t>
    </rPh>
    <rPh sb="11" eb="13">
      <t>ヘイセイ</t>
    </rPh>
    <rPh sb="15" eb="17">
      <t>ネンド</t>
    </rPh>
    <rPh sb="18" eb="20">
      <t>ジギョウ</t>
    </rPh>
    <rPh sb="20" eb="22">
      <t>チャクシュ</t>
    </rPh>
    <rPh sb="25" eb="27">
      <t>ネンド</t>
    </rPh>
    <rPh sb="28" eb="30">
      <t>キョウヨウ</t>
    </rPh>
    <rPh sb="30" eb="32">
      <t>カイシ</t>
    </rPh>
    <rPh sb="37" eb="40">
      <t>ヒカクテキ</t>
    </rPh>
    <rPh sb="40" eb="41">
      <t>アタラ</t>
    </rPh>
    <rPh sb="43" eb="46">
      <t>ゲスイドウ</t>
    </rPh>
    <rPh sb="50" eb="52">
      <t>イカ</t>
    </rPh>
    <rPh sb="53" eb="54">
      <t>ホン</t>
    </rPh>
    <rPh sb="54" eb="55">
      <t>シ</t>
    </rPh>
    <rPh sb="55" eb="57">
      <t>コウキョウ</t>
    </rPh>
    <rPh sb="57" eb="60">
      <t>ゲスイドウ</t>
    </rPh>
    <rPh sb="61" eb="63">
      <t>ケイエイ</t>
    </rPh>
    <rPh sb="64" eb="67">
      <t>ケンゼンセイ</t>
    </rPh>
    <rPh sb="68" eb="71">
      <t>コウリツセイ</t>
    </rPh>
    <rPh sb="72" eb="74">
      <t>ヨウテン</t>
    </rPh>
    <rPh sb="75" eb="76">
      <t>シメ</t>
    </rPh>
    <rPh sb="80" eb="83">
      <t>シュウエキテキ</t>
    </rPh>
    <rPh sb="83" eb="85">
      <t>シュウシ</t>
    </rPh>
    <rPh sb="85" eb="87">
      <t>ヒリツ</t>
    </rPh>
    <rPh sb="89" eb="91">
      <t>ゲンジョウ</t>
    </rPh>
    <rPh sb="92" eb="95">
      <t>シヨウリョウ</t>
    </rPh>
    <rPh sb="95" eb="97">
      <t>シュウニュウ</t>
    </rPh>
    <rPh sb="98" eb="100">
      <t>オスイ</t>
    </rPh>
    <rPh sb="100" eb="102">
      <t>ショリ</t>
    </rPh>
    <rPh sb="102" eb="103">
      <t>ヒ</t>
    </rPh>
    <rPh sb="104" eb="106">
      <t>イジ</t>
    </rPh>
    <rPh sb="106" eb="108">
      <t>カンリ</t>
    </rPh>
    <rPh sb="108" eb="109">
      <t>ブン</t>
    </rPh>
    <rPh sb="110" eb="111">
      <t>マカナ</t>
    </rPh>
    <rPh sb="123" eb="125">
      <t>シホン</t>
    </rPh>
    <rPh sb="125" eb="126">
      <t>ヒ</t>
    </rPh>
    <rPh sb="130" eb="131">
      <t>マカナ</t>
    </rPh>
    <rPh sb="141" eb="144">
      <t>シュウエキテキ</t>
    </rPh>
    <rPh sb="144" eb="146">
      <t>シュウシ</t>
    </rPh>
    <rPh sb="146" eb="148">
      <t>ヒリツ</t>
    </rPh>
    <rPh sb="149" eb="151">
      <t>ケイヒ</t>
    </rPh>
    <rPh sb="151" eb="153">
      <t>カイシュウ</t>
    </rPh>
    <rPh sb="153" eb="154">
      <t>リツ</t>
    </rPh>
    <rPh sb="160" eb="162">
      <t>シタマワ</t>
    </rPh>
    <rPh sb="166" eb="168">
      <t>ジョウキョウ</t>
    </rPh>
    <rPh sb="174" eb="176">
      <t>キギョウ</t>
    </rPh>
    <rPh sb="176" eb="177">
      <t>サイ</t>
    </rPh>
    <rPh sb="177" eb="179">
      <t>ザンダカ</t>
    </rPh>
    <rPh sb="179" eb="180">
      <t>タイ</t>
    </rPh>
    <rPh sb="180" eb="182">
      <t>ジギョウ</t>
    </rPh>
    <rPh sb="182" eb="184">
      <t>キボ</t>
    </rPh>
    <rPh sb="184" eb="186">
      <t>ヒリツ</t>
    </rPh>
    <rPh sb="192" eb="194">
      <t>マイトシ</t>
    </rPh>
    <rPh sb="198" eb="200">
      <t>テイド</t>
    </rPh>
    <rPh sb="201" eb="202">
      <t>メン</t>
    </rPh>
    <rPh sb="202" eb="204">
      <t>セイビ</t>
    </rPh>
    <rPh sb="205" eb="207">
      <t>セコウ</t>
    </rPh>
    <rPh sb="213" eb="215">
      <t>ヘイセイ</t>
    </rPh>
    <rPh sb="217" eb="219">
      <t>ネンド</t>
    </rPh>
    <rPh sb="229" eb="230">
      <t>メン</t>
    </rPh>
    <rPh sb="230" eb="232">
      <t>セイビ</t>
    </rPh>
    <rPh sb="233" eb="235">
      <t>セコウ</t>
    </rPh>
    <rPh sb="243" eb="245">
      <t>カリイ</t>
    </rPh>
    <rPh sb="247" eb="249">
      <t>ゾウカ</t>
    </rPh>
    <rPh sb="257" eb="258">
      <t>トモナ</t>
    </rPh>
    <rPh sb="260" eb="262">
      <t>ヒリツ</t>
    </rPh>
    <rPh sb="263" eb="265">
      <t>ジョウショウ</t>
    </rPh>
    <rPh sb="268" eb="269">
      <t>カンガ</t>
    </rPh>
    <rPh sb="274" eb="276">
      <t>ケイヒ</t>
    </rPh>
    <rPh sb="276" eb="278">
      <t>カイシュウ</t>
    </rPh>
    <rPh sb="278" eb="279">
      <t>リツ</t>
    </rPh>
    <rPh sb="290" eb="292">
      <t>ゾウカ</t>
    </rPh>
    <rPh sb="293" eb="295">
      <t>スイシツ</t>
    </rPh>
    <rPh sb="295" eb="297">
      <t>チョウサ</t>
    </rPh>
    <rPh sb="297" eb="298">
      <t>ヒ</t>
    </rPh>
    <rPh sb="299" eb="301">
      <t>ゾウカ</t>
    </rPh>
    <rPh sb="302" eb="304">
      <t>コウキョウ</t>
    </rPh>
    <rPh sb="304" eb="306">
      <t>サイシュウ</t>
    </rPh>
    <rPh sb="308" eb="309">
      <t>フタ</t>
    </rPh>
    <rPh sb="310" eb="312">
      <t>マイセツ</t>
    </rPh>
    <rPh sb="312" eb="313">
      <t>カン</t>
    </rPh>
    <rPh sb="313" eb="315">
      <t>ヒョウジ</t>
    </rPh>
    <rPh sb="318" eb="320">
      <t>コウニュウ</t>
    </rPh>
    <rPh sb="323" eb="325">
      <t>イジ</t>
    </rPh>
    <rPh sb="325" eb="327">
      <t>カンリ</t>
    </rPh>
    <rPh sb="327" eb="329">
      <t>ケイヒ</t>
    </rPh>
    <rPh sb="330" eb="332">
      <t>ゾウダイ</t>
    </rPh>
    <rPh sb="333" eb="335">
      <t>スウチ</t>
    </rPh>
    <rPh sb="336" eb="338">
      <t>アッカ</t>
    </rPh>
    <rPh sb="341" eb="343">
      <t>ケイヒ</t>
    </rPh>
    <rPh sb="343" eb="345">
      <t>サクゲン</t>
    </rPh>
    <rPh sb="346" eb="348">
      <t>テッテイ</t>
    </rPh>
    <rPh sb="354" eb="356">
      <t>シュウノウ</t>
    </rPh>
    <rPh sb="356" eb="357">
      <t>リツ</t>
    </rPh>
    <rPh sb="358" eb="360">
      <t>コウジョウ</t>
    </rPh>
    <rPh sb="373" eb="375">
      <t>オスイ</t>
    </rPh>
    <rPh sb="375" eb="377">
      <t>ショリ</t>
    </rPh>
    <rPh sb="377" eb="379">
      <t>ゲンカ</t>
    </rPh>
    <rPh sb="381" eb="383">
      <t>セイビ</t>
    </rPh>
    <rPh sb="383" eb="385">
      <t>メンセキ</t>
    </rPh>
    <rPh sb="386" eb="388">
      <t>ゾウカ</t>
    </rPh>
    <rPh sb="391" eb="394">
      <t>コウジヒ</t>
    </rPh>
    <rPh sb="395" eb="397">
      <t>ゾウカ</t>
    </rPh>
    <rPh sb="398" eb="400">
      <t>ショリ</t>
    </rPh>
    <rPh sb="400" eb="402">
      <t>ゲンカ</t>
    </rPh>
    <rPh sb="403" eb="405">
      <t>ゾウダイ</t>
    </rPh>
    <rPh sb="408" eb="409">
      <t>カンガ</t>
    </rPh>
    <rPh sb="412" eb="414">
      <t>ショリ</t>
    </rPh>
    <rPh sb="414" eb="416">
      <t>ゲンカ</t>
    </rPh>
    <rPh sb="417" eb="419">
      <t>コウトウ</t>
    </rPh>
    <rPh sb="421" eb="423">
      <t>セツゾク</t>
    </rPh>
    <rPh sb="423" eb="424">
      <t>リツ</t>
    </rPh>
    <rPh sb="425" eb="427">
      <t>テイメイ</t>
    </rPh>
    <rPh sb="428" eb="430">
      <t>イジ</t>
    </rPh>
    <rPh sb="430" eb="433">
      <t>カンリヒ</t>
    </rPh>
    <rPh sb="434" eb="436">
      <t>シシュツ</t>
    </rPh>
    <rPh sb="442" eb="444">
      <t>フキュウ</t>
    </rPh>
    <rPh sb="444" eb="446">
      <t>カツドウ</t>
    </rPh>
    <rPh sb="446" eb="447">
      <t>オヨ</t>
    </rPh>
    <rPh sb="448" eb="450">
      <t>ケイヒ</t>
    </rPh>
    <rPh sb="451" eb="453">
      <t>ヨクセイ</t>
    </rPh>
    <rPh sb="454" eb="456">
      <t>ジンリョク</t>
    </rPh>
    <rPh sb="468" eb="471">
      <t>スイセンカ</t>
    </rPh>
    <rPh sb="471" eb="472">
      <t>リツ</t>
    </rPh>
    <rPh sb="482" eb="484">
      <t>シタマワ</t>
    </rPh>
    <rPh sb="489" eb="491">
      <t>コンゴ</t>
    </rPh>
    <rPh sb="492" eb="495">
      <t>スイセンカ</t>
    </rPh>
    <rPh sb="495" eb="497">
      <t>ソクシン</t>
    </rPh>
    <rPh sb="498" eb="500">
      <t>フキュウ</t>
    </rPh>
    <rPh sb="500" eb="502">
      <t>カツドウ</t>
    </rPh>
    <rPh sb="502" eb="503">
      <t>トウ</t>
    </rPh>
    <rPh sb="504" eb="506">
      <t>ジッシ</t>
    </rPh>
    <rPh sb="508" eb="511">
      <t>スイセンカ</t>
    </rPh>
    <rPh sb="511" eb="512">
      <t>リツ</t>
    </rPh>
    <rPh sb="512" eb="514">
      <t>コウジョウ</t>
    </rPh>
    <rPh sb="515" eb="516">
      <t>ツト</t>
    </rPh>
    <rPh sb="518" eb="5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</si>
</sst>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156608"/>
        <c:axId val="1099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9156608"/>
        <c:axId val="109998464"/>
      </c:lineChart>
      <c:dateAx>
        <c:axId val="109156608"/>
        <c:scaling>
          <c:orientation val="minMax"/>
        </c:scaling>
        <c:delete val="1"/>
        <c:axPos val="b"/>
        <c:numFmt formatCode="ge" sourceLinked="1"/>
        <c:majorTickMark val="none"/>
        <c:minorTickMark val="none"/>
        <c:tickLblPos val="none"/>
        <c:crossAx val="109998464"/>
        <c:crosses val="autoZero"/>
        <c:auto val="1"/>
        <c:lblOffset val="100"/>
        <c:baseTimeUnit val="years"/>
      </c:dateAx>
      <c:valAx>
        <c:axId val="109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6608"/>
        <c:crosses val="autoZero"/>
        <c:crossBetween val="between"/>
        <c:majorUnit val="1.0000000000000005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647936"/>
        <c:axId val="1106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38.799999999999997</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647936"/>
        <c:axId val="110678784"/>
      </c:lineChart>
      <c:dateAx>
        <c:axId val="110647936"/>
        <c:scaling>
          <c:orientation val="minMax"/>
        </c:scaling>
        <c:delete val="1"/>
        <c:axPos val="b"/>
        <c:numFmt formatCode="ge" sourceLinked="1"/>
        <c:majorTickMark val="none"/>
        <c:minorTickMark val="none"/>
        <c:tickLblPos val="none"/>
        <c:crossAx val="110678784"/>
        <c:crosses val="autoZero"/>
        <c:auto val="1"/>
        <c:lblOffset val="100"/>
        <c:baseTimeUnit val="years"/>
      </c:dateAx>
      <c:valAx>
        <c:axId val="1106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58.31</c:v>
                </c:pt>
                <c:pt idx="1">
                  <c:v>59.76</c:v>
                </c:pt>
                <c:pt idx="2">
                  <c:v>65.13</c:v>
                </c:pt>
                <c:pt idx="3">
                  <c:v>68.150000000000006</c:v>
                </c:pt>
                <c:pt idx="4">
                  <c:v>69.92</c:v>
                </c:pt>
              </c:numCache>
            </c:numRef>
          </c:val>
        </c:ser>
        <c:dLbls>
          <c:showLegendKey val="0"/>
          <c:showVal val="0"/>
          <c:showCatName val="0"/>
          <c:showSerName val="0"/>
          <c:showPercent val="0"/>
          <c:showBubbleSize val="0"/>
        </c:dLbls>
        <c:gapWidth val="150"/>
        <c:axId val="110381312"/>
        <c:axId val="110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81.72</c:v>
                </c:pt>
                <c:pt idx="1">
                  <c:v>91.15</c:v>
                </c:pt>
                <c:pt idx="2">
                  <c:v>90.76</c:v>
                </c:pt>
                <c:pt idx="3">
                  <c:v>91.47</c:v>
                </c:pt>
                <c:pt idx="4">
                  <c:v>89.96</c:v>
                </c:pt>
              </c:numCache>
            </c:numRef>
          </c:val>
          <c:smooth val="0"/>
        </c:ser>
        <c:dLbls>
          <c:showLegendKey val="0"/>
          <c:showVal val="0"/>
          <c:showCatName val="0"/>
          <c:showSerName val="0"/>
          <c:showPercent val="0"/>
          <c:showBubbleSize val="0"/>
        </c:dLbls>
        <c:marker val="1"/>
        <c:smooth val="0"/>
        <c:axId val="110381312"/>
        <c:axId val="110383488"/>
      </c:lineChart>
      <c:dateAx>
        <c:axId val="110381312"/>
        <c:scaling>
          <c:orientation val="minMax"/>
        </c:scaling>
        <c:delete val="1"/>
        <c:axPos val="b"/>
        <c:numFmt formatCode="ge" sourceLinked="1"/>
        <c:majorTickMark val="none"/>
        <c:minorTickMark val="none"/>
        <c:tickLblPos val="none"/>
        <c:crossAx val="110383488"/>
        <c:crosses val="autoZero"/>
        <c:auto val="1"/>
        <c:lblOffset val="100"/>
        <c:baseTimeUnit val="years"/>
      </c:dateAx>
      <c:valAx>
        <c:axId val="110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87.59</c:v>
                </c:pt>
                <c:pt idx="1">
                  <c:v>86.64</c:v>
                </c:pt>
                <c:pt idx="2">
                  <c:v>89.39</c:v>
                </c:pt>
                <c:pt idx="3">
                  <c:v>89.04</c:v>
                </c:pt>
                <c:pt idx="4">
                  <c:v>87.51</c:v>
                </c:pt>
              </c:numCache>
            </c:numRef>
          </c:val>
        </c:ser>
        <c:dLbls>
          <c:showLegendKey val="0"/>
          <c:showVal val="0"/>
          <c:showCatName val="0"/>
          <c:showSerName val="0"/>
          <c:showPercent val="0"/>
          <c:showBubbleSize val="0"/>
        </c:dLbls>
        <c:gapWidth val="150"/>
        <c:axId val="110028672"/>
        <c:axId val="1099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28672"/>
        <c:axId val="109907968"/>
      </c:lineChart>
      <c:dateAx>
        <c:axId val="110028672"/>
        <c:scaling>
          <c:orientation val="minMax"/>
        </c:scaling>
        <c:delete val="1"/>
        <c:axPos val="b"/>
        <c:numFmt formatCode="ge" sourceLinked="1"/>
        <c:majorTickMark val="none"/>
        <c:minorTickMark val="none"/>
        <c:tickLblPos val="none"/>
        <c:crossAx val="109907968"/>
        <c:crosses val="autoZero"/>
        <c:auto val="1"/>
        <c:lblOffset val="100"/>
        <c:baseTimeUnit val="years"/>
      </c:dateAx>
      <c:valAx>
        <c:axId val="1099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29984"/>
        <c:axId val="1099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29984"/>
        <c:axId val="109931904"/>
      </c:lineChart>
      <c:dateAx>
        <c:axId val="109929984"/>
        <c:scaling>
          <c:orientation val="minMax"/>
        </c:scaling>
        <c:delete val="1"/>
        <c:axPos val="b"/>
        <c:numFmt formatCode="ge" sourceLinked="1"/>
        <c:majorTickMark val="none"/>
        <c:minorTickMark val="none"/>
        <c:tickLblPos val="none"/>
        <c:crossAx val="109931904"/>
        <c:crosses val="autoZero"/>
        <c:auto val="1"/>
        <c:lblOffset val="100"/>
        <c:baseTimeUnit val="years"/>
      </c:dateAx>
      <c:valAx>
        <c:axId val="1099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36096"/>
        <c:axId val="1100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36096"/>
        <c:axId val="110038016"/>
      </c:lineChart>
      <c:dateAx>
        <c:axId val="110036096"/>
        <c:scaling>
          <c:orientation val="minMax"/>
        </c:scaling>
        <c:delete val="1"/>
        <c:axPos val="b"/>
        <c:numFmt formatCode="ge" sourceLinked="1"/>
        <c:majorTickMark val="none"/>
        <c:minorTickMark val="none"/>
        <c:tickLblPos val="none"/>
        <c:crossAx val="110038016"/>
        <c:crosses val="autoZero"/>
        <c:auto val="1"/>
        <c:lblOffset val="100"/>
        <c:baseTimeUnit val="years"/>
      </c:dateAx>
      <c:valAx>
        <c:axId val="1100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85248"/>
        <c:axId val="1100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85248"/>
        <c:axId val="110087168"/>
      </c:lineChart>
      <c:dateAx>
        <c:axId val="110085248"/>
        <c:scaling>
          <c:orientation val="minMax"/>
        </c:scaling>
        <c:delete val="1"/>
        <c:axPos val="b"/>
        <c:numFmt formatCode="ge" sourceLinked="1"/>
        <c:majorTickMark val="none"/>
        <c:minorTickMark val="none"/>
        <c:tickLblPos val="none"/>
        <c:crossAx val="110087168"/>
        <c:crosses val="autoZero"/>
        <c:auto val="1"/>
        <c:lblOffset val="100"/>
        <c:baseTimeUnit val="years"/>
      </c:dateAx>
      <c:valAx>
        <c:axId val="1100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27360"/>
        <c:axId val="1101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27360"/>
        <c:axId val="110133632"/>
      </c:lineChart>
      <c:dateAx>
        <c:axId val="110127360"/>
        <c:scaling>
          <c:orientation val="minMax"/>
        </c:scaling>
        <c:delete val="1"/>
        <c:axPos val="b"/>
        <c:numFmt formatCode="ge" sourceLinked="1"/>
        <c:majorTickMark val="none"/>
        <c:minorTickMark val="none"/>
        <c:tickLblPos val="none"/>
        <c:crossAx val="110133632"/>
        <c:crosses val="autoZero"/>
        <c:auto val="1"/>
        <c:lblOffset val="100"/>
        <c:baseTimeUnit val="years"/>
      </c:dateAx>
      <c:valAx>
        <c:axId val="1101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1151.5899999999999</c:v>
                </c:pt>
                <c:pt idx="1">
                  <c:v>1031.5</c:v>
                </c:pt>
                <c:pt idx="2">
                  <c:v>1264.5999999999999</c:v>
                </c:pt>
                <c:pt idx="3">
                  <c:v>1122.67</c:v>
                </c:pt>
                <c:pt idx="4">
                  <c:v>2361.1799999999998</c:v>
                </c:pt>
              </c:numCache>
            </c:numRef>
          </c:val>
        </c:ser>
        <c:dLbls>
          <c:showLegendKey val="0"/>
          <c:showVal val="0"/>
          <c:showCatName val="0"/>
          <c:showSerName val="0"/>
          <c:showPercent val="0"/>
          <c:showBubbleSize val="0"/>
        </c:dLbls>
        <c:gapWidth val="150"/>
        <c:axId val="110159744"/>
        <c:axId val="1103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947.07</c:v>
                </c:pt>
                <c:pt idx="1">
                  <c:v>1280.76</c:v>
                </c:pt>
                <c:pt idx="2">
                  <c:v>1252.27</c:v>
                </c:pt>
                <c:pt idx="3">
                  <c:v>1186.53</c:v>
                </c:pt>
                <c:pt idx="4">
                  <c:v>1378.57</c:v>
                </c:pt>
              </c:numCache>
            </c:numRef>
          </c:val>
          <c:smooth val="0"/>
        </c:ser>
        <c:dLbls>
          <c:showLegendKey val="0"/>
          <c:showVal val="0"/>
          <c:showCatName val="0"/>
          <c:showSerName val="0"/>
          <c:showPercent val="0"/>
          <c:showBubbleSize val="0"/>
        </c:dLbls>
        <c:marker val="1"/>
        <c:smooth val="0"/>
        <c:axId val="110159744"/>
        <c:axId val="110301184"/>
      </c:lineChart>
      <c:dateAx>
        <c:axId val="110159744"/>
        <c:scaling>
          <c:orientation val="minMax"/>
        </c:scaling>
        <c:delete val="1"/>
        <c:axPos val="b"/>
        <c:numFmt formatCode="ge" sourceLinked="1"/>
        <c:majorTickMark val="none"/>
        <c:minorTickMark val="none"/>
        <c:tickLblPos val="none"/>
        <c:crossAx val="110301184"/>
        <c:crosses val="autoZero"/>
        <c:auto val="1"/>
        <c:lblOffset val="100"/>
        <c:baseTimeUnit val="years"/>
      </c:dateAx>
      <c:valAx>
        <c:axId val="1103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81.89</c:v>
                </c:pt>
                <c:pt idx="1">
                  <c:v>81.849999999999994</c:v>
                </c:pt>
                <c:pt idx="2">
                  <c:v>82.12</c:v>
                </c:pt>
                <c:pt idx="3">
                  <c:v>83.26</c:v>
                </c:pt>
                <c:pt idx="4">
                  <c:v>78.650000000000006</c:v>
                </c:pt>
              </c:numCache>
            </c:numRef>
          </c:val>
        </c:ser>
        <c:dLbls>
          <c:showLegendKey val="0"/>
          <c:showVal val="0"/>
          <c:showCatName val="0"/>
          <c:showSerName val="0"/>
          <c:showPercent val="0"/>
          <c:showBubbleSize val="0"/>
        </c:dLbls>
        <c:gapWidth val="150"/>
        <c:axId val="110335488"/>
        <c:axId val="1103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71.05</c:v>
                </c:pt>
                <c:pt idx="1">
                  <c:v>76.97</c:v>
                </c:pt>
                <c:pt idx="2">
                  <c:v>79.45</c:v>
                </c:pt>
                <c:pt idx="3">
                  <c:v>86.66</c:v>
                </c:pt>
                <c:pt idx="4">
                  <c:v>89.95</c:v>
                </c:pt>
              </c:numCache>
            </c:numRef>
          </c:val>
          <c:smooth val="0"/>
        </c:ser>
        <c:dLbls>
          <c:showLegendKey val="0"/>
          <c:showVal val="0"/>
          <c:showCatName val="0"/>
          <c:showSerName val="0"/>
          <c:showPercent val="0"/>
          <c:showBubbleSize val="0"/>
        </c:dLbls>
        <c:marker val="1"/>
        <c:smooth val="0"/>
        <c:axId val="110335488"/>
        <c:axId val="110337408"/>
      </c:lineChart>
      <c:dateAx>
        <c:axId val="110335488"/>
        <c:scaling>
          <c:orientation val="minMax"/>
        </c:scaling>
        <c:delete val="1"/>
        <c:axPos val="b"/>
        <c:numFmt formatCode="ge" sourceLinked="1"/>
        <c:majorTickMark val="none"/>
        <c:minorTickMark val="none"/>
        <c:tickLblPos val="none"/>
        <c:crossAx val="110337408"/>
        <c:crosses val="autoZero"/>
        <c:auto val="1"/>
        <c:lblOffset val="100"/>
        <c:baseTimeUnit val="years"/>
      </c:dateAx>
      <c:valAx>
        <c:axId val="1103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153.24</c:v>
                </c:pt>
                <c:pt idx="1">
                  <c:v>150</c:v>
                </c:pt>
                <c:pt idx="2">
                  <c:v>150</c:v>
                </c:pt>
                <c:pt idx="3">
                  <c:v>150</c:v>
                </c:pt>
                <c:pt idx="4">
                  <c:v>159.76</c:v>
                </c:pt>
              </c:numCache>
            </c:numRef>
          </c:val>
        </c:ser>
        <c:dLbls>
          <c:showLegendKey val="0"/>
          <c:showVal val="0"/>
          <c:showCatName val="0"/>
          <c:showSerName val="0"/>
          <c:showPercent val="0"/>
          <c:showBubbleSize val="0"/>
        </c:dLbls>
        <c:gapWidth val="150"/>
        <c:axId val="110637824"/>
        <c:axId val="1106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160.94</c:v>
                </c:pt>
                <c:pt idx="1">
                  <c:v>159</c:v>
                </c:pt>
                <c:pt idx="2">
                  <c:v>162.63</c:v>
                </c:pt>
                <c:pt idx="3">
                  <c:v>151.65</c:v>
                </c:pt>
                <c:pt idx="4">
                  <c:v>150.88</c:v>
                </c:pt>
              </c:numCache>
            </c:numRef>
          </c:val>
          <c:smooth val="0"/>
        </c:ser>
        <c:dLbls>
          <c:showLegendKey val="0"/>
          <c:showVal val="0"/>
          <c:showCatName val="0"/>
          <c:showSerName val="0"/>
          <c:showPercent val="0"/>
          <c:showBubbleSize val="0"/>
        </c:dLbls>
        <c:marker val="1"/>
        <c:smooth val="0"/>
        <c:axId val="110637824"/>
        <c:axId val="110639744"/>
      </c:lineChart>
      <c:dateAx>
        <c:axId val="110637824"/>
        <c:scaling>
          <c:orientation val="minMax"/>
        </c:scaling>
        <c:delete val="1"/>
        <c:axPos val="b"/>
        <c:numFmt formatCode="ge" sourceLinked="1"/>
        <c:majorTickMark val="none"/>
        <c:minorTickMark val="none"/>
        <c:tickLblPos val="none"/>
        <c:crossAx val="110639744"/>
        <c:crosses val="autoZero"/>
        <c:auto val="1"/>
        <c:lblOffset val="100"/>
        <c:baseTimeUnit val="years"/>
      </c:dateAx>
      <c:valAx>
        <c:axId val="1106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北名古屋市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Bb2</v>
      </c>
      <c r="X8" s="70"/>
      <c r="Y8" s="70"/>
      <c r="Z8" s="70"/>
      <c r="AA8" s="70"/>
      <c r="AB8" s="70"/>
      <c r="AC8" s="70"/>
      <c r="AD8" s="3"/>
      <c r="AE8" s="3"/>
      <c r="AF8" s="3"/>
      <c r="AG8" s="3"/>
      <c r="AH8" s="3"/>
      <c r="AI8" s="3"/>
      <c r="AJ8" s="3"/>
      <c r="AK8" s="3"/>
      <c r="AL8" s="64">
        <f>データ!R6</f>
        <v>84433</v>
      </c>
      <c r="AM8" s="64"/>
      <c r="AN8" s="64"/>
      <c r="AO8" s="64"/>
      <c r="AP8" s="64"/>
      <c r="AQ8" s="64"/>
      <c r="AR8" s="64"/>
      <c r="AS8" s="64"/>
      <c r="AT8" s="63">
        <f>データ!S6</f>
        <v>18.37</v>
      </c>
      <c r="AU8" s="63"/>
      <c r="AV8" s="63"/>
      <c r="AW8" s="63"/>
      <c r="AX8" s="63"/>
      <c r="AY8" s="63"/>
      <c r="AZ8" s="63"/>
      <c r="BA8" s="63"/>
      <c r="BB8" s="63">
        <f>データ!T6</f>
        <v>4596.24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40.51</v>
      </c>
      <c r="Q10" s="63"/>
      <c r="R10" s="63"/>
      <c r="S10" s="63"/>
      <c r="T10" s="63"/>
      <c r="U10" s="63"/>
      <c r="V10" s="63"/>
      <c r="W10" s="63">
        <f>データ!P6</f>
        <v>94.46</v>
      </c>
      <c r="X10" s="63"/>
      <c r="Y10" s="63"/>
      <c r="Z10" s="63"/>
      <c r="AA10" s="63"/>
      <c r="AB10" s="63"/>
      <c r="AC10" s="63"/>
      <c r="AD10" s="64">
        <f>データ!Q6</f>
        <v>2160</v>
      </c>
      <c r="AE10" s="64"/>
      <c r="AF10" s="64"/>
      <c r="AG10" s="64"/>
      <c r="AH10" s="64"/>
      <c r="AI10" s="64"/>
      <c r="AJ10" s="64"/>
      <c r="AK10" s="2"/>
      <c r="AL10" s="64">
        <f>データ!U6</f>
        <v>34225</v>
      </c>
      <c r="AM10" s="64"/>
      <c r="AN10" s="64"/>
      <c r="AO10" s="64"/>
      <c r="AP10" s="64"/>
      <c r="AQ10" s="64"/>
      <c r="AR10" s="64"/>
      <c r="AS10" s="64"/>
      <c r="AT10" s="63">
        <f>データ!V6</f>
        <v>4.28</v>
      </c>
      <c r="AU10" s="63"/>
      <c r="AV10" s="63"/>
      <c r="AW10" s="63"/>
      <c r="AX10" s="63"/>
      <c r="AY10" s="63"/>
      <c r="AZ10" s="63"/>
      <c r="BA10" s="63"/>
      <c r="BB10" s="63">
        <f>データ!W6</f>
        <v>7996.5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232343</v>
      </c>
      <c r="D6" s="31">
        <f t="shared" si="3"/>
        <v>47</v>
      </c>
      <c r="E6" s="31">
        <f t="shared" si="3"/>
        <v>17</v>
      </c>
      <c r="F6" s="31">
        <f t="shared" si="3"/>
        <v>1</v>
      </c>
      <c r="G6" s="31">
        <f t="shared" si="3"/>
        <v>0</v>
      </c>
      <c r="H6" s="31" t="str">
        <f t="shared" si="3"/>
        <v>愛知県　北名古屋市</v>
      </c>
      <c r="I6" s="31" t="str">
        <f t="shared" si="3"/>
        <v>法非適用</v>
      </c>
      <c r="J6" s="31" t="str">
        <f t="shared" si="3"/>
        <v>下水道事業</v>
      </c>
      <c r="K6" s="31" t="str">
        <f t="shared" si="3"/>
        <v>公共下水道</v>
      </c>
      <c r="L6" s="31" t="str">
        <f t="shared" si="3"/>
        <v>Bb2</v>
      </c>
      <c r="M6" s="32" t="str">
        <f t="shared" si="3"/>
        <v>-</v>
      </c>
      <c r="N6" s="32" t="str">
        <f t="shared" si="3"/>
        <v>該当数値なし</v>
      </c>
      <c r="O6" s="32">
        <f t="shared" si="3"/>
        <v>40.51</v>
      </c>
      <c r="P6" s="32">
        <f t="shared" si="3"/>
        <v>94.46</v>
      </c>
      <c r="Q6" s="32">
        <f t="shared" si="3"/>
        <v>2160</v>
      </c>
      <c r="R6" s="32">
        <f t="shared" si="3"/>
        <v>84433</v>
      </c>
      <c r="S6" s="32">
        <f t="shared" si="3"/>
        <v>18.37</v>
      </c>
      <c r="T6" s="32">
        <f t="shared" si="3"/>
        <v>4596.24</v>
      </c>
      <c r="U6" s="32">
        <f t="shared" si="3"/>
        <v>34225</v>
      </c>
      <c r="V6" s="32">
        <f t="shared" si="3"/>
        <v>4.28</v>
      </c>
      <c r="W6" s="32">
        <f t="shared" si="3"/>
        <v>7996.5</v>
      </c>
      <c r="X6" s="33">
        <f>IF(X7="",NA(),X7)</f>
        <v>87.59</v>
      </c>
      <c r="Y6" s="33">
        <f t="shared" ref="Y6:AG6" si="4">IF(Y7="",NA(),Y7)</f>
        <v>86.64</v>
      </c>
      <c r="Z6" s="33">
        <f t="shared" si="4"/>
        <v>89.39</v>
      </c>
      <c r="AA6" s="33">
        <f t="shared" si="4"/>
        <v>89.04</v>
      </c>
      <c r="AB6" s="33">
        <f t="shared" si="4"/>
        <v>87.51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1151.5899999999999</v>
      </c>
      <c r="BF6" s="33">
        <f t="shared" ref="BF6:BN6" si="7">IF(BF7="",NA(),BF7)</f>
        <v>1031.5</v>
      </c>
      <c r="BG6" s="33">
        <f t="shared" si="7"/>
        <v>1264.5999999999999</v>
      </c>
      <c r="BH6" s="33">
        <f t="shared" si="7"/>
        <v>1122.67</v>
      </c>
      <c r="BI6" s="33">
        <f t="shared" si="7"/>
        <v>2361.1799999999998</v>
      </c>
      <c r="BJ6" s="33">
        <f t="shared" si="7"/>
        <v>947.07</v>
      </c>
      <c r="BK6" s="33">
        <f t="shared" si="7"/>
        <v>1280.76</v>
      </c>
      <c r="BL6" s="33">
        <f t="shared" si="7"/>
        <v>1252.27</v>
      </c>
      <c r="BM6" s="33">
        <f t="shared" si="7"/>
        <v>1186.53</v>
      </c>
      <c r="BN6" s="33">
        <f t="shared" si="7"/>
        <v>1378.57</v>
      </c>
      <c r="BO6" s="32" t="str">
        <f>IF(BO7="","",IF(BO7="-","【-】","【"&amp;SUBSTITUTE(TEXT(BO7,"#,##0.00"),"-","△")&amp;"】"))</f>
        <v>【763.62】</v>
      </c>
      <c r="BP6" s="33">
        <f>IF(BP7="",NA(),BP7)</f>
        <v>81.89</v>
      </c>
      <c r="BQ6" s="33">
        <f t="shared" ref="BQ6:BY6" si="8">IF(BQ7="",NA(),BQ7)</f>
        <v>81.849999999999994</v>
      </c>
      <c r="BR6" s="33">
        <f t="shared" si="8"/>
        <v>82.12</v>
      </c>
      <c r="BS6" s="33">
        <f t="shared" si="8"/>
        <v>83.26</v>
      </c>
      <c r="BT6" s="33">
        <f t="shared" si="8"/>
        <v>78.650000000000006</v>
      </c>
      <c r="BU6" s="33">
        <f t="shared" si="8"/>
        <v>71.05</v>
      </c>
      <c r="BV6" s="33">
        <f t="shared" si="8"/>
        <v>76.97</v>
      </c>
      <c r="BW6" s="33">
        <f t="shared" si="8"/>
        <v>79.45</v>
      </c>
      <c r="BX6" s="33">
        <f t="shared" si="8"/>
        <v>86.66</v>
      </c>
      <c r="BY6" s="33">
        <f t="shared" si="8"/>
        <v>89.95</v>
      </c>
      <c r="BZ6" s="32" t="str">
        <f>IF(BZ7="","",IF(BZ7="-","【-】","【"&amp;SUBSTITUTE(TEXT(BZ7,"#,##0.00"),"-","△")&amp;"】"))</f>
        <v>【98.53】</v>
      </c>
      <c r="CA6" s="33">
        <f>IF(CA7="",NA(),CA7)</f>
        <v>153.24</v>
      </c>
      <c r="CB6" s="33">
        <f t="shared" ref="CB6:CJ6" si="9">IF(CB7="",NA(),CB7)</f>
        <v>150</v>
      </c>
      <c r="CC6" s="33">
        <f t="shared" si="9"/>
        <v>150</v>
      </c>
      <c r="CD6" s="33">
        <f t="shared" si="9"/>
        <v>150</v>
      </c>
      <c r="CE6" s="33">
        <f t="shared" si="9"/>
        <v>159.76</v>
      </c>
      <c r="CF6" s="33">
        <f t="shared" si="9"/>
        <v>160.94</v>
      </c>
      <c r="CG6" s="33">
        <f t="shared" si="9"/>
        <v>159</v>
      </c>
      <c r="CH6" s="33">
        <f t="shared" si="9"/>
        <v>162.63</v>
      </c>
      <c r="CI6" s="33">
        <f t="shared" si="9"/>
        <v>151.65</v>
      </c>
      <c r="CJ6" s="33">
        <f t="shared" si="9"/>
        <v>150.88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38.799999999999997</v>
      </c>
      <c r="CR6" s="33" t="str">
        <f t="shared" si="10"/>
        <v>-</v>
      </c>
      <c r="CS6" s="33" t="str">
        <f t="shared" si="10"/>
        <v>-</v>
      </c>
      <c r="CT6" s="33" t="str">
        <f t="shared" si="10"/>
        <v>-</v>
      </c>
      <c r="CU6" s="33" t="str">
        <f t="shared" si="10"/>
        <v>-</v>
      </c>
      <c r="CV6" s="32" t="str">
        <f>IF(CV7="","",IF(CV7="-","【-】","【"&amp;SUBSTITUTE(TEXT(CV7,"#,##0.00"),"-","△")&amp;"】"))</f>
        <v>【60.01】</v>
      </c>
      <c r="CW6" s="33">
        <f>IF(CW7="",NA(),CW7)</f>
        <v>58.31</v>
      </c>
      <c r="CX6" s="33">
        <f t="shared" ref="CX6:DF6" si="11">IF(CX7="",NA(),CX7)</f>
        <v>59.76</v>
      </c>
      <c r="CY6" s="33">
        <f t="shared" si="11"/>
        <v>65.13</v>
      </c>
      <c r="CZ6" s="33">
        <f t="shared" si="11"/>
        <v>68.150000000000006</v>
      </c>
      <c r="DA6" s="33">
        <f t="shared" si="11"/>
        <v>69.92</v>
      </c>
      <c r="DB6" s="33">
        <f t="shared" si="11"/>
        <v>81.72</v>
      </c>
      <c r="DC6" s="33">
        <f t="shared" si="11"/>
        <v>91.15</v>
      </c>
      <c r="DD6" s="33">
        <f t="shared" si="11"/>
        <v>90.76</v>
      </c>
      <c r="DE6" s="33">
        <f t="shared" si="11"/>
        <v>91.47</v>
      </c>
      <c r="DF6" s="33">
        <f t="shared" si="11"/>
        <v>89.96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0.04</v>
      </c>
      <c r="EN6" s="32" t="str">
        <f>IF(EN7="","",IF(EN7="-","【-】","【"&amp;SUBSTITUTE(TEXT(EN7,"#,##0.00"),"-","△")&amp;"】"))</f>
        <v>【0.23】</v>
      </c>
    </row>
    <row r="7" spans="1:144" s="34" customFormat="1">
      <c r="A7" s="26"/>
      <c r="B7" s="35">
        <v>2015</v>
      </c>
      <c r="C7" s="35">
        <v>232343</v>
      </c>
      <c r="D7" s="35">
        <v>47</v>
      </c>
      <c r="E7" s="35">
        <v>17</v>
      </c>
      <c r="F7" s="35">
        <v>1</v>
      </c>
      <c r="G7" s="35">
        <v>0</v>
      </c>
      <c r="H7" s="35" t="s">
        <v>96</v>
      </c>
      <c r="I7" s="35" t="s">
        <v>97</v>
      </c>
      <c r="J7" s="35" t="s">
        <v>98</v>
      </c>
      <c r="K7" s="35" t="s">
        <v>99</v>
      </c>
      <c r="L7" s="35" t="s">
        <v>100</v>
      </c>
      <c r="M7" s="36" t="s">
        <v>101</v>
      </c>
      <c r="N7" s="36" t="s">
        <v>102</v>
      </c>
      <c r="O7" s="36">
        <v>40.51</v>
      </c>
      <c r="P7" s="36">
        <v>94.46</v>
      </c>
      <c r="Q7" s="36">
        <v>2160</v>
      </c>
      <c r="R7" s="36">
        <v>84433</v>
      </c>
      <c r="S7" s="36">
        <v>18.37</v>
      </c>
      <c r="T7" s="36">
        <v>4596.24</v>
      </c>
      <c r="U7" s="36">
        <v>34225</v>
      </c>
      <c r="V7" s="36">
        <v>4.28</v>
      </c>
      <c r="W7" s="36">
        <v>7996.5</v>
      </c>
      <c r="X7" s="36">
        <v>87.59</v>
      </c>
      <c r="Y7" s="36">
        <v>86.64</v>
      </c>
      <c r="Z7" s="36">
        <v>89.39</v>
      </c>
      <c r="AA7" s="36">
        <v>89.04</v>
      </c>
      <c r="AB7" s="36">
        <v>87.51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1151.5899999999999</v>
      </c>
      <c r="BF7" s="36">
        <v>1031.5</v>
      </c>
      <c r="BG7" s="36">
        <v>1264.5999999999999</v>
      </c>
      <c r="BH7" s="36">
        <v>1122.67</v>
      </c>
      <c r="BI7" s="36">
        <v>2361.1799999999998</v>
      </c>
      <c r="BJ7" s="36">
        <v>947.07</v>
      </c>
      <c r="BK7" s="36">
        <v>1280.76</v>
      </c>
      <c r="BL7" s="36">
        <v>1252.27</v>
      </c>
      <c r="BM7" s="36">
        <v>1186.53</v>
      </c>
      <c r="BN7" s="36">
        <v>1378.57</v>
      </c>
      <c r="BO7" s="36">
        <v>763.62</v>
      </c>
      <c r="BP7" s="36">
        <v>81.89</v>
      </c>
      <c r="BQ7" s="36">
        <v>81.849999999999994</v>
      </c>
      <c r="BR7" s="36">
        <v>82.12</v>
      </c>
      <c r="BS7" s="36">
        <v>83.26</v>
      </c>
      <c r="BT7" s="36">
        <v>78.650000000000006</v>
      </c>
      <c r="BU7" s="36">
        <v>71.05</v>
      </c>
      <c r="BV7" s="36">
        <v>76.97</v>
      </c>
      <c r="BW7" s="36">
        <v>79.45</v>
      </c>
      <c r="BX7" s="36">
        <v>86.66</v>
      </c>
      <c r="BY7" s="36">
        <v>89.95</v>
      </c>
      <c r="BZ7" s="36">
        <v>98.53</v>
      </c>
      <c r="CA7" s="36">
        <v>153.24</v>
      </c>
      <c r="CB7" s="36">
        <v>150</v>
      </c>
      <c r="CC7" s="36">
        <v>150</v>
      </c>
      <c r="CD7" s="36">
        <v>150</v>
      </c>
      <c r="CE7" s="36">
        <v>159.76</v>
      </c>
      <c r="CF7" s="36">
        <v>160.94</v>
      </c>
      <c r="CG7" s="36">
        <v>159</v>
      </c>
      <c r="CH7" s="36">
        <v>162.63</v>
      </c>
      <c r="CI7" s="36">
        <v>151.65</v>
      </c>
      <c r="CJ7" s="36">
        <v>150.88</v>
      </c>
      <c r="CK7" s="36">
        <v>139.69999999999999</v>
      </c>
      <c r="CL7" s="36" t="s">
        <v>101</v>
      </c>
      <c r="CM7" s="36" t="s">
        <v>101</v>
      </c>
      <c r="CN7" s="36" t="s">
        <v>101</v>
      </c>
      <c r="CO7" s="36" t="s">
        <v>101</v>
      </c>
      <c r="CP7" s="36" t="s">
        <v>101</v>
      </c>
      <c r="CQ7" s="36">
        <v>38.799999999999997</v>
      </c>
      <c r="CR7" s="36" t="s">
        <v>101</v>
      </c>
      <c r="CS7" s="36" t="s">
        <v>101</v>
      </c>
      <c r="CT7" s="36" t="s">
        <v>101</v>
      </c>
      <c r="CU7" s="36" t="s">
        <v>101</v>
      </c>
      <c r="CV7" s="36">
        <v>60.01</v>
      </c>
      <c r="CW7" s="36">
        <v>58.31</v>
      </c>
      <c r="CX7" s="36">
        <v>59.76</v>
      </c>
      <c r="CY7" s="36">
        <v>65.13</v>
      </c>
      <c r="CZ7" s="36">
        <v>68.150000000000006</v>
      </c>
      <c r="DA7" s="36">
        <v>69.92</v>
      </c>
      <c r="DB7" s="36">
        <v>81.72</v>
      </c>
      <c r="DC7" s="36">
        <v>91.15</v>
      </c>
      <c r="DD7" s="36">
        <v>90.76</v>
      </c>
      <c r="DE7" s="36">
        <v>91.47</v>
      </c>
      <c r="DF7" s="36">
        <v>89.96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2017-02-22T02:52:58Z</cp:lastPrinted>
  <dcterms:created xsi:type="dcterms:W3CDTF">2017-02-08T02:51:14Z</dcterms:created>
  <dcterms:modified xsi:type="dcterms:W3CDTF">2017-02-23T09:48:29Z</dcterms:modified>
  <cp:category/>
</cp:coreProperties>
</file>