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<sst xmlns="http://schemas.openxmlformats.org/spreadsheetml/2006/main" count="226" uniqueCount="111">
  <si>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</si>
  <si>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</si>
  <si>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</si>
  <si>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</si>
  <si>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</si>
  <si>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</si>
  <si>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</si>
  <si>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</si>
  <si>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</si>
  <si>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</si>
  <si>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</si>
  <si>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</si>
  <si>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</si>
  <si>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</si>
  <si>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</si>
  <si>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</si>
  <si>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</si>
  <si>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</si>
  <si>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</si>
  <si>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</si>
  <si>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</si>
  <si>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</si>
  <si>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</si>
  <si>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</si>
  <si>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</si>
  <si>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</si>
  <si>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</si>
  <si>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</si>
  <si>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</si>
  <si>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</si>
  <si>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</si>
  <si>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</si>
  <si>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</si>
  <si>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</si>
  <si>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</si>
  <si>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</si>
  <si>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</si>
  <si>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</si>
  <si>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</si>
  <si>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</si>
  <si>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</si>
  <si>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</si>
  <si>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</si>
  <si>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</si>
  <si>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</si>
  <si>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</si>
  <si>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</si>
  <si>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</si>
  <si>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</si>
  <si>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</si>
  <si>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</si>
  <si>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</si>
  <si>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</si>
  <si>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</si>
  <si>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</si>
  <si>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</si>
  <si>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</si>
  <si>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</si>
  <si>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</si>
  <si>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</si>
  <si>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</si>
  <si>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</si>
  <si>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</si>
  <si>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</si>
  <si>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</si>
  <si>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</si>
  <si>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</si>
  <si>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</si>
  <si>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</si>
  <si>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</si>
  <si>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</si>
  <si>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</si>
  <si>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</si>
  <si>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</si>
  <si>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</si>
  <si>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</si>
  <si>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</si>
  <si>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</si>
  <si>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</si>
  <si>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</si>
  <si>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</si>
  <si>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</si>
  <si>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</si>
  <si>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</si>
  <si>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</si>
  <si>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</si>
  <si>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</si>
  <si>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</si>
  <si>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</si>
  <si>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</si>
  <si>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</si>
  <si>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</si>
  <si>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</si>
  <si>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</si>
  <si>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</si>
  <si>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</si>
  <si>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愛知県　蟹江町</t>
  </si>
  <si>
    <t>法非適用</t>
  </si>
  <si>
    <t>下水道事業</t>
  </si>
  <si>
    <t>公共下水道</t>
  </si>
  <si>
    <t>Cb3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</si>
  <si>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</si>
  <si>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</si>
  <si>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</si>
  <si>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</si>
  <si>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</si>
  <si>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</si>
  <si>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</si>
  <si>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管渠整備開始から10年あまりしか経過していないため、管渠の改善等の事業は行っておりません。</t>
    <phoneticPr fontId="4"/>
  </si>
  <si>
    <t>供用開始から６年を経過し、普及率も39.91％であることから、今後も管渠整備を進め、普及率の向上に取り組むとともに、水洗化率の向上を図り、経営の健全化、効率化を目指します。
また、平成28年度において経営戦略を策定し、平成29年度から地方公営企業法の財務規定等を適用することにより、経営の明確化を図り、安定的な経営を目指します。</t>
    <rPh sb="90" eb="92">
      <t>ヘイセイ</t>
    </rPh>
    <rPh sb="94" eb="96">
      <t>ネンド</t>
    </rPh>
    <rPh sb="100" eb="102">
      <t>ケイエイ</t>
    </rPh>
    <rPh sb="102" eb="104">
      <t>センリャク</t>
    </rPh>
    <rPh sb="105" eb="107">
      <t>サクテイ</t>
    </rPh>
    <rPh sb="109" eb="111">
      <t>ヘイセイ</t>
    </rPh>
    <rPh sb="113" eb="115">
      <t>ネンド</t>
    </rPh>
    <rPh sb="117" eb="119">
      <t>チホウ</t>
    </rPh>
    <rPh sb="119" eb="121">
      <t>コウエイ</t>
    </rPh>
    <rPh sb="121" eb="123">
      <t>キギョウ</t>
    </rPh>
    <rPh sb="123" eb="124">
      <t>ホウ</t>
    </rPh>
    <rPh sb="125" eb="127">
      <t>ザイム</t>
    </rPh>
    <rPh sb="127" eb="130">
      <t>キテイトウ</t>
    </rPh>
    <rPh sb="131" eb="133">
      <t>テキヨウ</t>
    </rPh>
    <rPh sb="141" eb="143">
      <t>ケイエイ</t>
    </rPh>
    <rPh sb="144" eb="147">
      <t>メイカクカ</t>
    </rPh>
    <rPh sb="148" eb="149">
      <t>ハカ</t>
    </rPh>
    <rPh sb="151" eb="153">
      <t>アンテイ</t>
    </rPh>
    <rPh sb="153" eb="154">
      <t>テキ</t>
    </rPh>
    <rPh sb="155" eb="157">
      <t>ケイエイ</t>
    </rPh>
    <rPh sb="158" eb="160">
      <t>メザ</t>
    </rPh>
    <phoneticPr fontId="4"/>
  </si>
  <si>
    <t>本町の下水道事業は、平成14年度から事業着手し、平成21年度末に供用開始しました。現在、順次供用開始エリアを拡大しているため、接続件数の増加により料金収入が増加しましたが、地方債償還金や営業費用が増加したため、①収益的収支比率についてはほぼ横ばいになっています。
また、汚水処理費が増加したことにより、⑤経費回収率が下がり、⑥汚水処理原価が上がっています。
今後は、管渠整備を進め、普及率を上げると同時に⑧水洗化率の向上に取り組むことにより、料金収入を確保し、④企業債残高対事業規模比率の改善を図り、経営の安定化を進めてまいります。</t>
    <rPh sb="0" eb="2">
      <t>ホンチョウ</t>
    </rPh>
    <rPh sb="3" eb="6">
      <t>ゲスイドウ</t>
    </rPh>
    <rPh sb="6" eb="8">
      <t>ジギョウ</t>
    </rPh>
    <rPh sb="10" eb="12">
      <t>ヘイセイ</t>
    </rPh>
    <rPh sb="14" eb="15">
      <t>ネン</t>
    </rPh>
    <rPh sb="15" eb="16">
      <t>ド</t>
    </rPh>
    <rPh sb="24" eb="26">
      <t>ヘイセイ</t>
    </rPh>
    <rPh sb="28" eb="30">
      <t>ネンド</t>
    </rPh>
    <rPh sb="30" eb="31">
      <t>マツ</t>
    </rPh>
    <rPh sb="32" eb="34">
      <t>キョウヨウ</t>
    </rPh>
    <rPh sb="34" eb="36">
      <t>カイシ</t>
    </rPh>
    <rPh sb="41" eb="43">
      <t>ゲンザイ</t>
    </rPh>
    <rPh sb="44" eb="46">
      <t>ジュンジ</t>
    </rPh>
    <rPh sb="63" eb="65">
      <t>セツゾク</t>
    </rPh>
    <rPh sb="65" eb="67">
      <t>ケンスウ</t>
    </rPh>
    <rPh sb="68" eb="70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</si>
</sst>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34496"/>
        <c:axId val="10344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0.28999999999999998</c:v>
                </c:pt>
                <c:pt idx="2">
                  <c:v>0.74</c:v>
                </c:pt>
                <c:pt idx="3">
                  <c:v>0.57999999999999996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34496"/>
        <c:axId val="103444864"/>
      </c:lineChart>
      <c:dateAx>
        <c:axId val="103434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444864"/>
        <c:crosses val="autoZero"/>
        <c:auto val="1"/>
        <c:lblOffset val="100"/>
        <c:baseTimeUnit val="years"/>
      </c:dateAx>
      <c:valAx>
        <c:axId val="10344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434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339520"/>
        <c:axId val="105370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38.799999999999997</c:v>
                </c:pt>
                <c:pt idx="1">
                  <c:v>45.25</c:v>
                </c:pt>
                <c:pt idx="2">
                  <c:v>37.36</c:v>
                </c:pt>
                <c:pt idx="3">
                  <c:v>42.07</c:v>
                </c:pt>
                <c:pt idx="4">
                  <c:v>37.950000000000003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39520"/>
        <c:axId val="105370368"/>
      </c:lineChart>
      <c:dateAx>
        <c:axId val="105339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370368"/>
        <c:crosses val="autoZero"/>
        <c:auto val="1"/>
        <c:lblOffset val="100"/>
        <c:baseTimeUnit val="years"/>
      </c:dateAx>
      <c:valAx>
        <c:axId val="105370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339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54.99</c:v>
                </c:pt>
                <c:pt idx="1">
                  <c:v>59.63</c:v>
                </c:pt>
                <c:pt idx="2">
                  <c:v>67.14</c:v>
                </c:pt>
                <c:pt idx="3">
                  <c:v>71.27</c:v>
                </c:pt>
                <c:pt idx="4">
                  <c:v>71.819999999999993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068800"/>
        <c:axId val="105075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81.72</c:v>
                </c:pt>
                <c:pt idx="1">
                  <c:v>68.540000000000006</c:v>
                </c:pt>
                <c:pt idx="2">
                  <c:v>61.85</c:v>
                </c:pt>
                <c:pt idx="3">
                  <c:v>63.92</c:v>
                </c:pt>
                <c:pt idx="4">
                  <c:v>63.25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68800"/>
        <c:axId val="105075072"/>
      </c:lineChart>
      <c:dateAx>
        <c:axId val="105068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075072"/>
        <c:crosses val="autoZero"/>
        <c:auto val="1"/>
        <c:lblOffset val="100"/>
        <c:baseTimeUnit val="years"/>
      </c:dateAx>
      <c:valAx>
        <c:axId val="105075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068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90.34</c:v>
                </c:pt>
                <c:pt idx="1">
                  <c:v>83.21</c:v>
                </c:pt>
                <c:pt idx="2">
                  <c:v>100.11</c:v>
                </c:pt>
                <c:pt idx="3">
                  <c:v>104.83</c:v>
                </c:pt>
                <c:pt idx="4">
                  <c:v>102.48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75072"/>
        <c:axId val="103485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75072"/>
        <c:axId val="103485440"/>
      </c:lineChart>
      <c:dateAx>
        <c:axId val="103475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485440"/>
        <c:crosses val="autoZero"/>
        <c:auto val="1"/>
        <c:lblOffset val="100"/>
        <c:baseTimeUnit val="years"/>
      </c:dateAx>
      <c:valAx>
        <c:axId val="103485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475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07456"/>
        <c:axId val="103509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507456"/>
        <c:axId val="103509376"/>
      </c:lineChart>
      <c:dateAx>
        <c:axId val="10350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509376"/>
        <c:crosses val="autoZero"/>
        <c:auto val="1"/>
        <c:lblOffset val="100"/>
        <c:baseTimeUnit val="years"/>
      </c:dateAx>
      <c:valAx>
        <c:axId val="103509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50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93216"/>
        <c:axId val="10479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93216"/>
        <c:axId val="104795136"/>
      </c:lineChart>
      <c:dateAx>
        <c:axId val="104793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795136"/>
        <c:crosses val="autoZero"/>
        <c:auto val="1"/>
        <c:lblOffset val="100"/>
        <c:baseTimeUnit val="years"/>
      </c:dateAx>
      <c:valAx>
        <c:axId val="10479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793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42368"/>
        <c:axId val="10484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42368"/>
        <c:axId val="104844288"/>
      </c:lineChart>
      <c:dateAx>
        <c:axId val="104842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844288"/>
        <c:crosses val="autoZero"/>
        <c:auto val="1"/>
        <c:lblOffset val="100"/>
        <c:baseTimeUnit val="years"/>
      </c:dateAx>
      <c:valAx>
        <c:axId val="10484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842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80768"/>
        <c:axId val="104891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80768"/>
        <c:axId val="104891136"/>
      </c:lineChart>
      <c:dateAx>
        <c:axId val="104880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891136"/>
        <c:crosses val="autoZero"/>
        <c:auto val="1"/>
        <c:lblOffset val="100"/>
        <c:baseTimeUnit val="years"/>
      </c:dateAx>
      <c:valAx>
        <c:axId val="104891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880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666.18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13152"/>
        <c:axId val="10491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947.07</c:v>
                </c:pt>
                <c:pt idx="1">
                  <c:v>1707.82</c:v>
                </c:pt>
                <c:pt idx="2">
                  <c:v>1853.46</c:v>
                </c:pt>
                <c:pt idx="3">
                  <c:v>1847.13</c:v>
                </c:pt>
                <c:pt idx="4">
                  <c:v>1862.51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13152"/>
        <c:axId val="104919424"/>
      </c:lineChart>
      <c:dateAx>
        <c:axId val="104913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919424"/>
        <c:crosses val="autoZero"/>
        <c:auto val="1"/>
        <c:lblOffset val="100"/>
        <c:baseTimeUnit val="years"/>
      </c:dateAx>
      <c:valAx>
        <c:axId val="104919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913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43.67</c:v>
                </c:pt>
                <c:pt idx="1">
                  <c:v>86.05</c:v>
                </c:pt>
                <c:pt idx="2">
                  <c:v>100.41</c:v>
                </c:pt>
                <c:pt idx="3">
                  <c:v>109.51</c:v>
                </c:pt>
                <c:pt idx="4">
                  <c:v>94.05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027072"/>
        <c:axId val="105028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71.05</c:v>
                </c:pt>
                <c:pt idx="1">
                  <c:v>48.1</c:v>
                </c:pt>
                <c:pt idx="2">
                  <c:v>45.22</c:v>
                </c:pt>
                <c:pt idx="3">
                  <c:v>42.22</c:v>
                </c:pt>
                <c:pt idx="4">
                  <c:v>53.03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27072"/>
        <c:axId val="105028992"/>
      </c:lineChart>
      <c:dateAx>
        <c:axId val="105027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028992"/>
        <c:crosses val="autoZero"/>
        <c:auto val="1"/>
        <c:lblOffset val="100"/>
        <c:baseTimeUnit val="years"/>
      </c:dateAx>
      <c:valAx>
        <c:axId val="105028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027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392.97</c:v>
                </c:pt>
                <c:pt idx="1">
                  <c:v>178.58</c:v>
                </c:pt>
                <c:pt idx="2">
                  <c:v>154.83000000000001</c:v>
                </c:pt>
                <c:pt idx="3">
                  <c:v>148.79</c:v>
                </c:pt>
                <c:pt idx="4">
                  <c:v>172.05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329408"/>
        <c:axId val="105331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160.94</c:v>
                </c:pt>
                <c:pt idx="1">
                  <c:v>275.68</c:v>
                </c:pt>
                <c:pt idx="2">
                  <c:v>290.39999999999998</c:v>
                </c:pt>
                <c:pt idx="3">
                  <c:v>300.07</c:v>
                </c:pt>
                <c:pt idx="4">
                  <c:v>250.86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29408"/>
        <c:axId val="105331328"/>
      </c:lineChart>
      <c:dateAx>
        <c:axId val="105329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331328"/>
        <c:crosses val="autoZero"/>
        <c:auto val="1"/>
        <c:lblOffset val="100"/>
        <c:baseTimeUnit val="years"/>
      </c:dateAx>
      <c:valAx>
        <c:axId val="105331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329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愛知県　蟹江町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Cb3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37755</v>
      </c>
      <c r="AM8" s="47"/>
      <c r="AN8" s="47"/>
      <c r="AO8" s="47"/>
      <c r="AP8" s="47"/>
      <c r="AQ8" s="47"/>
      <c r="AR8" s="47"/>
      <c r="AS8" s="47"/>
      <c r="AT8" s="43">
        <f>データ!S6</f>
        <v>11.09</v>
      </c>
      <c r="AU8" s="43"/>
      <c r="AV8" s="43"/>
      <c r="AW8" s="43"/>
      <c r="AX8" s="43"/>
      <c r="AY8" s="43"/>
      <c r="AZ8" s="43"/>
      <c r="BA8" s="43"/>
      <c r="BB8" s="43">
        <f>データ!T6</f>
        <v>3404.42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39.909999999999997</v>
      </c>
      <c r="Q10" s="43"/>
      <c r="R10" s="43"/>
      <c r="S10" s="43"/>
      <c r="T10" s="43"/>
      <c r="U10" s="43"/>
      <c r="V10" s="43"/>
      <c r="W10" s="43">
        <f>データ!P6</f>
        <v>91.79</v>
      </c>
      <c r="X10" s="43"/>
      <c r="Y10" s="43"/>
      <c r="Z10" s="43"/>
      <c r="AA10" s="43"/>
      <c r="AB10" s="43"/>
      <c r="AC10" s="43"/>
      <c r="AD10" s="47">
        <f>データ!Q6</f>
        <v>2808</v>
      </c>
      <c r="AE10" s="47"/>
      <c r="AF10" s="47"/>
      <c r="AG10" s="47"/>
      <c r="AH10" s="47"/>
      <c r="AI10" s="47"/>
      <c r="AJ10" s="47"/>
      <c r="AK10" s="2"/>
      <c r="AL10" s="47">
        <f>データ!U6</f>
        <v>15063</v>
      </c>
      <c r="AM10" s="47"/>
      <c r="AN10" s="47"/>
      <c r="AO10" s="47"/>
      <c r="AP10" s="47"/>
      <c r="AQ10" s="47"/>
      <c r="AR10" s="47"/>
      <c r="AS10" s="47"/>
      <c r="AT10" s="43">
        <f>データ!V6</f>
        <v>2.13</v>
      </c>
      <c r="AU10" s="43"/>
      <c r="AV10" s="43"/>
      <c r="AW10" s="43"/>
      <c r="AX10" s="43"/>
      <c r="AY10" s="43"/>
      <c r="AZ10" s="43"/>
      <c r="BA10" s="43"/>
      <c r="BB10" s="43">
        <f>データ!W6</f>
        <v>7071.83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234257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愛知県　蟹江町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Cb3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39.909999999999997</v>
      </c>
      <c r="P6" s="32">
        <f t="shared" si="3"/>
        <v>91.79</v>
      </c>
      <c r="Q6" s="32">
        <f t="shared" si="3"/>
        <v>2808</v>
      </c>
      <c r="R6" s="32">
        <f t="shared" si="3"/>
        <v>37755</v>
      </c>
      <c r="S6" s="32">
        <f t="shared" si="3"/>
        <v>11.09</v>
      </c>
      <c r="T6" s="32">
        <f t="shared" si="3"/>
        <v>3404.42</v>
      </c>
      <c r="U6" s="32">
        <f t="shared" si="3"/>
        <v>15063</v>
      </c>
      <c r="V6" s="32">
        <f t="shared" si="3"/>
        <v>2.13</v>
      </c>
      <c r="W6" s="32">
        <f t="shared" si="3"/>
        <v>7071.83</v>
      </c>
      <c r="X6" s="33">
        <f>IF(X7="",NA(),X7)</f>
        <v>90.34</v>
      </c>
      <c r="Y6" s="33">
        <f t="shared" ref="Y6:AG6" si="4">IF(Y7="",NA(),Y7)</f>
        <v>83.21</v>
      </c>
      <c r="Z6" s="33">
        <f t="shared" si="4"/>
        <v>100.11</v>
      </c>
      <c r="AA6" s="33">
        <f t="shared" si="4"/>
        <v>104.83</v>
      </c>
      <c r="AB6" s="33">
        <f t="shared" si="4"/>
        <v>102.48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3">
        <f t="shared" si="7"/>
        <v>666.18</v>
      </c>
      <c r="BJ6" s="33">
        <f t="shared" si="7"/>
        <v>947.07</v>
      </c>
      <c r="BK6" s="33">
        <f t="shared" si="7"/>
        <v>1707.82</v>
      </c>
      <c r="BL6" s="33">
        <f t="shared" si="7"/>
        <v>1853.46</v>
      </c>
      <c r="BM6" s="33">
        <f t="shared" si="7"/>
        <v>1847.13</v>
      </c>
      <c r="BN6" s="33">
        <f t="shared" si="7"/>
        <v>1862.51</v>
      </c>
      <c r="BO6" s="32" t="str">
        <f>IF(BO7="","",IF(BO7="-","【-】","【"&amp;SUBSTITUTE(TEXT(BO7,"#,##0.00"),"-","△")&amp;"】"))</f>
        <v>【763.62】</v>
      </c>
      <c r="BP6" s="33">
        <f>IF(BP7="",NA(),BP7)</f>
        <v>43.67</v>
      </c>
      <c r="BQ6" s="33">
        <f t="shared" ref="BQ6:BY6" si="8">IF(BQ7="",NA(),BQ7)</f>
        <v>86.05</v>
      </c>
      <c r="BR6" s="33">
        <f t="shared" si="8"/>
        <v>100.41</v>
      </c>
      <c r="BS6" s="33">
        <f t="shared" si="8"/>
        <v>109.51</v>
      </c>
      <c r="BT6" s="33">
        <f t="shared" si="8"/>
        <v>94.05</v>
      </c>
      <c r="BU6" s="33">
        <f t="shared" si="8"/>
        <v>71.05</v>
      </c>
      <c r="BV6" s="33">
        <f t="shared" si="8"/>
        <v>48.1</v>
      </c>
      <c r="BW6" s="33">
        <f t="shared" si="8"/>
        <v>45.22</v>
      </c>
      <c r="BX6" s="33">
        <f t="shared" si="8"/>
        <v>42.22</v>
      </c>
      <c r="BY6" s="33">
        <f t="shared" si="8"/>
        <v>53.03</v>
      </c>
      <c r="BZ6" s="32" t="str">
        <f>IF(BZ7="","",IF(BZ7="-","【-】","【"&amp;SUBSTITUTE(TEXT(BZ7,"#,##0.00"),"-","△")&amp;"】"))</f>
        <v>【98.53】</v>
      </c>
      <c r="CA6" s="33">
        <f>IF(CA7="",NA(),CA7)</f>
        <v>392.97</v>
      </c>
      <c r="CB6" s="33">
        <f t="shared" ref="CB6:CJ6" si="9">IF(CB7="",NA(),CB7)</f>
        <v>178.58</v>
      </c>
      <c r="CC6" s="33">
        <f t="shared" si="9"/>
        <v>154.83000000000001</v>
      </c>
      <c r="CD6" s="33">
        <f t="shared" si="9"/>
        <v>148.79</v>
      </c>
      <c r="CE6" s="33">
        <f t="shared" si="9"/>
        <v>172.05</v>
      </c>
      <c r="CF6" s="33">
        <f t="shared" si="9"/>
        <v>160.94</v>
      </c>
      <c r="CG6" s="33">
        <f t="shared" si="9"/>
        <v>275.68</v>
      </c>
      <c r="CH6" s="33">
        <f t="shared" si="9"/>
        <v>290.39999999999998</v>
      </c>
      <c r="CI6" s="33">
        <f t="shared" si="9"/>
        <v>300.07</v>
      </c>
      <c r="CJ6" s="33">
        <f t="shared" si="9"/>
        <v>250.86</v>
      </c>
      <c r="CK6" s="32" t="str">
        <f>IF(CK7="","",IF(CK7="-","【-】","【"&amp;SUBSTITUTE(TEXT(CK7,"#,##0.00"),"-","△")&amp;"】"))</f>
        <v>【139.70】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38.799999999999997</v>
      </c>
      <c r="CR6" s="33">
        <f t="shared" si="10"/>
        <v>45.25</v>
      </c>
      <c r="CS6" s="33">
        <f t="shared" si="10"/>
        <v>37.36</v>
      </c>
      <c r="CT6" s="33">
        <f t="shared" si="10"/>
        <v>42.07</v>
      </c>
      <c r="CU6" s="33">
        <f t="shared" si="10"/>
        <v>37.950000000000003</v>
      </c>
      <c r="CV6" s="32" t="str">
        <f>IF(CV7="","",IF(CV7="-","【-】","【"&amp;SUBSTITUTE(TEXT(CV7,"#,##0.00"),"-","△")&amp;"】"))</f>
        <v>【60.01】</v>
      </c>
      <c r="CW6" s="33">
        <f>IF(CW7="",NA(),CW7)</f>
        <v>54.99</v>
      </c>
      <c r="CX6" s="33">
        <f t="shared" ref="CX6:DF6" si="11">IF(CX7="",NA(),CX7)</f>
        <v>59.63</v>
      </c>
      <c r="CY6" s="33">
        <f t="shared" si="11"/>
        <v>67.14</v>
      </c>
      <c r="CZ6" s="33">
        <f t="shared" si="11"/>
        <v>71.27</v>
      </c>
      <c r="DA6" s="33">
        <f t="shared" si="11"/>
        <v>71.819999999999993</v>
      </c>
      <c r="DB6" s="33">
        <f t="shared" si="11"/>
        <v>81.72</v>
      </c>
      <c r="DC6" s="33">
        <f t="shared" si="11"/>
        <v>68.540000000000006</v>
      </c>
      <c r="DD6" s="33">
        <f t="shared" si="11"/>
        <v>61.85</v>
      </c>
      <c r="DE6" s="33">
        <f t="shared" si="11"/>
        <v>63.92</v>
      </c>
      <c r="DF6" s="33">
        <f t="shared" si="11"/>
        <v>63.25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0.28999999999999998</v>
      </c>
      <c r="EK6" s="33">
        <f t="shared" si="14"/>
        <v>0.74</v>
      </c>
      <c r="EL6" s="33">
        <f t="shared" si="14"/>
        <v>0.57999999999999996</v>
      </c>
      <c r="EM6" s="33">
        <f t="shared" si="14"/>
        <v>0.01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234257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39.909999999999997</v>
      </c>
      <c r="P7" s="36">
        <v>91.79</v>
      </c>
      <c r="Q7" s="36">
        <v>2808</v>
      </c>
      <c r="R7" s="36">
        <v>37755</v>
      </c>
      <c r="S7" s="36">
        <v>11.09</v>
      </c>
      <c r="T7" s="36">
        <v>3404.42</v>
      </c>
      <c r="U7" s="36">
        <v>15063</v>
      </c>
      <c r="V7" s="36">
        <v>2.13</v>
      </c>
      <c r="W7" s="36">
        <v>7071.83</v>
      </c>
      <c r="X7" s="36">
        <v>90.34</v>
      </c>
      <c r="Y7" s="36">
        <v>83.21</v>
      </c>
      <c r="Z7" s="36">
        <v>100.11</v>
      </c>
      <c r="AA7" s="36">
        <v>104.83</v>
      </c>
      <c r="AB7" s="36">
        <v>102.48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666.18</v>
      </c>
      <c r="BJ7" s="36">
        <v>947.07</v>
      </c>
      <c r="BK7" s="36">
        <v>1707.82</v>
      </c>
      <c r="BL7" s="36">
        <v>1853.46</v>
      </c>
      <c r="BM7" s="36">
        <v>1847.13</v>
      </c>
      <c r="BN7" s="36">
        <v>1862.51</v>
      </c>
      <c r="BO7" s="36">
        <v>763.62</v>
      </c>
      <c r="BP7" s="36">
        <v>43.67</v>
      </c>
      <c r="BQ7" s="36">
        <v>86.05</v>
      </c>
      <c r="BR7" s="36">
        <v>100.41</v>
      </c>
      <c r="BS7" s="36">
        <v>109.51</v>
      </c>
      <c r="BT7" s="36">
        <v>94.05</v>
      </c>
      <c r="BU7" s="36">
        <v>71.05</v>
      </c>
      <c r="BV7" s="36">
        <v>48.1</v>
      </c>
      <c r="BW7" s="36">
        <v>45.22</v>
      </c>
      <c r="BX7" s="36">
        <v>42.22</v>
      </c>
      <c r="BY7" s="36">
        <v>53.03</v>
      </c>
      <c r="BZ7" s="36">
        <v>98.53</v>
      </c>
      <c r="CA7" s="36">
        <v>392.97</v>
      </c>
      <c r="CB7" s="36">
        <v>178.58</v>
      </c>
      <c r="CC7" s="36">
        <v>154.83000000000001</v>
      </c>
      <c r="CD7" s="36">
        <v>148.79</v>
      </c>
      <c r="CE7" s="36">
        <v>172.05</v>
      </c>
      <c r="CF7" s="36">
        <v>160.94</v>
      </c>
      <c r="CG7" s="36">
        <v>275.68</v>
      </c>
      <c r="CH7" s="36">
        <v>290.39999999999998</v>
      </c>
      <c r="CI7" s="36">
        <v>300.07</v>
      </c>
      <c r="CJ7" s="36">
        <v>250.86</v>
      </c>
      <c r="CK7" s="36">
        <v>139.69999999999999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38.799999999999997</v>
      </c>
      <c r="CR7" s="36">
        <v>45.25</v>
      </c>
      <c r="CS7" s="36">
        <v>37.36</v>
      </c>
      <c r="CT7" s="36">
        <v>42.07</v>
      </c>
      <c r="CU7" s="36">
        <v>37.950000000000003</v>
      </c>
      <c r="CV7" s="36">
        <v>60.01</v>
      </c>
      <c r="CW7" s="36">
        <v>54.99</v>
      </c>
      <c r="CX7" s="36">
        <v>59.63</v>
      </c>
      <c r="CY7" s="36">
        <v>67.14</v>
      </c>
      <c r="CZ7" s="36">
        <v>71.27</v>
      </c>
      <c r="DA7" s="36">
        <v>71.819999999999993</v>
      </c>
      <c r="DB7" s="36">
        <v>81.72</v>
      </c>
      <c r="DC7" s="36">
        <v>68.540000000000006</v>
      </c>
      <c r="DD7" s="36">
        <v>61.85</v>
      </c>
      <c r="DE7" s="36">
        <v>63.92</v>
      </c>
      <c r="DF7" s="36">
        <v>63.25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0.28999999999999998</v>
      </c>
      <c r="EK7" s="36">
        <v>0.74</v>
      </c>
      <c r="EL7" s="36">
        <v>0.57999999999999996</v>
      </c>
      <c r="EM7" s="36">
        <v>0.01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愛知県</cp:lastModifiedBy>
  <cp:lastPrinted>2017-02-23T09:52:31Z</cp:lastPrinted>
  <dcterms:created xsi:type="dcterms:W3CDTF">2017-02-08T02:51:23Z</dcterms:created>
  <dcterms:modified xsi:type="dcterms:W3CDTF">2017-02-23T09:52:35Z</dcterms:modified>
</cp:coreProperties>
</file>