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490" windowHeight="669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<sst xmlns="http://schemas.openxmlformats.org/spreadsheetml/2006/main" count="221" uniqueCount="111">
  <si>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</si>
  <si>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</si>
  <si>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</si>
  <si>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</si>
  <si>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</si>
  <si>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</si>
  <si>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</si>
  <si>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</si>
  <si>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</si>
  <si>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</si>
  <si>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</si>
  <si>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</si>
  <si>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</si>
  <si>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</si>
  <si>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</si>
  <si>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</si>
  <si>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</si>
  <si>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</si>
  <si>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</si>
  <si>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</si>
  <si>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</si>
  <si>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</si>
  <si>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</si>
  <si>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</si>
  <si>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</si>
  <si>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</si>
  <si>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</si>
  <si>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</si>
  <si>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</si>
  <si>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</si>
  <si>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</si>
  <si>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</si>
  <si>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</si>
  <si>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</si>
  <si>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</si>
  <si>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</si>
  <si>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</si>
  <si>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</si>
  <si>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</si>
  <si>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</si>
  <si>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</si>
  <si>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</si>
  <si>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</si>
  <si>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</si>
  <si>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</si>
  <si>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</si>
  <si>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</si>
  <si>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</si>
  <si>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</si>
  <si>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</si>
  <si>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</si>
  <si>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</si>
  <si>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</si>
  <si>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</si>
  <si>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</si>
  <si>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</si>
  <si>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</si>
  <si>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</si>
  <si>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</si>
  <si>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</si>
  <si>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</si>
  <si>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</si>
  <si>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</si>
  <si>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</si>
  <si>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</si>
  <si>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</si>
  <si>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</si>
  <si>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</si>
  <si>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</si>
  <si>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</si>
  <si>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</si>
  <si>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</si>
  <si>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</si>
  <si>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</si>
  <si>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</si>
  <si>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</si>
  <si>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</si>
  <si>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</si>
  <si>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</si>
  <si>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</si>
  <si>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</si>
  <si>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</si>
  <si>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</si>
  <si>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</si>
  <si>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</si>
  <si>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</si>
  <si>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</si>
  <si>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</si>
  <si>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</si>
  <si>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</si>
  <si>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</si>
  <si>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</si>
  <si>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</si>
  <si>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</si>
  <si>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</si>
  <si>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</si>
  <si>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東栄町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</si>
  <si>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</si>
  <si>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</si>
  <si>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</si>
  <si>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</si>
  <si>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</si>
  <si>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</si>
  <si>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</si>
  <si>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</si>
  <si>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</si>
  <si>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</si>
  <si>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</si>
  <si>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これまでは、管渠の更新や老朽化対策は行っていないが、今後の年数経過による更新費用の増加を見越して、効率的な対策を計画していく必要がある。</t>
    <rPh sb="8" eb="9">
      <t>カン</t>
    </rPh>
    <rPh sb="9" eb="10">
      <t>キョ</t>
    </rPh>
    <rPh sb="11" eb="13">
      <t>コウシン</t>
    </rPh>
    <rPh sb="14" eb="17">
      <t>ロウキュウカ</t>
    </rPh>
    <rPh sb="17" eb="19">
      <t>タイサク</t>
    </rPh>
    <rPh sb="20" eb="21">
      <t>オコナ</t>
    </rPh>
    <rPh sb="28" eb="30">
      <t>コンゴ</t>
    </rPh>
    <rPh sb="31" eb="33">
      <t>ネンスウ</t>
    </rPh>
    <rPh sb="33" eb="35">
      <t>ケイカ</t>
    </rPh>
    <rPh sb="38" eb="40">
      <t>コウシン</t>
    </rPh>
    <rPh sb="40" eb="42">
      <t>ヒヨウ</t>
    </rPh>
    <rPh sb="43" eb="45">
      <t>ゾウカ</t>
    </rPh>
    <rPh sb="46" eb="48">
      <t>ミコ</t>
    </rPh>
    <rPh sb="51" eb="54">
      <t>コウリツテキ</t>
    </rPh>
    <rPh sb="55" eb="57">
      <t>タイサク</t>
    </rPh>
    <rPh sb="58" eb="60">
      <t>ケイカク</t>
    </rPh>
    <rPh sb="64" eb="66">
      <t>ヒツヨウ</t>
    </rPh>
    <phoneticPr fontId="4"/>
  </si>
  <si>
    <t xml:space="preserve">
　①収益的収支比率については、若干の収支不足が生じており、将来への事業継続のため、今後とも経営改善に努めていく。
　⑤経費回収率や⑥汚水処理原価、⑦施設利用率や⑧水洗化率は概ね横ばい状態にある。しかし、山間過疎地域であることから区間延長やポンプ施設等が多くなるのに対して人口密度が低いため、類似団体平均値と比べ、経費回収率は低く、汚水処理原価は高い状態にある。今後とも適正な使用料の確保と汚水処理費の削減に取り組んでいく。
　人口減少の進展を見据え、計画的な維持更新により限られた財源を有効に活用して、事業を継続していく事が必要である。</t>
    <rPh sb="3" eb="6">
      <t>シュウエキテキ</t>
    </rPh>
    <rPh sb="6" eb="8">
      <t>シュウシ</t>
    </rPh>
    <rPh sb="8" eb="10">
      <t>ヒリツ</t>
    </rPh>
    <rPh sb="16" eb="18">
      <t>ジャッカン</t>
    </rPh>
    <rPh sb="19" eb="21">
      <t>シュウシ</t>
    </rPh>
    <rPh sb="21" eb="23">
      <t>フソク</t>
    </rPh>
    <rPh sb="24" eb="25">
      <t>ショウ</t>
    </rPh>
    <rPh sb="30" eb="32">
      <t>ショウライ</t>
    </rPh>
    <rPh sb="34" eb="36">
      <t>ジギョウ</t>
    </rPh>
    <rPh sb="36" eb="38">
      <t>ケイゾク</t>
    </rPh>
    <rPh sb="42" eb="44">
      <t>コンゴ</t>
    </rPh>
    <rPh sb="46" eb="48">
      <t>ケイエイ</t>
    </rPh>
    <rPh sb="48" eb="50">
      <t>カイゼン</t>
    </rPh>
    <rPh sb="51" eb="52">
      <t>ツト</t>
    </rPh>
    <rPh sb="62" eb="64">
      <t>ケイヒ</t>
    </rPh>
    <rPh sb="64" eb="66">
      <t>カイシュウ</t>
    </rPh>
    <rPh sb="66" eb="67">
      <t>リツ</t>
    </rPh>
    <rPh sb="69" eb="71">
      <t>オスイ</t>
    </rPh>
    <rPh sb="71" eb="73">
      <t>ショリ</t>
    </rPh>
    <rPh sb="73" eb="75">
      <t>ゲンカ</t>
    </rPh>
    <rPh sb="77" eb="79">
      <t>シセツ</t>
    </rPh>
    <rPh sb="79" eb="82">
      <t>リヨウリツ</t>
    </rPh>
    <rPh sb="84" eb="87">
      <t>スイセンカ</t>
    </rPh>
    <rPh sb="87" eb="88">
      <t>リツ</t>
    </rPh>
    <rPh sb="89" eb="90">
      <t>オオム</t>
    </rPh>
    <rPh sb="91" eb="92">
      <t>ヨコ</t>
    </rPh>
    <rPh sb="94" eb="96">
      <t>ジョウタイ</t>
    </rPh>
    <rPh sb="104" eb="106">
      <t>サンカン</t>
    </rPh>
    <rPh sb="106" eb="108">
      <t>カソ</t>
    </rPh>
    <rPh sb="108" eb="110">
      <t>チイキ</t>
    </rPh>
    <rPh sb="117" eb="119">
      <t>クカン</t>
    </rPh>
    <rPh sb="119" eb="121">
      <t>エンチョウ</t>
    </rPh>
    <rPh sb="125" eb="127">
      <t>シセツ</t>
    </rPh>
    <rPh sb="127" eb="128">
      <t>トウ</t>
    </rPh>
    <rPh sb="129" eb="130">
      <t>オオ</t>
    </rPh>
    <rPh sb="135" eb="136">
      <t>タイ</t>
    </rPh>
    <rPh sb="138" eb="140">
      <t>ジンコウ</t>
    </rPh>
    <rPh sb="140" eb="142">
      <t>ミツド</t>
    </rPh>
    <rPh sb="143" eb="144">
      <t>ヒク</t>
    </rPh>
    <rPh sb="148" eb="150">
      <t>ルイジ</t>
    </rPh>
    <rPh sb="150" eb="152">
      <t>ダンタイ</t>
    </rPh>
    <rPh sb="154" eb="155">
      <t>アタイ</t>
    </rPh>
    <rPh sb="159" eb="161">
      <t>ケイヒ</t>
    </rPh>
    <rPh sb="161" eb="163">
      <t>カイシュウ</t>
    </rPh>
    <rPh sb="163" eb="164">
      <t>リツ</t>
    </rPh>
    <rPh sb="165" eb="166">
      <t>ヒク</t>
    </rPh>
    <rPh sb="175" eb="176">
      <t>タカ</t>
    </rPh>
    <rPh sb="177" eb="179">
      <t>ジョウタイ</t>
    </rPh>
    <rPh sb="183" eb="185">
      <t>コンゴ</t>
    </rPh>
    <rPh sb="187" eb="189">
      <t>テキセイ</t>
    </rPh>
    <rPh sb="190" eb="193">
      <t>シヨウリョウ</t>
    </rPh>
    <rPh sb="194" eb="196">
      <t>カクホ</t>
    </rPh>
    <rPh sb="197" eb="199">
      <t>オスイ</t>
    </rPh>
    <rPh sb="199" eb="201">
      <t>ショリ</t>
    </rPh>
    <rPh sb="201" eb="202">
      <t>ヒ</t>
    </rPh>
    <rPh sb="203" eb="205">
      <t>サクゲン</t>
    </rPh>
    <rPh sb="206" eb="207">
      <t>ト</t>
    </rPh>
    <rPh sb="208" eb="209">
      <t>ク</t>
    </rPh>
    <rPh sb="218" eb="220">
      <t>ジンコウ</t>
    </rPh>
    <rPh sb="220" eb="222">
      <t>ゲンショウ</t>
    </rPh>
    <rPh sb="223" eb="225">
      <t>シンテン</t>
    </rPh>
    <rPh sb="226" eb="228">
      <t>ミス</t>
    </rPh>
    <rPh sb="230" eb="233">
      <t>ケイカクテキ</t>
    </rPh>
    <rPh sb="234" eb="236">
      <t>イジ</t>
    </rPh>
    <rPh sb="236" eb="238">
      <t>コウシン</t>
    </rPh>
    <rPh sb="241" eb="242">
      <t>カギ</t>
    </rPh>
    <rPh sb="245" eb="247">
      <t>ザイゲン</t>
    </rPh>
    <rPh sb="248" eb="250">
      <t>ユウコウ</t>
    </rPh>
    <rPh sb="251" eb="253">
      <t>カツヨウ</t>
    </rPh>
    <rPh sb="256" eb="258">
      <t>ジギョウ</t>
    </rPh>
    <rPh sb="259" eb="261">
      <t>ケイゾク</t>
    </rPh>
    <rPh sb="265" eb="266">
      <t>コト</t>
    </rPh>
    <rPh sb="267" eb="269">
      <t>ヒツヨウ</t>
    </rPh>
    <phoneticPr fontId="4"/>
  </si>
  <si>
    <t xml:space="preserve">
　現在は敷設事業を完了し、概ねの普及も終えた状況である。そのため、経営改善には、汚水処理費の増加を抑えていく事が必要である。
　また、今後の改築更新に備え、地域の将来予測を踏まえた効率的な投資計画の検討と財源の確保が必要である。</t>
    <rPh sb="2" eb="4">
      <t>ゲンザイ</t>
    </rPh>
    <rPh sb="5" eb="7">
      <t>フセツ</t>
    </rPh>
    <rPh sb="7" eb="9">
      <t>ジギョウ</t>
    </rPh>
    <rPh sb="10" eb="12">
      <t>カンリョウ</t>
    </rPh>
    <rPh sb="14" eb="15">
      <t>オオム</t>
    </rPh>
    <rPh sb="17" eb="19">
      <t>フキュウ</t>
    </rPh>
    <rPh sb="20" eb="21">
      <t>オ</t>
    </rPh>
    <rPh sb="23" eb="25">
      <t>ジョウキョウ</t>
    </rPh>
    <rPh sb="34" eb="36">
      <t>ケイエイ</t>
    </rPh>
    <rPh sb="36" eb="38">
      <t>カイゼン</t>
    </rPh>
    <rPh sb="41" eb="43">
      <t>オスイ</t>
    </rPh>
    <rPh sb="43" eb="45">
      <t>ショリ</t>
    </rPh>
    <rPh sb="45" eb="46">
      <t>ヒ</t>
    </rPh>
    <rPh sb="47" eb="49">
      <t>ゾウカ</t>
    </rPh>
    <rPh sb="50" eb="51">
      <t>オサ</t>
    </rPh>
    <rPh sb="55" eb="56">
      <t>コト</t>
    </rPh>
    <rPh sb="57" eb="59">
      <t>ヒツヨウ</t>
    </rPh>
    <rPh sb="70" eb="72">
      <t>コンゴ</t>
    </rPh>
    <rPh sb="73" eb="75">
      <t>カイチク</t>
    </rPh>
    <rPh sb="75" eb="77">
      <t>コウシン</t>
    </rPh>
    <rPh sb="78" eb="79">
      <t>ソナ</t>
    </rPh>
    <rPh sb="81" eb="83">
      <t>チイキ</t>
    </rPh>
    <rPh sb="84" eb="86">
      <t>ショウライ</t>
    </rPh>
    <rPh sb="86" eb="88">
      <t>ヨソク</t>
    </rPh>
    <rPh sb="89" eb="90">
      <t>フ</t>
    </rPh>
    <rPh sb="93" eb="96">
      <t>コウリツテキ</t>
    </rPh>
    <rPh sb="97" eb="99">
      <t>トウシ</t>
    </rPh>
    <rPh sb="99" eb="101">
      <t>ケイカク</t>
    </rPh>
    <rPh sb="102" eb="104">
      <t>ケントウ</t>
    </rPh>
    <rPh sb="105" eb="107">
      <t>ザイゲン</t>
    </rPh>
    <rPh sb="108" eb="110">
      <t>カクホ</t>
    </rPh>
    <rPh sb="111" eb="11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</si>
</sst>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59E-477A-BB7E-6628517831B3}"/>
            </c:ext>
          </c:extLst>
        </c:ser>
        <c:dLbls>
          <c:showLegendKey val="0"/>
          <c:showVal val="0"/>
          <c:showCatName val="0"/>
          <c:showSerName val="0"/>
          <c:showPercent val="0"/>
          <c:showBubbleSize val="0"/>
        </c:dLbls>
        <c:gapWidth val="150"/>
        <c:axId val="106384384"/>
        <c:axId val="10639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extLst xmlns:c16r2="http://schemas.microsoft.com/office/drawing/2015/06/chart">
            <c:ext xmlns:c16="http://schemas.microsoft.com/office/drawing/2014/chart" uri="{C3380CC4-5D6E-409C-BE32-E72D297353CC}">
              <c16:uniqueId val="{00000001-259E-477A-BB7E-6628517831B3}"/>
            </c:ext>
          </c:extLst>
        </c:ser>
        <c:dLbls>
          <c:showLegendKey val="0"/>
          <c:showVal val="0"/>
          <c:showCatName val="0"/>
          <c:showSerName val="0"/>
          <c:showPercent val="0"/>
          <c:showBubbleSize val="0"/>
        </c:dLbls>
        <c:marker val="1"/>
        <c:smooth val="0"/>
        <c:axId val="106384384"/>
        <c:axId val="106390656"/>
      </c:lineChart>
      <c:dateAx>
        <c:axId val="106384384"/>
        <c:scaling>
          <c:orientation val="minMax"/>
        </c:scaling>
        <c:delete val="1"/>
        <c:axPos val="b"/>
        <c:numFmt formatCode="ge" sourceLinked="1"/>
        <c:majorTickMark val="none"/>
        <c:minorTickMark val="none"/>
        <c:tickLblPos val="none"/>
        <c:crossAx val="106390656"/>
        <c:crosses val="autoZero"/>
        <c:auto val="1"/>
        <c:lblOffset val="100"/>
        <c:baseTimeUnit val="years"/>
      </c:dateAx>
      <c:valAx>
        <c:axId val="10639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8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46.36</c:v>
                </c:pt>
                <c:pt idx="1">
                  <c:v>46.36</c:v>
                </c:pt>
                <c:pt idx="2">
                  <c:v>43.05</c:v>
                </c:pt>
                <c:pt idx="3">
                  <c:v>35.76</c:v>
                </c:pt>
                <c:pt idx="4">
                  <c:v>47.02</c:v>
                </c:pt>
              </c:numCache>
            </c:numRef>
          </c:val>
          <c:extLst xmlns:c16r2="http://schemas.microsoft.com/office/drawing/2015/06/chart">
            <c:ext xmlns:c16="http://schemas.microsoft.com/office/drawing/2014/chart" uri="{C3380CC4-5D6E-409C-BE32-E72D297353CC}">
              <c16:uniqueId val="{00000000-7073-41E2-A23E-6C81CD6A87BB}"/>
            </c:ext>
          </c:extLst>
        </c:ser>
        <c:dLbls>
          <c:showLegendKey val="0"/>
          <c:showVal val="0"/>
          <c:showCatName val="0"/>
          <c:showSerName val="0"/>
          <c:showPercent val="0"/>
          <c:showBubbleSize val="0"/>
        </c:dLbls>
        <c:gapWidth val="150"/>
        <c:axId val="107988864"/>
        <c:axId val="10799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extLst xmlns:c16r2="http://schemas.microsoft.com/office/drawing/2015/06/chart">
            <c:ext xmlns:c16="http://schemas.microsoft.com/office/drawing/2014/chart" uri="{C3380CC4-5D6E-409C-BE32-E72D297353CC}">
              <c16:uniqueId val="{00000001-7073-41E2-A23E-6C81CD6A87BB}"/>
            </c:ext>
          </c:extLst>
        </c:ser>
        <c:dLbls>
          <c:showLegendKey val="0"/>
          <c:showVal val="0"/>
          <c:showCatName val="0"/>
          <c:showSerName val="0"/>
          <c:showPercent val="0"/>
          <c:showBubbleSize val="0"/>
        </c:dLbls>
        <c:marker val="1"/>
        <c:smooth val="0"/>
        <c:axId val="107988864"/>
        <c:axId val="107993728"/>
      </c:lineChart>
      <c:dateAx>
        <c:axId val="107988864"/>
        <c:scaling>
          <c:orientation val="minMax"/>
        </c:scaling>
        <c:delete val="1"/>
        <c:axPos val="b"/>
        <c:numFmt formatCode="ge" sourceLinked="1"/>
        <c:majorTickMark val="none"/>
        <c:minorTickMark val="none"/>
        <c:tickLblPos val="none"/>
        <c:crossAx val="107993728"/>
        <c:crosses val="autoZero"/>
        <c:auto val="1"/>
        <c:lblOffset val="100"/>
        <c:baseTimeUnit val="years"/>
      </c:dateAx>
      <c:valAx>
        <c:axId val="1079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8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82.1</c:v>
                </c:pt>
                <c:pt idx="1">
                  <c:v>82.22</c:v>
                </c:pt>
                <c:pt idx="2">
                  <c:v>80.86</c:v>
                </c:pt>
                <c:pt idx="3">
                  <c:v>83.62</c:v>
                </c:pt>
                <c:pt idx="4">
                  <c:v>83.16</c:v>
                </c:pt>
              </c:numCache>
            </c:numRef>
          </c:val>
          <c:extLst xmlns:c16r2="http://schemas.microsoft.com/office/drawing/2015/06/chart">
            <c:ext xmlns:c16="http://schemas.microsoft.com/office/drawing/2014/chart" uri="{C3380CC4-5D6E-409C-BE32-E72D297353CC}">
              <c16:uniqueId val="{00000000-773B-4D99-B23E-49178B08ECFF}"/>
            </c:ext>
          </c:extLst>
        </c:ser>
        <c:dLbls>
          <c:showLegendKey val="0"/>
          <c:showVal val="0"/>
          <c:showCatName val="0"/>
          <c:showSerName val="0"/>
          <c:showPercent val="0"/>
          <c:showBubbleSize val="0"/>
        </c:dLbls>
        <c:gapWidth val="150"/>
        <c:axId val="108370944"/>
        <c:axId val="10838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extLst xmlns:c16r2="http://schemas.microsoft.com/office/drawing/2015/06/chart">
            <c:ext xmlns:c16="http://schemas.microsoft.com/office/drawing/2014/chart" uri="{C3380CC4-5D6E-409C-BE32-E72D297353CC}">
              <c16:uniqueId val="{00000001-773B-4D99-B23E-49178B08ECFF}"/>
            </c:ext>
          </c:extLst>
        </c:ser>
        <c:dLbls>
          <c:showLegendKey val="0"/>
          <c:showVal val="0"/>
          <c:showCatName val="0"/>
          <c:showSerName val="0"/>
          <c:showPercent val="0"/>
          <c:showBubbleSize val="0"/>
        </c:dLbls>
        <c:marker val="1"/>
        <c:smooth val="0"/>
        <c:axId val="108370944"/>
        <c:axId val="108385408"/>
      </c:lineChart>
      <c:dateAx>
        <c:axId val="108370944"/>
        <c:scaling>
          <c:orientation val="minMax"/>
        </c:scaling>
        <c:delete val="1"/>
        <c:axPos val="b"/>
        <c:numFmt formatCode="ge" sourceLinked="1"/>
        <c:majorTickMark val="none"/>
        <c:minorTickMark val="none"/>
        <c:tickLblPos val="none"/>
        <c:crossAx val="108385408"/>
        <c:crosses val="autoZero"/>
        <c:auto val="1"/>
        <c:lblOffset val="100"/>
        <c:baseTimeUnit val="years"/>
      </c:dateAx>
      <c:valAx>
        <c:axId val="10838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7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69.739999999999995</c:v>
                </c:pt>
                <c:pt idx="1">
                  <c:v>73.430000000000007</c:v>
                </c:pt>
                <c:pt idx="2">
                  <c:v>71.91</c:v>
                </c:pt>
                <c:pt idx="3">
                  <c:v>69.72</c:v>
                </c:pt>
                <c:pt idx="4">
                  <c:v>97.45</c:v>
                </c:pt>
              </c:numCache>
            </c:numRef>
          </c:val>
          <c:extLst xmlns:c16r2="http://schemas.microsoft.com/office/drawing/2015/06/chart">
            <c:ext xmlns:c16="http://schemas.microsoft.com/office/drawing/2014/chart" uri="{C3380CC4-5D6E-409C-BE32-E72D297353CC}">
              <c16:uniqueId val="{00000000-A761-477B-86FF-3E513AD10D2A}"/>
            </c:ext>
          </c:extLst>
        </c:ser>
        <c:dLbls>
          <c:showLegendKey val="0"/>
          <c:showVal val="0"/>
          <c:showCatName val="0"/>
          <c:showSerName val="0"/>
          <c:showPercent val="0"/>
          <c:showBubbleSize val="0"/>
        </c:dLbls>
        <c:gapWidth val="150"/>
        <c:axId val="106425728"/>
        <c:axId val="10642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761-477B-86FF-3E513AD10D2A}"/>
            </c:ext>
          </c:extLst>
        </c:ser>
        <c:dLbls>
          <c:showLegendKey val="0"/>
          <c:showVal val="0"/>
          <c:showCatName val="0"/>
          <c:showSerName val="0"/>
          <c:showPercent val="0"/>
          <c:showBubbleSize val="0"/>
        </c:dLbls>
        <c:marker val="1"/>
        <c:smooth val="0"/>
        <c:axId val="106425728"/>
        <c:axId val="106427904"/>
      </c:lineChart>
      <c:dateAx>
        <c:axId val="106425728"/>
        <c:scaling>
          <c:orientation val="minMax"/>
        </c:scaling>
        <c:delete val="1"/>
        <c:axPos val="b"/>
        <c:numFmt formatCode="ge" sourceLinked="1"/>
        <c:majorTickMark val="none"/>
        <c:minorTickMark val="none"/>
        <c:tickLblPos val="none"/>
        <c:crossAx val="106427904"/>
        <c:crosses val="autoZero"/>
        <c:auto val="1"/>
        <c:lblOffset val="100"/>
        <c:baseTimeUnit val="years"/>
      </c:dateAx>
      <c:valAx>
        <c:axId val="10642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2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B31-4F89-904D-41AEA8E28CF5}"/>
            </c:ext>
          </c:extLst>
        </c:ser>
        <c:dLbls>
          <c:showLegendKey val="0"/>
          <c:showVal val="0"/>
          <c:showCatName val="0"/>
          <c:showSerName val="0"/>
          <c:showPercent val="0"/>
          <c:showBubbleSize val="0"/>
        </c:dLbls>
        <c:gapWidth val="150"/>
        <c:axId val="107716608"/>
        <c:axId val="10771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B31-4F89-904D-41AEA8E28CF5}"/>
            </c:ext>
          </c:extLst>
        </c:ser>
        <c:dLbls>
          <c:showLegendKey val="0"/>
          <c:showVal val="0"/>
          <c:showCatName val="0"/>
          <c:showSerName val="0"/>
          <c:showPercent val="0"/>
          <c:showBubbleSize val="0"/>
        </c:dLbls>
        <c:marker val="1"/>
        <c:smooth val="0"/>
        <c:axId val="107716608"/>
        <c:axId val="107718528"/>
      </c:lineChart>
      <c:dateAx>
        <c:axId val="107716608"/>
        <c:scaling>
          <c:orientation val="minMax"/>
        </c:scaling>
        <c:delete val="1"/>
        <c:axPos val="b"/>
        <c:numFmt formatCode="ge" sourceLinked="1"/>
        <c:majorTickMark val="none"/>
        <c:minorTickMark val="none"/>
        <c:tickLblPos val="none"/>
        <c:crossAx val="107718528"/>
        <c:crosses val="autoZero"/>
        <c:auto val="1"/>
        <c:lblOffset val="100"/>
        <c:baseTimeUnit val="years"/>
      </c:dateAx>
      <c:valAx>
        <c:axId val="10771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1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224-48B0-8B82-15B83BB22D6D}"/>
            </c:ext>
          </c:extLst>
        </c:ser>
        <c:dLbls>
          <c:showLegendKey val="0"/>
          <c:showVal val="0"/>
          <c:showCatName val="0"/>
          <c:showSerName val="0"/>
          <c:showPercent val="0"/>
          <c:showBubbleSize val="0"/>
        </c:dLbls>
        <c:gapWidth val="150"/>
        <c:axId val="108020096"/>
        <c:axId val="10802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24-48B0-8B82-15B83BB22D6D}"/>
            </c:ext>
          </c:extLst>
        </c:ser>
        <c:dLbls>
          <c:showLegendKey val="0"/>
          <c:showVal val="0"/>
          <c:showCatName val="0"/>
          <c:showSerName val="0"/>
          <c:showPercent val="0"/>
          <c:showBubbleSize val="0"/>
        </c:dLbls>
        <c:marker val="1"/>
        <c:smooth val="0"/>
        <c:axId val="108020096"/>
        <c:axId val="108022016"/>
      </c:lineChart>
      <c:dateAx>
        <c:axId val="108020096"/>
        <c:scaling>
          <c:orientation val="minMax"/>
        </c:scaling>
        <c:delete val="1"/>
        <c:axPos val="b"/>
        <c:numFmt formatCode="ge" sourceLinked="1"/>
        <c:majorTickMark val="none"/>
        <c:minorTickMark val="none"/>
        <c:tickLblPos val="none"/>
        <c:crossAx val="108022016"/>
        <c:crosses val="autoZero"/>
        <c:auto val="1"/>
        <c:lblOffset val="100"/>
        <c:baseTimeUnit val="years"/>
      </c:dateAx>
      <c:valAx>
        <c:axId val="10802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2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A15-4B74-994F-2EAF34D1369A}"/>
            </c:ext>
          </c:extLst>
        </c:ser>
        <c:dLbls>
          <c:showLegendKey val="0"/>
          <c:showVal val="0"/>
          <c:showCatName val="0"/>
          <c:showSerName val="0"/>
          <c:showPercent val="0"/>
          <c:showBubbleSize val="0"/>
        </c:dLbls>
        <c:gapWidth val="150"/>
        <c:axId val="107745280"/>
        <c:axId val="10774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15-4B74-994F-2EAF34D1369A}"/>
            </c:ext>
          </c:extLst>
        </c:ser>
        <c:dLbls>
          <c:showLegendKey val="0"/>
          <c:showVal val="0"/>
          <c:showCatName val="0"/>
          <c:showSerName val="0"/>
          <c:showPercent val="0"/>
          <c:showBubbleSize val="0"/>
        </c:dLbls>
        <c:marker val="1"/>
        <c:smooth val="0"/>
        <c:axId val="107745280"/>
        <c:axId val="107746432"/>
      </c:lineChart>
      <c:dateAx>
        <c:axId val="107745280"/>
        <c:scaling>
          <c:orientation val="minMax"/>
        </c:scaling>
        <c:delete val="1"/>
        <c:axPos val="b"/>
        <c:numFmt formatCode="ge" sourceLinked="1"/>
        <c:majorTickMark val="none"/>
        <c:minorTickMark val="none"/>
        <c:tickLblPos val="none"/>
        <c:crossAx val="107746432"/>
        <c:crosses val="autoZero"/>
        <c:auto val="1"/>
        <c:lblOffset val="100"/>
        <c:baseTimeUnit val="years"/>
      </c:dateAx>
      <c:valAx>
        <c:axId val="10774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4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1FE-4027-859B-B2A228538238}"/>
            </c:ext>
          </c:extLst>
        </c:ser>
        <c:dLbls>
          <c:showLegendKey val="0"/>
          <c:showVal val="0"/>
          <c:showCatName val="0"/>
          <c:showSerName val="0"/>
          <c:showPercent val="0"/>
          <c:showBubbleSize val="0"/>
        </c:dLbls>
        <c:gapWidth val="150"/>
        <c:axId val="107781504"/>
        <c:axId val="10779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1FE-4027-859B-B2A228538238}"/>
            </c:ext>
          </c:extLst>
        </c:ser>
        <c:dLbls>
          <c:showLegendKey val="0"/>
          <c:showVal val="0"/>
          <c:showCatName val="0"/>
          <c:showSerName val="0"/>
          <c:showPercent val="0"/>
          <c:showBubbleSize val="0"/>
        </c:dLbls>
        <c:marker val="1"/>
        <c:smooth val="0"/>
        <c:axId val="107781504"/>
        <c:axId val="107791872"/>
      </c:lineChart>
      <c:dateAx>
        <c:axId val="107781504"/>
        <c:scaling>
          <c:orientation val="minMax"/>
        </c:scaling>
        <c:delete val="1"/>
        <c:axPos val="b"/>
        <c:numFmt formatCode="ge" sourceLinked="1"/>
        <c:majorTickMark val="none"/>
        <c:minorTickMark val="none"/>
        <c:tickLblPos val="none"/>
        <c:crossAx val="107791872"/>
        <c:crosses val="autoZero"/>
        <c:auto val="1"/>
        <c:lblOffset val="100"/>
        <c:baseTimeUnit val="years"/>
      </c:dateAx>
      <c:valAx>
        <c:axId val="10779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8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B63-4023-A08F-F87B2C61F2BC}"/>
            </c:ext>
          </c:extLst>
        </c:ser>
        <c:dLbls>
          <c:showLegendKey val="0"/>
          <c:showVal val="0"/>
          <c:showCatName val="0"/>
          <c:showSerName val="0"/>
          <c:showPercent val="0"/>
          <c:showBubbleSize val="0"/>
        </c:dLbls>
        <c:gapWidth val="150"/>
        <c:axId val="107831296"/>
        <c:axId val="10783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extLst xmlns:c16r2="http://schemas.microsoft.com/office/drawing/2015/06/chart">
            <c:ext xmlns:c16="http://schemas.microsoft.com/office/drawing/2014/chart" uri="{C3380CC4-5D6E-409C-BE32-E72D297353CC}">
              <c16:uniqueId val="{00000001-6B63-4023-A08F-F87B2C61F2BC}"/>
            </c:ext>
          </c:extLst>
        </c:ser>
        <c:dLbls>
          <c:showLegendKey val="0"/>
          <c:showVal val="0"/>
          <c:showCatName val="0"/>
          <c:showSerName val="0"/>
          <c:showPercent val="0"/>
          <c:showBubbleSize val="0"/>
        </c:dLbls>
        <c:marker val="1"/>
        <c:smooth val="0"/>
        <c:axId val="107831296"/>
        <c:axId val="107833216"/>
      </c:lineChart>
      <c:dateAx>
        <c:axId val="107831296"/>
        <c:scaling>
          <c:orientation val="minMax"/>
        </c:scaling>
        <c:delete val="1"/>
        <c:axPos val="b"/>
        <c:numFmt formatCode="ge" sourceLinked="1"/>
        <c:majorTickMark val="none"/>
        <c:minorTickMark val="none"/>
        <c:tickLblPos val="none"/>
        <c:crossAx val="107833216"/>
        <c:crosses val="autoZero"/>
        <c:auto val="1"/>
        <c:lblOffset val="100"/>
        <c:baseTimeUnit val="years"/>
      </c:dateAx>
      <c:valAx>
        <c:axId val="10783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3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28.64</c:v>
                </c:pt>
                <c:pt idx="1">
                  <c:v>38.32</c:v>
                </c:pt>
                <c:pt idx="2">
                  <c:v>26.07</c:v>
                </c:pt>
                <c:pt idx="3">
                  <c:v>36.68</c:v>
                </c:pt>
                <c:pt idx="4">
                  <c:v>36.69</c:v>
                </c:pt>
              </c:numCache>
            </c:numRef>
          </c:val>
          <c:extLst xmlns:c16r2="http://schemas.microsoft.com/office/drawing/2015/06/chart">
            <c:ext xmlns:c16="http://schemas.microsoft.com/office/drawing/2014/chart" uri="{C3380CC4-5D6E-409C-BE32-E72D297353CC}">
              <c16:uniqueId val="{00000000-EBF2-42FE-AE6C-A65AD1DCA1B4}"/>
            </c:ext>
          </c:extLst>
        </c:ser>
        <c:dLbls>
          <c:showLegendKey val="0"/>
          <c:showVal val="0"/>
          <c:showCatName val="0"/>
          <c:showSerName val="0"/>
          <c:showPercent val="0"/>
          <c:showBubbleSize val="0"/>
        </c:dLbls>
        <c:gapWidth val="150"/>
        <c:axId val="107942272"/>
        <c:axId val="10794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extLst xmlns:c16r2="http://schemas.microsoft.com/office/drawing/2015/06/chart">
            <c:ext xmlns:c16="http://schemas.microsoft.com/office/drawing/2014/chart" uri="{C3380CC4-5D6E-409C-BE32-E72D297353CC}">
              <c16:uniqueId val="{00000001-EBF2-42FE-AE6C-A65AD1DCA1B4}"/>
            </c:ext>
          </c:extLst>
        </c:ser>
        <c:dLbls>
          <c:showLegendKey val="0"/>
          <c:showVal val="0"/>
          <c:showCatName val="0"/>
          <c:showSerName val="0"/>
          <c:showPercent val="0"/>
          <c:showBubbleSize val="0"/>
        </c:dLbls>
        <c:marker val="1"/>
        <c:smooth val="0"/>
        <c:axId val="107942272"/>
        <c:axId val="107944192"/>
      </c:lineChart>
      <c:dateAx>
        <c:axId val="107942272"/>
        <c:scaling>
          <c:orientation val="minMax"/>
        </c:scaling>
        <c:delete val="1"/>
        <c:axPos val="b"/>
        <c:numFmt formatCode="ge" sourceLinked="1"/>
        <c:majorTickMark val="none"/>
        <c:minorTickMark val="none"/>
        <c:tickLblPos val="none"/>
        <c:crossAx val="107944192"/>
        <c:crosses val="autoZero"/>
        <c:auto val="1"/>
        <c:lblOffset val="100"/>
        <c:baseTimeUnit val="years"/>
      </c:dateAx>
      <c:valAx>
        <c:axId val="10794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4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685.82</c:v>
                </c:pt>
                <c:pt idx="1">
                  <c:v>523.95000000000005</c:v>
                </c:pt>
                <c:pt idx="2">
                  <c:v>753.07</c:v>
                </c:pt>
                <c:pt idx="3">
                  <c:v>556.17999999999995</c:v>
                </c:pt>
                <c:pt idx="4">
                  <c:v>567.22</c:v>
                </c:pt>
              </c:numCache>
            </c:numRef>
          </c:val>
          <c:extLst xmlns:c16r2="http://schemas.microsoft.com/office/drawing/2015/06/chart">
            <c:ext xmlns:c16="http://schemas.microsoft.com/office/drawing/2014/chart" uri="{C3380CC4-5D6E-409C-BE32-E72D297353CC}">
              <c16:uniqueId val="{00000000-EAC6-4761-8D78-A6E6D7C5015E}"/>
            </c:ext>
          </c:extLst>
        </c:ser>
        <c:dLbls>
          <c:showLegendKey val="0"/>
          <c:showVal val="0"/>
          <c:showCatName val="0"/>
          <c:showSerName val="0"/>
          <c:showPercent val="0"/>
          <c:showBubbleSize val="0"/>
        </c:dLbls>
        <c:gapWidth val="150"/>
        <c:axId val="107966848"/>
        <c:axId val="10796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extLst xmlns:c16r2="http://schemas.microsoft.com/office/drawing/2015/06/chart">
            <c:ext xmlns:c16="http://schemas.microsoft.com/office/drawing/2014/chart" uri="{C3380CC4-5D6E-409C-BE32-E72D297353CC}">
              <c16:uniqueId val="{00000001-EAC6-4761-8D78-A6E6D7C5015E}"/>
            </c:ext>
          </c:extLst>
        </c:ser>
        <c:dLbls>
          <c:showLegendKey val="0"/>
          <c:showVal val="0"/>
          <c:showCatName val="0"/>
          <c:showSerName val="0"/>
          <c:showPercent val="0"/>
          <c:showBubbleSize val="0"/>
        </c:dLbls>
        <c:marker val="1"/>
        <c:smooth val="0"/>
        <c:axId val="107966848"/>
        <c:axId val="107968768"/>
      </c:lineChart>
      <c:dateAx>
        <c:axId val="107966848"/>
        <c:scaling>
          <c:orientation val="minMax"/>
        </c:scaling>
        <c:delete val="1"/>
        <c:axPos val="b"/>
        <c:numFmt formatCode="ge" sourceLinked="1"/>
        <c:majorTickMark val="none"/>
        <c:minorTickMark val="none"/>
        <c:tickLblPos val="none"/>
        <c:crossAx val="107968768"/>
        <c:crosses val="autoZero"/>
        <c:auto val="1"/>
        <c:lblOffset val="100"/>
        <c:baseTimeUnit val="years"/>
      </c:dateAx>
      <c:valAx>
        <c:axId val="10796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6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zoomScaleSheetLayoutView="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愛知県　東栄町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農業集落排水</v>
      </c>
      <c r="Q8" s="76"/>
      <c r="R8" s="76"/>
      <c r="S8" s="76"/>
      <c r="T8" s="76"/>
      <c r="U8" s="76"/>
      <c r="V8" s="76"/>
      <c r="W8" s="76" t="str">
        <f>データ!L6</f>
        <v>F3</v>
      </c>
      <c r="X8" s="76"/>
      <c r="Y8" s="76"/>
      <c r="Z8" s="76"/>
      <c r="AA8" s="76"/>
      <c r="AB8" s="76"/>
      <c r="AC8" s="76"/>
      <c r="AD8" s="3"/>
      <c r="AE8" s="3"/>
      <c r="AF8" s="3"/>
      <c r="AG8" s="3"/>
      <c r="AH8" s="3"/>
      <c r="AI8" s="3"/>
      <c r="AJ8" s="3"/>
      <c r="AK8" s="3"/>
      <c r="AL8" s="70">
        <f>データ!R6</f>
        <v>3539</v>
      </c>
      <c r="AM8" s="70"/>
      <c r="AN8" s="70"/>
      <c r="AO8" s="70"/>
      <c r="AP8" s="70"/>
      <c r="AQ8" s="70"/>
      <c r="AR8" s="70"/>
      <c r="AS8" s="70"/>
      <c r="AT8" s="69">
        <f>データ!S6</f>
        <v>123.38</v>
      </c>
      <c r="AU8" s="69"/>
      <c r="AV8" s="69"/>
      <c r="AW8" s="69"/>
      <c r="AX8" s="69"/>
      <c r="AY8" s="69"/>
      <c r="AZ8" s="69"/>
      <c r="BA8" s="69"/>
      <c r="BB8" s="69">
        <f>データ!T6</f>
        <v>28.68</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8.31</v>
      </c>
      <c r="Q10" s="69"/>
      <c r="R10" s="69"/>
      <c r="S10" s="69"/>
      <c r="T10" s="69"/>
      <c r="U10" s="69"/>
      <c r="V10" s="69"/>
      <c r="W10" s="69">
        <f>データ!P6</f>
        <v>92.9</v>
      </c>
      <c r="X10" s="69"/>
      <c r="Y10" s="69"/>
      <c r="Z10" s="69"/>
      <c r="AA10" s="69"/>
      <c r="AB10" s="69"/>
      <c r="AC10" s="69"/>
      <c r="AD10" s="70">
        <f>データ!Q6</f>
        <v>3564</v>
      </c>
      <c r="AE10" s="70"/>
      <c r="AF10" s="70"/>
      <c r="AG10" s="70"/>
      <c r="AH10" s="70"/>
      <c r="AI10" s="70"/>
      <c r="AJ10" s="70"/>
      <c r="AK10" s="2"/>
      <c r="AL10" s="70">
        <f>データ!U6</f>
        <v>291</v>
      </c>
      <c r="AM10" s="70"/>
      <c r="AN10" s="70"/>
      <c r="AO10" s="70"/>
      <c r="AP10" s="70"/>
      <c r="AQ10" s="70"/>
      <c r="AR10" s="70"/>
      <c r="AS10" s="70"/>
      <c r="AT10" s="69">
        <f>データ!V6</f>
        <v>0.37</v>
      </c>
      <c r="AU10" s="69"/>
      <c r="AV10" s="69"/>
      <c r="AW10" s="69"/>
      <c r="AX10" s="69"/>
      <c r="AY10" s="69"/>
      <c r="AZ10" s="69"/>
      <c r="BA10" s="69"/>
      <c r="BB10" s="69">
        <f>データ!W6</f>
        <v>786.49</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109</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customWidth="1"/>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235628</v>
      </c>
      <c r="D6" s="31">
        <f t="shared" si="3"/>
        <v>47</v>
      </c>
      <c r="E6" s="31">
        <f t="shared" si="3"/>
        <v>17</v>
      </c>
      <c r="F6" s="31">
        <f t="shared" si="3"/>
        <v>5</v>
      </c>
      <c r="G6" s="31">
        <f t="shared" si="3"/>
        <v>0</v>
      </c>
      <c r="H6" s="31" t="str">
        <f t="shared" si="3"/>
        <v>愛知県　東栄町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8.31</v>
      </c>
      <c r="P6" s="32">
        <f t="shared" si="3"/>
        <v>92.9</v>
      </c>
      <c r="Q6" s="32">
        <f t="shared" si="3"/>
        <v>3564</v>
      </c>
      <c r="R6" s="32">
        <f t="shared" si="3"/>
        <v>3539</v>
      </c>
      <c r="S6" s="32">
        <f t="shared" si="3"/>
        <v>123.38</v>
      </c>
      <c r="T6" s="32">
        <f t="shared" si="3"/>
        <v>28.68</v>
      </c>
      <c r="U6" s="32">
        <f t="shared" si="3"/>
        <v>291</v>
      </c>
      <c r="V6" s="32">
        <f t="shared" si="3"/>
        <v>0.37</v>
      </c>
      <c r="W6" s="32">
        <f t="shared" si="3"/>
        <v>786.49</v>
      </c>
      <c r="X6" s="33">
        <f>IF(X7="",NA(),X7)</f>
        <v>69.739999999999995</v>
      </c>
      <c r="Y6" s="33">
        <f t="shared" ref="Y6:AG6" si="4">IF(Y7="",NA(),Y7)</f>
        <v>73.430000000000007</v>
      </c>
      <c r="Z6" s="33">
        <f t="shared" si="4"/>
        <v>71.91</v>
      </c>
      <c r="AA6" s="33">
        <f t="shared" si="4"/>
        <v>69.72</v>
      </c>
      <c r="AB6" s="33">
        <f t="shared" si="4"/>
        <v>97.45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28.64</v>
      </c>
      <c r="BQ6" s="33">
        <f t="shared" ref="BQ6:BY6" si="8">IF(BQ7="",NA(),BQ7)</f>
        <v>38.32</v>
      </c>
      <c r="BR6" s="33">
        <f t="shared" si="8"/>
        <v>26.07</v>
      </c>
      <c r="BS6" s="33">
        <f t="shared" si="8"/>
        <v>36.68</v>
      </c>
      <c r="BT6" s="33">
        <f t="shared" si="8"/>
        <v>36.69</v>
      </c>
      <c r="BU6" s="33">
        <f t="shared" si="8"/>
        <v>42.13</v>
      </c>
      <c r="BV6" s="33">
        <f t="shared" si="8"/>
        <v>42.48</v>
      </c>
      <c r="BW6" s="33">
        <f t="shared" si="8"/>
        <v>41.04</v>
      </c>
      <c r="BX6" s="33">
        <f t="shared" si="8"/>
        <v>41.08</v>
      </c>
      <c r="BY6" s="33">
        <f t="shared" si="8"/>
        <v>41.34</v>
      </c>
      <c r="BZ6" s="32" t="str">
        <f>IF(BZ7="","",IF(BZ7="-","【-】","【"&amp;SUBSTITUTE(TEXT(BZ7,"#,##0.00"),"-","△")&amp;"】"))</f>
        <v>【52.78】</v>
      </c>
      <c r="CA6" s="33">
        <f>IF(CA7="",NA(),CA7)</f>
        <v>685.82</v>
      </c>
      <c r="CB6" s="33">
        <f t="shared" ref="CB6:CJ6" si="9">IF(CB7="",NA(),CB7)</f>
        <v>523.95000000000005</v>
      </c>
      <c r="CC6" s="33">
        <f t="shared" si="9"/>
        <v>753.07</v>
      </c>
      <c r="CD6" s="33">
        <f t="shared" si="9"/>
        <v>556.17999999999995</v>
      </c>
      <c r="CE6" s="33">
        <f t="shared" si="9"/>
        <v>567.22</v>
      </c>
      <c r="CF6" s="33">
        <f t="shared" si="9"/>
        <v>348.41</v>
      </c>
      <c r="CG6" s="33">
        <f t="shared" si="9"/>
        <v>343.8</v>
      </c>
      <c r="CH6" s="33">
        <f t="shared" si="9"/>
        <v>357.08</v>
      </c>
      <c r="CI6" s="33">
        <f t="shared" si="9"/>
        <v>378.08</v>
      </c>
      <c r="CJ6" s="33">
        <f t="shared" si="9"/>
        <v>357.49</v>
      </c>
      <c r="CK6" s="32" t="str">
        <f>IF(CK7="","",IF(CK7="-","【-】","【"&amp;SUBSTITUTE(TEXT(CK7,"#,##0.00"),"-","△")&amp;"】"))</f>
        <v>【289.81】</v>
      </c>
      <c r="CL6" s="33">
        <f>IF(CL7="",NA(),CL7)</f>
        <v>46.36</v>
      </c>
      <c r="CM6" s="33">
        <f t="shared" ref="CM6:CU6" si="10">IF(CM7="",NA(),CM7)</f>
        <v>46.36</v>
      </c>
      <c r="CN6" s="33">
        <f t="shared" si="10"/>
        <v>43.05</v>
      </c>
      <c r="CO6" s="33">
        <f t="shared" si="10"/>
        <v>35.76</v>
      </c>
      <c r="CP6" s="33">
        <f t="shared" si="10"/>
        <v>47.02</v>
      </c>
      <c r="CQ6" s="33">
        <f t="shared" si="10"/>
        <v>46.85</v>
      </c>
      <c r="CR6" s="33">
        <f t="shared" si="10"/>
        <v>46.06</v>
      </c>
      <c r="CS6" s="33">
        <f t="shared" si="10"/>
        <v>45.95</v>
      </c>
      <c r="CT6" s="33">
        <f t="shared" si="10"/>
        <v>44.69</v>
      </c>
      <c r="CU6" s="33">
        <f t="shared" si="10"/>
        <v>44.69</v>
      </c>
      <c r="CV6" s="32" t="str">
        <f>IF(CV7="","",IF(CV7="-","【-】","【"&amp;SUBSTITUTE(TEXT(CV7,"#,##0.00"),"-","△")&amp;"】"))</f>
        <v>【52.74】</v>
      </c>
      <c r="CW6" s="33">
        <f>IF(CW7="",NA(),CW7)</f>
        <v>82.1</v>
      </c>
      <c r="CX6" s="33">
        <f t="shared" ref="CX6:DF6" si="11">IF(CX7="",NA(),CX7)</f>
        <v>82.22</v>
      </c>
      <c r="CY6" s="33">
        <f t="shared" si="11"/>
        <v>80.86</v>
      </c>
      <c r="CZ6" s="33">
        <f t="shared" si="11"/>
        <v>83.62</v>
      </c>
      <c r="DA6" s="33">
        <f t="shared" si="11"/>
        <v>83.16</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235628</v>
      </c>
      <c r="D7" s="35">
        <v>47</v>
      </c>
      <c r="E7" s="35">
        <v>17</v>
      </c>
      <c r="F7" s="35">
        <v>5</v>
      </c>
      <c r="G7" s="35">
        <v>0</v>
      </c>
      <c r="H7" s="35" t="s">
        <v>96</v>
      </c>
      <c r="I7" s="35" t="s">
        <v>97</v>
      </c>
      <c r="J7" s="35" t="s">
        <v>98</v>
      </c>
      <c r="K7" s="35" t="s">
        <v>99</v>
      </c>
      <c r="L7" s="35" t="s">
        <v>100</v>
      </c>
      <c r="M7" s="36" t="s">
        <v>101</v>
      </c>
      <c r="N7" s="36" t="s">
        <v>102</v>
      </c>
      <c r="O7" s="36">
        <v>8.31</v>
      </c>
      <c r="P7" s="36">
        <v>92.9</v>
      </c>
      <c r="Q7" s="36">
        <v>3564</v>
      </c>
      <c r="R7" s="36">
        <v>3539</v>
      </c>
      <c r="S7" s="36">
        <v>123.38</v>
      </c>
      <c r="T7" s="36">
        <v>28.68</v>
      </c>
      <c r="U7" s="36">
        <v>291</v>
      </c>
      <c r="V7" s="36">
        <v>0.37</v>
      </c>
      <c r="W7" s="36">
        <v>786.49</v>
      </c>
      <c r="X7" s="36">
        <v>69.739999999999995</v>
      </c>
      <c r="Y7" s="36">
        <v>73.430000000000007</v>
      </c>
      <c r="Z7" s="36">
        <v>71.91</v>
      </c>
      <c r="AA7" s="36">
        <v>69.72</v>
      </c>
      <c r="AB7" s="36">
        <v>97.45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1144.05</v>
      </c>
      <c r="BL7" s="36">
        <v>1117.1099999999999</v>
      </c>
      <c r="BM7" s="36">
        <v>1161.05</v>
      </c>
      <c r="BN7" s="36">
        <v>979.89</v>
      </c>
      <c r="BO7" s="36">
        <v>1015.77</v>
      </c>
      <c r="BP7" s="36">
        <v>28.64</v>
      </c>
      <c r="BQ7" s="36">
        <v>38.32</v>
      </c>
      <c r="BR7" s="36">
        <v>26.07</v>
      </c>
      <c r="BS7" s="36">
        <v>36.68</v>
      </c>
      <c r="BT7" s="36">
        <v>36.69</v>
      </c>
      <c r="BU7" s="36">
        <v>42.13</v>
      </c>
      <c r="BV7" s="36">
        <v>42.48</v>
      </c>
      <c r="BW7" s="36">
        <v>41.04</v>
      </c>
      <c r="BX7" s="36">
        <v>41.08</v>
      </c>
      <c r="BY7" s="36">
        <v>41.34</v>
      </c>
      <c r="BZ7" s="36">
        <v>52.78</v>
      </c>
      <c r="CA7" s="36">
        <v>685.82</v>
      </c>
      <c r="CB7" s="36">
        <v>523.95000000000005</v>
      </c>
      <c r="CC7" s="36">
        <v>753.07</v>
      </c>
      <c r="CD7" s="36">
        <v>556.17999999999995</v>
      </c>
      <c r="CE7" s="36">
        <v>567.22</v>
      </c>
      <c r="CF7" s="36">
        <v>348.41</v>
      </c>
      <c r="CG7" s="36">
        <v>343.8</v>
      </c>
      <c r="CH7" s="36">
        <v>357.08</v>
      </c>
      <c r="CI7" s="36">
        <v>378.08</v>
      </c>
      <c r="CJ7" s="36">
        <v>357.49</v>
      </c>
      <c r="CK7" s="36">
        <v>289.81</v>
      </c>
      <c r="CL7" s="36">
        <v>46.36</v>
      </c>
      <c r="CM7" s="36">
        <v>46.36</v>
      </c>
      <c r="CN7" s="36">
        <v>43.05</v>
      </c>
      <c r="CO7" s="36">
        <v>35.76</v>
      </c>
      <c r="CP7" s="36">
        <v>47.02</v>
      </c>
      <c r="CQ7" s="36">
        <v>46.85</v>
      </c>
      <c r="CR7" s="36">
        <v>46.06</v>
      </c>
      <c r="CS7" s="36">
        <v>45.95</v>
      </c>
      <c r="CT7" s="36">
        <v>44.69</v>
      </c>
      <c r="CU7" s="36">
        <v>44.69</v>
      </c>
      <c r="CV7" s="36">
        <v>52.74</v>
      </c>
      <c r="CW7" s="36">
        <v>82.1</v>
      </c>
      <c r="CX7" s="36">
        <v>82.22</v>
      </c>
      <c r="CY7" s="36">
        <v>80.86</v>
      </c>
      <c r="CZ7" s="36">
        <v>83.62</v>
      </c>
      <c r="DA7" s="36">
        <v>83.16</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2017-02-22T04:20:37Z</cp:lastPrinted>
  <dcterms:created xsi:type="dcterms:W3CDTF">2017-02-08T03:12:23Z</dcterms:created>
  <dcterms:modified xsi:type="dcterms:W3CDTF">2017-02-24T01:23:52Z</dcterms:modified>
  <cp:category/>
</cp:coreProperties>
</file>