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07_分析内容チェック済み\"/>
    </mc:Choice>
  </mc:AlternateContent>
  <xr:revisionPtr revIDLastSave="0" documentId="13_ncr:1_{92AEF542-8DBB-4484-BC39-8AB2BF047896}" xr6:coauthVersionLast="47" xr6:coauthVersionMax="47" xr10:uidLastSave="{00000000-0000-0000-0000-000000000000}"/>
  <bookViews>
    <workbookView xWindow="-120" yWindow="-120" windowWidth="2763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alcChain>
</file>

<file path=xl/sharedStrings.xml><?xml version="1.0" encoding="utf-8"?>
<sst xmlns="http://schemas.openxmlformats.org/spreadsheetml/2006/main" count="1113" uniqueCount="591">
  <si>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</si>
  <si>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</si>
  <si>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</si>
  <si>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</si>
  <si>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</si>
  <si>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</si>
  <si>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</si>
  <si>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</si>
  <si>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</si>
  <si>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</si>
  <si>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</si>
  <si>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</si>
  <si>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</si>
  <si>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</si>
  <si>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</si>
  <si>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</si>
  <si>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</si>
  <si>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</si>
  <si>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</si>
  <si>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</si>
  <si>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</si>
  <si>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</si>
  <si>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</si>
  <si>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</si>
  <si>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</si>
  <si>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</si>
  <si>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</si>
  <si>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</si>
  <si>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</si>
  <si>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</si>
  <si>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</si>
  <si>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</si>
  <si>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</si>
  <si>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</si>
  <si>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</si>
  <si>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</si>
  <si>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</si>
  <si>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</si>
  <si>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</si>
  <si>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</si>
  <si>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</si>
  <si>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</si>
  <si>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</si>
  <si>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</si>
  <si>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</si>
  <si>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</si>
  <si>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</si>
  <si>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</si>
  <si>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</si>
  <si>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</si>
  <si>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</si>
  <si>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</si>
  <si>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</si>
  <si>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</si>
  <si>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</si>
  <si>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</si>
  <si>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</si>
  <si>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</si>
  <si>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</si>
  <si>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</si>
  <si>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</si>
  <si>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</si>
  <si>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</si>
  <si>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</si>
  <si>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</si>
  <si>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</si>
  <si>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</si>
  <si>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</si>
  <si>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</si>
  <si>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</si>
  <si>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</si>
  <si>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</si>
  <si>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</si>
  <si>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</si>
  <si>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</si>
  <si>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</si>
  <si>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</si>
  <si>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</si>
  <si>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</si>
  <si>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</si>
  <si>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</si>
  <si>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</si>
  <si>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</si>
  <si>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</si>
  <si>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</si>
  <si>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</si>
  <si>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</si>
  <si>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</si>
  <si>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</si>
  <si>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</si>
  <si>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</si>
  <si>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</si>
  <si>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</si>
  <si>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</si>
  <si>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</si>
  <si>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</si>
  <si>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</si>
  <si>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</si>
  <si>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</si>
  <si>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</si>
  <si>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江南市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</si>
  <si>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</si>
  <si>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</si>
  <si>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</si>
  <si>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</si>
  <si>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</si>
  <si>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</si>
  <si>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</si>
  <si>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</si>
  <si>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</si>
  <si>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</si>
  <si>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</si>
  <si>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</si>
  <si>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</si>
  <si>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</si>
  <si>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</si>
  <si>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</si>
  <si>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</si>
  <si>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</si>
  <si>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</si>
  <si>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</si>
  <si>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</si>
  <si>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</si>
  <si>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</si>
  <si>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</si>
  <si>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</si>
  <si>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</si>
  <si>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</si>
  <si>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</si>
  <si>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</si>
  <si>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</si>
  <si>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</si>
  <si>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</si>
  <si>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</si>
  <si>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</si>
  <si>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</si>
  <si>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</si>
  <si>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</si>
  <si>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</si>
  <si>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</si>
  <si>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</si>
  <si>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</si>
  <si>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</si>
  <si>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</si>
  <si>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</si>
  <si>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</si>
  <si>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</si>
  <si>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</si>
  <si>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</si>
  <si>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</si>
  <si>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</si>
  <si>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</si>
  <si>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</si>
  <si>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</si>
  <si>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</si>
  <si>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</si>
  <si>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</si>
  <si>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</si>
  <si>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</si>
  <si>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</si>
  <si>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</si>
  <si>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</si>
  <si>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</si>
  <si>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</si>
  <si>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</si>
  <si>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</si>
  <si>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</si>
  <si>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</si>
  <si>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</si>
  <si>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</si>
  <si>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</si>
  <si>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</si>
  <si>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</si>
  <si>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</si>
  <si>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</si>
  <si>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</si>
  <si>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</si>
  <si>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</si>
  <si>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</si>
  <si>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</si>
  <si>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</si>
  <si>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</si>
  <si>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</si>
  <si>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</si>
  <si>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</si>
  <si>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</si>
  <si>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</si>
  <si>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</si>
  <si>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</si>
  <si>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</si>
  <si>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</si>
  <si>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</si>
  <si>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</si>
  <si>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</si>
  <si>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</si>
  <si>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</si>
  <si>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</si>
  <si>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</si>
  <si>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</si>
  <si>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</si>
  <si>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</si>
  <si>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</si>
  <si>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</si>
  <si>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</si>
  <si>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</si>
  <si>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</si>
  <si>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</si>
  <si>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</si>
  <si>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</si>
  <si>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</si>
  <si>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</si>
  <si>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</si>
  <si>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</si>
  <si>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</si>
  <si>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</si>
  <si>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</si>
  <si>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</si>
  <si>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</si>
  <si>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愛知県江南市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</si>
  <si>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</si>
  <si>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</si>
  <si>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</si>
  <si>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</si>
  <si>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</si>
  <si>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</si>
  <si>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</si>
  <si>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</si>
  <si>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</si>
  <si>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</si>
  <si>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</si>
  <si>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</si>
  <si>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</si>
  <si>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</si>
  <si>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</si>
  <si>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</si>
  <si>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</si>
  <si>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</si>
  <si>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</si>
  <si>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</si>
  <si>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</si>
  <si>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</si>
  <si>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</si>
  <si>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</si>
  <si>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</si>
  <si>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</si>
  <si>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</si>
  <si>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</si>
  <si>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</si>
  <si>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</si>
  <si>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</si>
  <si>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</si>
  <si>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</si>
  <si>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</si>
  <si>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</si>
  <si>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</si>
  <si>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</si>
  <si>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</si>
  <si>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</si>
  <si>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</si>
  <si>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</si>
  <si>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</si>
  <si>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</si>
  <si>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</si>
  <si>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</si>
  <si>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</si>
  <si>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</si>
  <si>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</si>
  <si>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</si>
  <si>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</si>
  <si>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</si>
  <si>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</si>
  <si>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</si>
  <si>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</si>
  <si>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</si>
  <si>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</si>
  <si>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</si>
  <si>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</si>
  <si>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</si>
  <si>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</si>
  <si>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</si>
  <si>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</si>
  <si>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</si>
  <si>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</si>
  <si>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</si>
  <si>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</si>
  <si>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</si>
  <si>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</si>
  <si>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</si>
  <si>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</si>
  <si>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</si>
  <si>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</si>
  <si>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</si>
  <si>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</si>
  <si>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</si>
  <si>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</si>
  <si>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</si>
  <si>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</si>
  <si>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</si>
  <si>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</si>
  <si>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</si>
  <si>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</si>
  <si>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</si>
  <si>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</si>
  <si>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</si>
  <si>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</si>
  <si>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</si>
  <si>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</si>
  <si>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</si>
  <si>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</si>
  <si>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</si>
  <si>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</si>
  <si>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</si>
  <si>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</si>
  <si>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</si>
  <si>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</si>
  <si>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</si>
  <si>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</si>
  <si>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</si>
  <si>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</si>
  <si>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</si>
  <si>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</si>
  <si>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</si>
  <si>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</si>
  <si>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</si>
  <si>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</si>
  <si>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</si>
  <si>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</si>
  <si>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</si>
  <si>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</si>
  <si>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</si>
  <si>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</si>
  <si>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</si>
  <si>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</si>
  <si>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</si>
  <si>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</si>
  <si>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</si>
  <si>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</si>
  <si>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</si>
  <si>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</si>
  <si>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</si>
  <si>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</si>
  <si>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</si>
  <si>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</si>
  <si>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</si>
  <si>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</si>
  <si>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</si>
  <si>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</si>
  <si>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</si>
  <si>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</si>
  <si>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</si>
  <si>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</si>
  <si>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</si>
  <si>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</si>
  <si>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</si>
  <si>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</si>
  <si>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</si>
  <si>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</si>
  <si>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</si>
  <si>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</si>
  <si>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</si>
  <si>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</si>
  <si>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</si>
  <si>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</si>
  <si>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</si>
  <si>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</si>
  <si>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</si>
  <si>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</si>
  <si>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</si>
  <si>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</si>
  <si>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</si>
  <si>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</si>
  <si>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</si>
  <si>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愛知県江南市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</si>
  <si>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</si>
  <si>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</si>
  <si>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</si>
  <si>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</si>
  <si>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</si>
  <si>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</si>
  <si>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</si>
  <si>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</si>
  <si>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</si>
  <si>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</si>
  <si>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</si>
  <si>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</si>
  <si>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</si>
  <si>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</si>
  <si>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</si>
  <si>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</si>
  <si>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</si>
  <si>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</si>
  <si>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</si>
  <si>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</si>
  <si>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尾張都市計画事業江南布袋南部土地区画整理事業特別会計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</si>
  <si>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</si>
  <si>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</si>
  <si>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</si>
  <si>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</si>
  <si>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</si>
  <si>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</si>
  <si>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</si>
  <si>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</si>
  <si>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</si>
  <si>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</si>
  <si>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</si>
  <si>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</si>
  <si>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</si>
  <si>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</si>
  <si>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</si>
  <si>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</si>
  <si>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</si>
  <si>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</si>
  <si>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</si>
  <si>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</si>
  <si>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</si>
  <si>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</si>
  <si>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</si>
  <si>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</si>
  <si>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</si>
  <si>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</si>
  <si>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</si>
  <si>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</si>
  <si>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</si>
  <si>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</si>
  <si>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</si>
  <si>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</si>
  <si>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</si>
  <si>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</si>
  <si>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</si>
  <si>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</si>
  <si>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</si>
  <si>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</si>
  <si>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</si>
  <si>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</si>
  <si>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</si>
  <si>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</si>
  <si>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</si>
  <si>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</si>
  <si>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</si>
  <si>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</si>
  <si>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</si>
  <si>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</si>
  <si>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</si>
  <si>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</si>
  <si>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</si>
  <si>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</si>
  <si>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</si>
  <si>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</si>
  <si>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</si>
  <si>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</si>
  <si>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</si>
  <si>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</si>
  <si>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</si>
  <si>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</si>
  <si>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</si>
  <si>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</si>
  <si>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</si>
  <si>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</si>
  <si>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</si>
  <si>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</si>
  <si>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</si>
  <si>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</si>
  <si>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</si>
  <si>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</si>
  <si>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</si>
  <si>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</si>
  <si>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</si>
  <si>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</si>
  <si>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</si>
  <si>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</si>
  <si>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</si>
  <si>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</si>
  <si>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</si>
  <si>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</si>
  <si>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</si>
  <si>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</si>
  <si>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</si>
  <si>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</si>
  <si>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</si>
  <si>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</si>
  <si>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</si>
  <si>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</si>
  <si>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</si>
  <si>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</si>
  <si>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</si>
  <si>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</si>
  <si>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</si>
  <si>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</si>
  <si>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</si>
  <si>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</si>
  <si>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</si>
  <si>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</si>
  <si>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</si>
  <si>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</si>
  <si>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</si>
  <si>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</si>
  <si>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</si>
  <si>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</si>
  <si>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</si>
  <si>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</si>
  <si>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</si>
  <si>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</si>
  <si>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</si>
  <si>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</si>
  <si>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</si>
  <si>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</si>
  <si>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</si>
  <si>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</si>
  <si>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</si>
  <si>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</si>
  <si>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</si>
  <si>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</si>
  <si>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</si>
  <si>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</si>
  <si>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</si>
  <si>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</si>
  <si>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</si>
  <si>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</si>
  <si>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</si>
  <si>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</si>
  <si>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</si>
  <si>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</si>
  <si>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</si>
  <si>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</si>
  <si>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</si>
  <si>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</si>
  <si>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</si>
  <si>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</si>
  <si>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</si>
  <si>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</si>
  <si>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</si>
  <si>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</si>
  <si>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</si>
  <si>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</si>
  <si>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</si>
  <si>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</si>
  <si>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</si>
  <si>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</si>
  <si>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</si>
  <si>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</si>
  <si>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</si>
  <si>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</si>
  <si>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</si>
  <si>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</si>
  <si>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</si>
  <si>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</si>
  <si>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</si>
  <si>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</si>
  <si>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</si>
  <si>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</si>
  <si>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</si>
  <si>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</si>
  <si>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</si>
  <si>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</si>
  <si>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</si>
  <si>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</si>
  <si>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</si>
  <si>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</si>
  <si>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</si>
  <si>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7.34</t>
  </si>
  <si>
    <t>水道事業会計</t>
  </si>
  <si>
    <t>一般会計</t>
  </si>
  <si>
    <t>介護保険特別会計</t>
  </si>
  <si>
    <t>下水道事業会計</t>
  </si>
  <si>
    <t>国民健康保険特別会計</t>
  </si>
  <si>
    <t>後期高齢者医療特別会計</t>
  </si>
  <si>
    <t>尾張都市計画事業江南布袋南部土地区画整理事業特別会計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</si>
  <si>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</si>
  <si>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</si>
  <si>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</si>
  <si>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</si>
  <si>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</si>
  <si>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</si>
  <si>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</si>
  <si>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</si>
  <si>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</si>
  <si>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</si>
  <si>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</si>
  <si>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江南丹羽環境管理組合</t>
    <rPh sb="0" eb="2">
      <t>コウナン</t>
    </rPh>
    <rPh sb="2" eb="4">
      <t>ニワ</t>
    </rPh>
    <rPh sb="4" eb="6">
      <t>カンキョウ</t>
    </rPh>
    <rPh sb="6" eb="8">
      <t>カンリ</t>
    </rPh>
    <rPh sb="8" eb="10">
      <t>クミアイ</t>
    </rPh>
    <phoneticPr fontId="2"/>
  </si>
  <si>
    <t>愛北広域事務組合</t>
    <rPh sb="0" eb="2">
      <t>アイホク</t>
    </rPh>
    <rPh sb="2" eb="4">
      <t>コウイキ</t>
    </rPh>
    <rPh sb="4" eb="6">
      <t>ジム</t>
    </rPh>
    <rPh sb="6" eb="8">
      <t>クミアイ</t>
    </rPh>
    <phoneticPr fontId="2"/>
  </si>
  <si>
    <t>尾張北部環境組合</t>
    <rPh sb="0" eb="2">
      <t>オワリ</t>
    </rPh>
    <rPh sb="2" eb="4">
      <t>ホクブ</t>
    </rPh>
    <rPh sb="4" eb="6">
      <t>カンキョウ</t>
    </rPh>
    <rPh sb="6" eb="8">
      <t>クミアイ</t>
    </rPh>
    <phoneticPr fontId="2"/>
  </si>
  <si>
    <t>江南市土地開発公社</t>
    <rPh sb="0" eb="3">
      <t>コウナンシ</t>
    </rPh>
    <rPh sb="3" eb="5">
      <t>トチ</t>
    </rPh>
    <rPh sb="5" eb="7">
      <t>カイハツ</t>
    </rPh>
    <rPh sb="7" eb="9">
      <t>コウシャ</t>
    </rPh>
    <phoneticPr fontId="2"/>
  </si>
  <si>
    <t>○</t>
    <phoneticPr fontId="2"/>
  </si>
  <si>
    <t>-</t>
    <phoneticPr fontId="2"/>
  </si>
  <si>
    <t>ごみ処理施設建設事業等基金</t>
    <phoneticPr fontId="5"/>
  </si>
  <si>
    <t>公共施設整備事業基金</t>
    <phoneticPr fontId="2"/>
  </si>
  <si>
    <t>新工業用地整備事業基金</t>
    <phoneticPr fontId="2"/>
  </si>
  <si>
    <t>新図書館建設事業等基金</t>
    <phoneticPr fontId="2"/>
  </si>
  <si>
    <t>横田教育文化事業基金</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</si>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</sst>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C83E-4E6A-A05C-F7D32B2110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30680</c:v>
                </c:pt>
                <c:pt idx="1">
                  <c:v>35331</c:v>
                </c:pt>
                <c:pt idx="2">
                  <c:v>33974</c:v>
                </c:pt>
                <c:pt idx="3">
                  <c:v>38610</c:v>
                </c:pt>
                <c:pt idx="4">
                  <c:v>57377</c:v>
                </c:pt>
              </c:numCache>
            </c:numRef>
          </c:val>
          <c:smooth val="0"/>
          <c:extLst>
            <c:ext xmlns:c16="http://schemas.microsoft.com/office/drawing/2014/chart" uri="{C3380CC4-5D6E-409C-BE32-E72D297353CC}">
              <c16:uniqueId val="{00000001-C83E-4E6A-A05C-F7D32B2110C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5.03</c:v>
                </c:pt>
                <c:pt idx="1">
                  <c:v>5.86</c:v>
                </c:pt>
                <c:pt idx="2">
                  <c:v>4.13</c:v>
                </c:pt>
                <c:pt idx="3">
                  <c:v>8.9</c:v>
                </c:pt>
                <c:pt idx="4">
                  <c:v>5.97</c:v>
                </c:pt>
              </c:numCache>
            </c:numRef>
          </c:val>
          <c:extLst>
            <c:ext xmlns:c16="http://schemas.microsoft.com/office/drawing/2014/chart" uri="{C3380CC4-5D6E-409C-BE32-E72D297353CC}">
              <c16:uniqueId val="{00000000-2A1C-42AA-A1FC-CAEC26B201A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5.87</c:v>
                </c:pt>
                <c:pt idx="1">
                  <c:v>5.63</c:v>
                </c:pt>
                <c:pt idx="2">
                  <c:v>10.46</c:v>
                </c:pt>
                <c:pt idx="3">
                  <c:v>12.97</c:v>
                </c:pt>
                <c:pt idx="4">
                  <c:v>16.850000000000001</c:v>
                </c:pt>
              </c:numCache>
            </c:numRef>
          </c:val>
          <c:extLst>
            <c:ext xmlns:c16="http://schemas.microsoft.com/office/drawing/2014/chart" uri="{C3380CC4-5D6E-409C-BE32-E72D297353CC}">
              <c16:uniqueId val="{00000001-2A1C-42AA-A1FC-CAEC26B201A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-7.34</c:v>
                </c:pt>
                <c:pt idx="1">
                  <c:v>0.65</c:v>
                </c:pt>
                <c:pt idx="2">
                  <c:v>3.54</c:v>
                </c:pt>
                <c:pt idx="3">
                  <c:v>9.51</c:v>
                </c:pt>
                <c:pt idx="4">
                  <c:v>0.56000000000000005</c:v>
                </c:pt>
              </c:numCache>
            </c:numRef>
          </c:val>
          <c:smooth val="0"/>
          <c:extLst>
            <c:ext xmlns:c16="http://schemas.microsoft.com/office/drawing/2014/chart" uri="{C3380CC4-5D6E-409C-BE32-E72D297353CC}">
              <c16:uniqueId val="{00000002-2A1C-42AA-A1FC-CAEC26B201A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012-4006-944F-FF7983808C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012-4006-944F-FF7983808C4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012-4006-944F-FF7983808C4B}"/>
            </c:ext>
          </c:extLst>
        </c:ser>
        <c:ser>
          <c:idx val="3"/>
          <c:order val="3"/>
          <c:tx>
            <c:strRef>
              <c:f>データシート!$A$30</c:f>
              <c:strCache>
                <c:ptCount val="1"/>
                <c:pt idx="0">
                  <c:v>尾張都市計画事業江南布袋南部土地区画整理事業特別会計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012-4006-944F-FF7983808C4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0.04</c:v>
                </c:pt>
                <c:pt idx="4">
                  <c:v>#N/A</c:v>
                </c:pt>
                <c:pt idx="5">
                  <c:v>0.03</c:v>
                </c:pt>
                <c:pt idx="6">
                  <c:v>#N/A</c:v>
                </c:pt>
                <c:pt idx="7">
                  <c:v>0.04</c:v>
                </c:pt>
                <c:pt idx="8">
                  <c:v>#N/A</c:v>
                </c:pt>
                <c:pt idx="9">
                  <c:v>0.04</c:v>
                </c:pt>
              </c:numCache>
            </c:numRef>
          </c:val>
          <c:extLst>
            <c:ext xmlns:c16="http://schemas.microsoft.com/office/drawing/2014/chart" uri="{C3380CC4-5D6E-409C-BE32-E72D297353CC}">
              <c16:uniqueId val="{00000004-6012-4006-944F-FF7983808C4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0.46</c:v>
                </c:pt>
                <c:pt idx="2">
                  <c:v>#N/A</c:v>
                </c:pt>
                <c:pt idx="3">
                  <c:v>0.47</c:v>
                </c:pt>
                <c:pt idx="4">
                  <c:v>#N/A</c:v>
                </c:pt>
                <c:pt idx="5">
                  <c:v>1.1000000000000001</c:v>
                </c:pt>
                <c:pt idx="6">
                  <c:v>#N/A</c:v>
                </c:pt>
                <c:pt idx="7">
                  <c:v>1.1200000000000001</c:v>
                </c:pt>
                <c:pt idx="8">
                  <c:v>#N/A</c:v>
                </c:pt>
                <c:pt idx="9">
                  <c:v>0.36</c:v>
                </c:pt>
              </c:numCache>
            </c:numRef>
          </c:val>
          <c:extLst>
            <c:ext xmlns:c16="http://schemas.microsoft.com/office/drawing/2014/chart" uri="{C3380CC4-5D6E-409C-BE32-E72D297353CC}">
              <c16:uniqueId val="{00000005-6012-4006-944F-FF7983808C4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0.16</c:v>
                </c:pt>
                <c:pt idx="6">
                  <c:v>#N/A</c:v>
                </c:pt>
                <c:pt idx="7">
                  <c:v>0.34</c:v>
                </c:pt>
                <c:pt idx="8">
                  <c:v>#N/A</c:v>
                </c:pt>
                <c:pt idx="9">
                  <c:v>0.46</c:v>
                </c:pt>
              </c:numCache>
            </c:numRef>
          </c:val>
          <c:extLst>
            <c:ext xmlns:c16="http://schemas.microsoft.com/office/drawing/2014/chart" uri="{C3380CC4-5D6E-409C-BE32-E72D297353CC}">
              <c16:uniqueId val="{00000006-6012-4006-944F-FF7983808C4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1.1299999999999999</c:v>
                </c:pt>
                <c:pt idx="2">
                  <c:v>#N/A</c:v>
                </c:pt>
                <c:pt idx="3">
                  <c:v>1.1100000000000001</c:v>
                </c:pt>
                <c:pt idx="4">
                  <c:v>#N/A</c:v>
                </c:pt>
                <c:pt idx="5">
                  <c:v>0.98</c:v>
                </c:pt>
                <c:pt idx="6">
                  <c:v>#N/A</c:v>
                </c:pt>
                <c:pt idx="7">
                  <c:v>0.86</c:v>
                </c:pt>
                <c:pt idx="8">
                  <c:v>#N/A</c:v>
                </c:pt>
                <c:pt idx="9">
                  <c:v>1.55</c:v>
                </c:pt>
              </c:numCache>
            </c:numRef>
          </c:val>
          <c:extLst>
            <c:ext xmlns:c16="http://schemas.microsoft.com/office/drawing/2014/chart" uri="{C3380CC4-5D6E-409C-BE32-E72D297353CC}">
              <c16:uniqueId val="{00000007-6012-4006-944F-FF7983808C4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5.0199999999999996</c:v>
                </c:pt>
                <c:pt idx="2">
                  <c:v>#N/A</c:v>
                </c:pt>
                <c:pt idx="3">
                  <c:v>5.85</c:v>
                </c:pt>
                <c:pt idx="4">
                  <c:v>#N/A</c:v>
                </c:pt>
                <c:pt idx="5">
                  <c:v>4.12</c:v>
                </c:pt>
                <c:pt idx="6">
                  <c:v>#N/A</c:v>
                </c:pt>
                <c:pt idx="7">
                  <c:v>8.9</c:v>
                </c:pt>
                <c:pt idx="8">
                  <c:v>#N/A</c:v>
                </c:pt>
                <c:pt idx="9">
                  <c:v>5.96</c:v>
                </c:pt>
              </c:numCache>
            </c:numRef>
          </c:val>
          <c:extLst>
            <c:ext xmlns:c16="http://schemas.microsoft.com/office/drawing/2014/chart" uri="{C3380CC4-5D6E-409C-BE32-E72D297353CC}">
              <c16:uniqueId val="{00000008-6012-4006-944F-FF7983808C4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6.7</c:v>
                </c:pt>
                <c:pt idx="2">
                  <c:v>#N/A</c:v>
                </c:pt>
                <c:pt idx="3">
                  <c:v>6.07</c:v>
                </c:pt>
                <c:pt idx="4">
                  <c:v>#N/A</c:v>
                </c:pt>
                <c:pt idx="5">
                  <c:v>5.94</c:v>
                </c:pt>
                <c:pt idx="6">
                  <c:v>#N/A</c:v>
                </c:pt>
                <c:pt idx="7">
                  <c:v>6.58</c:v>
                </c:pt>
                <c:pt idx="8">
                  <c:v>#N/A</c:v>
                </c:pt>
                <c:pt idx="9">
                  <c:v>7.2</c:v>
                </c:pt>
              </c:numCache>
            </c:numRef>
          </c:val>
          <c:extLst>
            <c:ext xmlns:c16="http://schemas.microsoft.com/office/drawing/2014/chart" uri="{C3380CC4-5D6E-409C-BE32-E72D297353CC}">
              <c16:uniqueId val="{00000009-6012-4006-944F-FF7983808C4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2498</c:v>
                </c:pt>
                <c:pt idx="5">
                  <c:v>2475</c:v>
                </c:pt>
                <c:pt idx="8">
                  <c:v>2384</c:v>
                </c:pt>
                <c:pt idx="11">
                  <c:v>2304</c:v>
                </c:pt>
                <c:pt idx="14">
                  <c:v>2303</c:v>
                </c:pt>
              </c:numCache>
            </c:numRef>
          </c:val>
          <c:extLst>
            <c:ext xmlns:c16="http://schemas.microsoft.com/office/drawing/2014/chart" uri="{C3380CC4-5D6E-409C-BE32-E72D297353CC}">
              <c16:uniqueId val="{00000000-1E40-41D3-B59F-B5CBCC038C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E40-41D3-B59F-B5CBCC038C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E40-41D3-B59F-B5CBCC038C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117</c:v>
                </c:pt>
                <c:pt idx="3">
                  <c:v>117</c:v>
                </c:pt>
                <c:pt idx="6">
                  <c:v>105</c:v>
                </c:pt>
                <c:pt idx="9">
                  <c:v>52</c:v>
                </c:pt>
                <c:pt idx="12">
                  <c:v>2</c:v>
                </c:pt>
              </c:numCache>
            </c:numRef>
          </c:val>
          <c:extLst>
            <c:ext xmlns:c16="http://schemas.microsoft.com/office/drawing/2014/chart" uri="{C3380CC4-5D6E-409C-BE32-E72D297353CC}">
              <c16:uniqueId val="{00000003-1E40-41D3-B59F-B5CBCC038C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656</c:v>
                </c:pt>
                <c:pt idx="3">
                  <c:v>608</c:v>
                </c:pt>
                <c:pt idx="6">
                  <c:v>449</c:v>
                </c:pt>
                <c:pt idx="9">
                  <c:v>348</c:v>
                </c:pt>
                <c:pt idx="12">
                  <c:v>350</c:v>
                </c:pt>
              </c:numCache>
            </c:numRef>
          </c:val>
          <c:extLst>
            <c:ext xmlns:c16="http://schemas.microsoft.com/office/drawing/2014/chart" uri="{C3380CC4-5D6E-409C-BE32-E72D297353CC}">
              <c16:uniqueId val="{00000004-1E40-41D3-B59F-B5CBCC038C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40-41D3-B59F-B5CBCC038C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E40-41D3-B59F-B5CBCC038C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2403</c:v>
                </c:pt>
                <c:pt idx="3">
                  <c:v>2362</c:v>
                </c:pt>
                <c:pt idx="6">
                  <c:v>2347</c:v>
                </c:pt>
                <c:pt idx="9">
                  <c:v>2446</c:v>
                </c:pt>
                <c:pt idx="12">
                  <c:v>2589</c:v>
                </c:pt>
              </c:numCache>
            </c:numRef>
          </c:val>
          <c:extLst>
            <c:ext xmlns:c16="http://schemas.microsoft.com/office/drawing/2014/chart" uri="{C3380CC4-5D6E-409C-BE32-E72D297353CC}">
              <c16:uniqueId val="{00000007-1E40-41D3-B59F-B5CBCC038C0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678</c:v>
                </c:pt>
                <c:pt idx="2">
                  <c:v>#N/A</c:v>
                </c:pt>
                <c:pt idx="3">
                  <c:v>#N/A</c:v>
                </c:pt>
                <c:pt idx="4">
                  <c:v>612</c:v>
                </c:pt>
                <c:pt idx="5">
                  <c:v>#N/A</c:v>
                </c:pt>
                <c:pt idx="6">
                  <c:v>#N/A</c:v>
                </c:pt>
                <c:pt idx="7">
                  <c:v>517</c:v>
                </c:pt>
                <c:pt idx="8">
                  <c:v>#N/A</c:v>
                </c:pt>
                <c:pt idx="9">
                  <c:v>#N/A</c:v>
                </c:pt>
                <c:pt idx="10">
                  <c:v>542</c:v>
                </c:pt>
                <c:pt idx="11">
                  <c:v>#N/A</c:v>
                </c:pt>
                <c:pt idx="12">
                  <c:v>#N/A</c:v>
                </c:pt>
                <c:pt idx="13">
                  <c:v>638</c:v>
                </c:pt>
                <c:pt idx="14">
                  <c:v>#N/A</c:v>
                </c:pt>
              </c:numCache>
            </c:numRef>
          </c:val>
          <c:smooth val="0"/>
          <c:extLst>
            <c:ext xmlns:c16="http://schemas.microsoft.com/office/drawing/2014/chart" uri="{C3380CC4-5D6E-409C-BE32-E72D297353CC}">
              <c16:uniqueId val="{00000008-1E40-41D3-B59F-B5CBCC038C0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24041</c:v>
                </c:pt>
                <c:pt idx="5">
                  <c:v>24125</c:v>
                </c:pt>
                <c:pt idx="8">
                  <c:v>23993</c:v>
                </c:pt>
                <c:pt idx="11">
                  <c:v>24136</c:v>
                </c:pt>
                <c:pt idx="14">
                  <c:v>23527</c:v>
                </c:pt>
              </c:numCache>
            </c:numRef>
          </c:val>
          <c:extLst>
            <c:ext xmlns:c16="http://schemas.microsoft.com/office/drawing/2014/chart" uri="{C3380CC4-5D6E-409C-BE32-E72D297353CC}">
              <c16:uniqueId val="{00000000-7D55-4D00-91CE-5CB61FCDE3D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7048</c:v>
                </c:pt>
                <c:pt idx="5">
                  <c:v>7041</c:v>
                </c:pt>
                <c:pt idx="8">
                  <c:v>6287</c:v>
                </c:pt>
                <c:pt idx="11">
                  <c:v>5832</c:v>
                </c:pt>
                <c:pt idx="14">
                  <c:v>5122</c:v>
                </c:pt>
              </c:numCache>
            </c:numRef>
          </c:val>
          <c:extLst>
            <c:ext xmlns:c16="http://schemas.microsoft.com/office/drawing/2014/chart" uri="{C3380CC4-5D6E-409C-BE32-E72D297353CC}">
              <c16:uniqueId val="{00000001-7D55-4D00-91CE-5CB61FCDE3D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3683</c:v>
                </c:pt>
                <c:pt idx="5">
                  <c:v>3787</c:v>
                </c:pt>
                <c:pt idx="8">
                  <c:v>4940</c:v>
                </c:pt>
                <c:pt idx="11">
                  <c:v>6714</c:v>
                </c:pt>
                <c:pt idx="14">
                  <c:v>8388</c:v>
                </c:pt>
              </c:numCache>
            </c:numRef>
          </c:val>
          <c:extLst>
            <c:ext xmlns:c16="http://schemas.microsoft.com/office/drawing/2014/chart" uri="{C3380CC4-5D6E-409C-BE32-E72D297353CC}">
              <c16:uniqueId val="{00000002-7D55-4D00-91CE-5CB61FCDE3D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D55-4D00-91CE-5CB61FCDE3D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D55-4D00-91CE-5CB61FCDE3D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75</c:v>
                </c:pt>
              </c:numCache>
            </c:numRef>
          </c:val>
          <c:extLst>
            <c:ext xmlns:c16="http://schemas.microsoft.com/office/drawing/2014/chart" uri="{C3380CC4-5D6E-409C-BE32-E72D297353CC}">
              <c16:uniqueId val="{00000005-7D55-4D00-91CE-5CB61FCDE3D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3592</c:v>
                </c:pt>
                <c:pt idx="3">
                  <c:v>3578</c:v>
                </c:pt>
                <c:pt idx="6">
                  <c:v>3509</c:v>
                </c:pt>
                <c:pt idx="9">
                  <c:v>3742</c:v>
                </c:pt>
                <c:pt idx="12">
                  <c:v>3804</c:v>
                </c:pt>
              </c:numCache>
            </c:numRef>
          </c:val>
          <c:extLst>
            <c:ext xmlns:c16="http://schemas.microsoft.com/office/drawing/2014/chart" uri="{C3380CC4-5D6E-409C-BE32-E72D297353CC}">
              <c16:uniqueId val="{00000006-7D55-4D00-91CE-5CB61FCDE3D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276</c:v>
                </c:pt>
                <c:pt idx="3">
                  <c:v>161</c:v>
                </c:pt>
                <c:pt idx="6">
                  <c:v>57</c:v>
                </c:pt>
                <c:pt idx="9">
                  <c:v>5</c:v>
                </c:pt>
                <c:pt idx="12">
                  <c:v>2</c:v>
                </c:pt>
              </c:numCache>
            </c:numRef>
          </c:val>
          <c:extLst>
            <c:ext xmlns:c16="http://schemas.microsoft.com/office/drawing/2014/chart" uri="{C3380CC4-5D6E-409C-BE32-E72D297353CC}">
              <c16:uniqueId val="{00000007-7D55-4D00-91CE-5CB61FCDE3D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10348</c:v>
                </c:pt>
                <c:pt idx="3">
                  <c:v>10072</c:v>
                </c:pt>
                <c:pt idx="6">
                  <c:v>8818</c:v>
                </c:pt>
                <c:pt idx="9">
                  <c:v>7055</c:v>
                </c:pt>
                <c:pt idx="12">
                  <c:v>5520</c:v>
                </c:pt>
              </c:numCache>
            </c:numRef>
          </c:val>
          <c:extLst>
            <c:ext xmlns:c16="http://schemas.microsoft.com/office/drawing/2014/chart" uri="{C3380CC4-5D6E-409C-BE32-E72D297353CC}">
              <c16:uniqueId val="{00000008-7D55-4D00-91CE-5CB61FCDE3D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618</c:v>
                </c:pt>
                <c:pt idx="3">
                  <c:v>594</c:v>
                </c:pt>
                <c:pt idx="6">
                  <c:v>371</c:v>
                </c:pt>
                <c:pt idx="9">
                  <c:v>248</c:v>
                </c:pt>
                <c:pt idx="12">
                  <c:v>123</c:v>
                </c:pt>
              </c:numCache>
            </c:numRef>
          </c:val>
          <c:extLst>
            <c:ext xmlns:c16="http://schemas.microsoft.com/office/drawing/2014/chart" uri="{C3380CC4-5D6E-409C-BE32-E72D297353CC}">
              <c16:uniqueId val="{00000009-7D55-4D00-91CE-5CB61FCDE3D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24444</c:v>
                </c:pt>
                <c:pt idx="3">
                  <c:v>24450</c:v>
                </c:pt>
                <c:pt idx="6">
                  <c:v>24865</c:v>
                </c:pt>
                <c:pt idx="9">
                  <c:v>25472</c:v>
                </c:pt>
                <c:pt idx="12">
                  <c:v>25589</c:v>
                </c:pt>
              </c:numCache>
            </c:numRef>
          </c:val>
          <c:extLst>
            <c:ext xmlns:c16="http://schemas.microsoft.com/office/drawing/2014/chart" uri="{C3380CC4-5D6E-409C-BE32-E72D297353CC}">
              <c16:uniqueId val="{0000000A-7D55-4D00-91CE-5CB61FCDE3D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4506</c:v>
                </c:pt>
                <c:pt idx="2">
                  <c:v>#N/A</c:v>
                </c:pt>
                <c:pt idx="3">
                  <c:v>#N/A</c:v>
                </c:pt>
                <c:pt idx="4">
                  <c:v>3903</c:v>
                </c:pt>
                <c:pt idx="5">
                  <c:v>#N/A</c:v>
                </c:pt>
                <c:pt idx="6">
                  <c:v>#N/A</c:v>
                </c:pt>
                <c:pt idx="7">
                  <c:v>2401</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D55-4D00-91CE-5CB61FCDE3D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2007</c:v>
                </c:pt>
                <c:pt idx="1">
                  <c:v>2623</c:v>
                </c:pt>
                <c:pt idx="2">
                  <c:v>3349</c:v>
                </c:pt>
              </c:numCache>
            </c:numRef>
          </c:val>
          <c:extLst>
            <c:ext xmlns:c16="http://schemas.microsoft.com/office/drawing/2014/chart" uri="{C3380CC4-5D6E-409C-BE32-E72D297353CC}">
              <c16:uniqueId val="{00000000-96B6-458D-8AAA-6BC4E2A3BE7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6B6-458D-8AAA-6BC4E2A3BE7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1885</c:v>
                </c:pt>
                <c:pt idx="1">
                  <c:v>2844</c:v>
                </c:pt>
                <c:pt idx="2">
                  <c:v>3709</c:v>
                </c:pt>
              </c:numCache>
            </c:numRef>
          </c:val>
          <c:extLst>
            <c:ext xmlns:c16="http://schemas.microsoft.com/office/drawing/2014/chart" uri="{C3380CC4-5D6E-409C-BE32-E72D297353CC}">
              <c16:uniqueId val="{00000002-96B6-458D-8AAA-6BC4E2A3BE7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A66B378A-E6C7-455D-9775-2E794A36B823}"/>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38D9659-655B-4A65-8D92-14DDEFCBFD86}"/>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2D9C4C2-E1F7-48A5-BC52-5DEA9E83A82A}"/>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5F37157-5936-427F-B625-6913A9393C61}"/>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C643944-0690-4DB8-B673-6CDD67FAFE67}"/>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9116E5C-26AC-4FB7-A335-5EFB275366ED}"/>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B3F7707-2A76-45EA-9EF1-32B5A0F5BBC1}"/>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594BBB8-90B2-4326-96A4-60A5274BC74F}"/>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F5CCC184-2423-4DD0-9B50-A18E86A1193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AC21BB9-A881-4B5D-90F9-397421D4B6E4}"/>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99,039
96,912
30.20
37,740,769
36,201,965
1,185,991
19,881,579
25,589,163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4BA219F-9035-4346-A21E-57DF3D09577B}"/>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16C7EE2-E094-462E-ACA7-057E1F39E35F}"/>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6404254-0614-4FD8-AA57-BA25ED928EE5}"/>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53EE3387-AAD9-4335-832B-A4FDA905D6CF}"/>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CC970F6-5EC7-414D-86B8-94F2370D37A1}"/>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1BEE354-BFFC-4692-B6E7-AE809193E416}"/>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16FB8886-0A9E-457B-A6E6-FFC1F47E6EA4}"/>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4E8F687-5AEE-47D9-8927-22A76001CFC5}"/>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613FF6E7-4022-4997-86A1-A5F0F6740D26}"/>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9801042-661E-4802-B94B-E0F3BC5A51A9}"/>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A360CBE-3A36-47C1-B896-DFA85E089C63}"/>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BF52960-0202-4819-BE89-E2A9CD6698F7}"/>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3A06723-D9EC-4B3D-A496-1D3700D3C039}"/>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FC46905D-5D97-4A20-AAD4-248E5FDACCF7}"/>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8A23E52C-06AD-40C5-905A-38C72A5B8ECB}"/>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774EE38A-E600-485D-BE0B-42EFABFB982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EC8A81D-6031-47F3-9C70-5196F5671EB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E81A525-99B4-4E09-B84E-C05DADE6CBF5}"/>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CF425450-5E07-4A53-9ECF-ABEC68BBC779}"/>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7C4E659-702B-4488-9D9E-2F6BB3C4D5EE}"/>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E06BE9E0-06B6-4431-AA03-31B01EAEC4EF}"/>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D7C0BD7D-F7A5-4B7C-BE5B-636C7570B1CF}"/>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6971B0C1-57F6-460D-8716-D24E79A5161A}"/>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31B9B572-D174-4B5C-8839-267A94A2749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FDA415EA-9AF0-4C6D-AC19-2E5A768D0487}"/>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9BD19B85-A36B-466A-9596-51F9C86CFC55}"/>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FA26E84-D563-49A2-8201-1B3A6662CBAD}"/>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771BA64A-0D27-4569-9E8C-D981EA73F2A1}"/>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E91ACF9-3419-452E-A20E-7ED4D8CE8B4B}"/>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8439E09-7814-4919-AB9B-86306BFB197B}"/>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35BECDAB-D93D-4A12-9E25-C949C62BBF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FF872452-075B-42A5-9DE5-3AC9E6D17D4A}"/>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7EB24EC9-1807-4AC7-9AA7-4ABAE7F3D035}"/>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D93D4585-4AAD-4093-8697-F9A4A7719976}"/>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D923346-406C-4A91-89A2-D83640927D95}"/>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67A0AF08-4A28-4381-8847-66658BB8B389}"/>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4983A90-0EAD-4A13-8B29-4B9642DB0906}"/>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財政力指数は前年度から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ポイント悪化し、類似団体内での順位は、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新ごみ処理施設建設事業、新学校給食センター整備事業、曽本地区工業用地推進事業などの大型プロジェクト事業に加え、少子高齢化に伴う社会保障経費等の増加が見込まれるため、第九次行政改革大綱「江南市第二次リノベーションビジョン」に基づき、業務のスリム化や未来に繋がる取捨選択を行い、より効果的かつ効率的な行財政運営の継続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781F1028-C95B-4300-B16C-BD38208B88B2}"/>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7584D334-8941-4951-9D06-824E60EF9E75}"/>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C4E76634-AB27-4823-91AE-CADBBC555566}"/>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2D825FDA-7B9B-44E5-90A1-2147329C2B4C}"/>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F23403B8-1018-4D9C-94C7-8AF1C7D53D11}"/>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ABDA0251-9F6E-4A81-8357-51ADD070147C}"/>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1EA6EB77-16F7-4F2E-AEC8-62A7C6E4ECA5}"/>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5D29C3A0-ADE7-4248-87BB-2D91F85F0274}"/>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AB5B7C7C-80F0-47CB-809E-2A11C8A2F8D2}"/>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34F1664-EB57-4B8F-9BC9-AEF94DD4E831}"/>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DD989C87-358E-4078-91B6-E6123FBFFD57}"/>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E9ECD9AA-3E19-47A5-ACB6-6EEE620EA94A}"/>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D01954B6-61F6-4B75-9AB0-8663C9722E58}"/>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771B0814-FBC1-4765-91FC-AAA894DD21D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7F0AF9E-4CBE-4D6F-8523-E673ABBB90C3}"/>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6D4DA157-FB61-4E4E-B5A8-EF198FECA8D2}"/>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CBE2DC36-8703-4148-A29A-B8B873B8256E}"/>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8F8B896C-AD25-4A64-B546-37B5D66B14F2}"/>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D0F0F6A2-E99B-460B-A621-0636F978E50F}"/>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15366517-154A-4335-84BF-446962DFC708}"/>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129822</xdr:rowOff>
    </xdr:to>
    <xdr:cxnSp macro="">
      <xdr:nvCxnSpPr>
        <xdr:cNvPr id="69" name="直線コネクタ 68">
          <a:extLst>
            <a:ext uri="{FF2B5EF4-FFF2-40B4-BE49-F238E27FC236}">
              <a16:creationId xmlns:a16="http://schemas.microsoft.com/office/drawing/2014/main" id="{33A9EF78-9CD8-4CF4-A196-7641CAF9AC46}"/>
            </a:ext>
          </a:extLst>
        </xdr:cNvPr>
        <xdr:cNvCxnSpPr/>
      </xdr:nvCxnSpPr>
      <xdr:spPr>
        <a:xfrm>
          <a:off x="4114800" y="71324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a:extLst>
            <a:ext uri="{FF2B5EF4-FFF2-40B4-BE49-F238E27FC236}">
              <a16:creationId xmlns:a16="http://schemas.microsoft.com/office/drawing/2014/main" id="{70413711-E270-4E30-9078-722DC2FAACB5}"/>
            </a:ext>
          </a:extLst>
        </xdr:cNvPr>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E5317F3-B032-4765-9B96-14BEB83CF7C9}"/>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103011</xdr:rowOff>
    </xdr:to>
    <xdr:cxnSp macro="">
      <xdr:nvCxnSpPr>
        <xdr:cNvPr id="72" name="直線コネクタ 71">
          <a:extLst>
            <a:ext uri="{FF2B5EF4-FFF2-40B4-BE49-F238E27FC236}">
              <a16:creationId xmlns:a16="http://schemas.microsoft.com/office/drawing/2014/main" id="{391161F8-6434-4CCE-8C26-6499BC7B9861}"/>
            </a:ext>
          </a:extLst>
        </xdr:cNvPr>
        <xdr:cNvCxnSpPr/>
      </xdr:nvCxnSpPr>
      <xdr:spPr>
        <a:xfrm>
          <a:off x="3225800" y="71056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554D5F97-5AB9-4D8C-9639-34D3B0D1B5EE}"/>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4" name="テキスト ボックス 73">
          <a:extLst>
            <a:ext uri="{FF2B5EF4-FFF2-40B4-BE49-F238E27FC236}">
              <a16:creationId xmlns:a16="http://schemas.microsoft.com/office/drawing/2014/main" id="{00B4384C-240D-47F6-B636-4051E798E38E}"/>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5" name="直線コネクタ 74">
          <a:extLst>
            <a:ext uri="{FF2B5EF4-FFF2-40B4-BE49-F238E27FC236}">
              <a16:creationId xmlns:a16="http://schemas.microsoft.com/office/drawing/2014/main" id="{C82059B9-456C-46FB-B0A5-0211356399C5}"/>
            </a:ext>
          </a:extLst>
        </xdr:cNvPr>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8DD0E1EA-1C6F-4ECE-8840-BBEB3424F80B}"/>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7" name="テキスト ボックス 76">
          <a:extLst>
            <a:ext uri="{FF2B5EF4-FFF2-40B4-BE49-F238E27FC236}">
              <a16:creationId xmlns:a16="http://schemas.microsoft.com/office/drawing/2014/main" id="{702683FF-EB5C-4D70-917A-B75DF327E8E9}"/>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62795</xdr:rowOff>
    </xdr:from>
    <xdr:to>
      <xdr:col>11</xdr:col>
      <xdr:colOff>31750</xdr:colOff>
      <xdr:row>41</xdr:row>
      <xdr:rowOff>76200</xdr:rowOff>
    </xdr:to>
    <xdr:cxnSp macro="">
      <xdr:nvCxnSpPr>
        <xdr:cNvPr id="78" name="直線コネクタ 77">
          <a:extLst>
            <a:ext uri="{FF2B5EF4-FFF2-40B4-BE49-F238E27FC236}">
              <a16:creationId xmlns:a16="http://schemas.microsoft.com/office/drawing/2014/main" id="{9672A4B8-6F44-4465-B342-C8193CB9C9E6}"/>
            </a:ext>
          </a:extLst>
        </xdr:cNvPr>
        <xdr:cNvCxnSpPr/>
      </xdr:nvCxnSpPr>
      <xdr:spPr>
        <a:xfrm>
          <a:off x="1447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9021189C-CEE8-4FDB-8EDD-079A3C936308}"/>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4CB508B0-6087-47C0-A64F-346DBC462D98}"/>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B2325D8-9727-467F-97B3-3040485CCA3A}"/>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2FC8DA3F-A9B1-4FE9-80D4-9A75F80BF7AA}"/>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E9A73868-C17A-4B74-BC65-FA343D54386D}"/>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701070A-F527-4EAD-8D71-1DEE3CAD6761}"/>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5506FE61-4AA4-49BD-A408-32112B5B155F}"/>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8913C50C-411C-4ED7-A2A8-4CA3DA85BB33}"/>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AF8B699-7FAA-490A-96AD-A826FFB06392}"/>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a:extLst>
            <a:ext uri="{FF2B5EF4-FFF2-40B4-BE49-F238E27FC236}">
              <a16:creationId xmlns:a16="http://schemas.microsoft.com/office/drawing/2014/main" id="{BD58A33E-7919-42EB-A37F-62CD6C9869D1}"/>
            </a:ext>
          </a:extLst>
        </xdr:cNvPr>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95549</xdr:rowOff>
    </xdr:from>
    <xdr:ext cx="762000" cy="259045"/>
    <xdr:sp macro="" textlink="">
      <xdr:nvSpPr>
        <xdr:cNvPr id="89" name="財政力該当値テキスト">
          <a:extLst>
            <a:ext uri="{FF2B5EF4-FFF2-40B4-BE49-F238E27FC236}">
              <a16:creationId xmlns:a16="http://schemas.microsoft.com/office/drawing/2014/main" id="{BB3E06A3-DD92-4937-BC5F-24D2C41F1E71}"/>
            </a:ext>
          </a:extLst>
        </xdr:cNvPr>
        <xdr:cNvSpPr txBox="1"/>
      </xdr:nvSpPr>
      <xdr:spPr>
        <a:xfrm>
          <a:off x="50419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52211</xdr:rowOff>
    </xdr:from>
    <xdr:to>
      <xdr:col>19</xdr:col>
      <xdr:colOff>184150</xdr:colOff>
      <xdr:row>41</xdr:row>
      <xdr:rowOff>153811</xdr:rowOff>
    </xdr:to>
    <xdr:sp macro="" textlink="">
      <xdr:nvSpPr>
        <xdr:cNvPr id="90" name="楕円 89">
          <a:extLst>
            <a:ext uri="{FF2B5EF4-FFF2-40B4-BE49-F238E27FC236}">
              <a16:creationId xmlns:a16="http://schemas.microsoft.com/office/drawing/2014/main" id="{FD60FBD9-62B3-4792-AC2C-D5FE641599E0}"/>
            </a:ext>
          </a:extLst>
        </xdr:cNvPr>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91" name="テキスト ボックス 90">
          <a:extLst>
            <a:ext uri="{FF2B5EF4-FFF2-40B4-BE49-F238E27FC236}">
              <a16:creationId xmlns:a16="http://schemas.microsoft.com/office/drawing/2014/main" id="{28B8B186-08D0-4D1D-A1A3-FBC76533F5C4}"/>
            </a:ext>
          </a:extLst>
        </xdr:cNvPr>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a:extLst>
            <a:ext uri="{FF2B5EF4-FFF2-40B4-BE49-F238E27FC236}">
              <a16:creationId xmlns:a16="http://schemas.microsoft.com/office/drawing/2014/main" id="{69A1744D-431C-4619-8A6B-824C04C27492}"/>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a:extLst>
            <a:ext uri="{FF2B5EF4-FFF2-40B4-BE49-F238E27FC236}">
              <a16:creationId xmlns:a16="http://schemas.microsoft.com/office/drawing/2014/main" id="{153519A3-A159-4A23-AD28-6FB0679F059D}"/>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a:extLst>
            <a:ext uri="{FF2B5EF4-FFF2-40B4-BE49-F238E27FC236}">
              <a16:creationId xmlns:a16="http://schemas.microsoft.com/office/drawing/2014/main" id="{546AA71A-7781-4AD0-BB73-F4014AF96F52}"/>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a:extLst>
            <a:ext uri="{FF2B5EF4-FFF2-40B4-BE49-F238E27FC236}">
              <a16:creationId xmlns:a16="http://schemas.microsoft.com/office/drawing/2014/main" id="{4C028B15-2CE1-42F6-8006-145710EEAD95}"/>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96" name="楕円 95">
          <a:extLst>
            <a:ext uri="{FF2B5EF4-FFF2-40B4-BE49-F238E27FC236}">
              <a16:creationId xmlns:a16="http://schemas.microsoft.com/office/drawing/2014/main" id="{0D6A4F91-9F70-4E9A-8F40-46987DDD311B}"/>
            </a:ext>
          </a:extLst>
        </xdr:cNvPr>
        <xdr:cNvSpPr/>
      </xdr:nvSpPr>
      <xdr:spPr>
        <a:xfrm>
          <a:off x="1397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97" name="テキスト ボックス 96">
          <a:extLst>
            <a:ext uri="{FF2B5EF4-FFF2-40B4-BE49-F238E27FC236}">
              <a16:creationId xmlns:a16="http://schemas.microsoft.com/office/drawing/2014/main" id="{CD8E8EFF-7479-4726-90C2-C05C19B3D265}"/>
            </a:ext>
          </a:extLst>
        </xdr:cNvPr>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65D47F83-6382-4484-97F0-BD9CB4863415}"/>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3A51C634-CE94-4A3E-9528-4F6DACFB874E}"/>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EC72F0BF-938F-4015-BCEA-B30266FD4A8A}"/>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C3C884E7-DC72-4272-AEDF-35CCB0D538BF}"/>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91467A70-94C7-48BE-BD02-460B2EA5B826}"/>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97F07AD4-0A28-46DE-8D17-064863ABCC05}"/>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410E5D0-CB20-4EC9-945D-A7B918CC117D}"/>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FBE63CFA-808B-4E1C-8D2B-CD33EB413939}"/>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C5B9D2D3-83F9-43DB-B6B4-A58A00D43192}"/>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EBBCAA35-6F3B-422D-8DA3-032F2DE2FCA9}"/>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5D2A8B43-D330-488F-8127-454415068C64}"/>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3FF0BE68-A723-43F1-AB92-D1BBB84A2813}"/>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20BECC40-61A5-4ACD-8F38-5E5B948B9C86}"/>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市税等の増加により経常一般財源等が増加したものの、人件費・物件費の増加等により、前年度と比較して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ポイント悪化しているが、類似団体内での順位は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少子高齢化に伴う社会保障経費等の増加が見込まれるため、限られた財源を有効活用し、事業の優先度を見極めつつ、経常経費の削減に努めるとともに、新たな自主財源の確保や、収納率の向上を図り、経常収入の増加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529EB6A1-380A-4AEF-9FE3-E4D222019544}"/>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A20F7DF-4E49-4F84-B11D-307FC2F19FF7}"/>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3E731640-BA35-496D-8793-FBC45E25C518}"/>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27DB7D15-401D-48BF-B20D-F638BA481C1B}"/>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B721DE5F-F2C7-423F-844B-DD32DFCBDF86}"/>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894EA95A-3D71-4BDA-87EE-1C1EF3746F3F}"/>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F55AACE7-F132-4D68-B7AC-6E81F77D58AA}"/>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54C83CBC-E849-4717-9FE1-928E9828DCB3}"/>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DE17199C-0A64-4274-B6F8-20954DDB328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9BBAEEE6-0AE8-4356-A5A3-80A8BB43D49F}"/>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8E33DE2A-8377-417E-AB47-8BCAE6306D85}"/>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85019486-C414-4710-89CB-4956CA6890E3}"/>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BD948CFB-0A1F-4322-89EE-D13EC6783DB8}"/>
            </a:ext>
          </a:extLst>
        </xdr:cNvPr>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37953BCD-A75B-4BA7-AA53-FBA1034531E9}"/>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C1BE1345-7A7B-4A5D-8CE5-9EA75FEF642C}"/>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2F254358-A1FB-412E-97A6-0060349CC434}"/>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1FE01CE9-65D4-458E-9657-1F413E260D0E}"/>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55563</xdr:rowOff>
    </xdr:from>
    <xdr:to>
      <xdr:col>23</xdr:col>
      <xdr:colOff>133350</xdr:colOff>
      <xdr:row>61</xdr:row>
      <xdr:rowOff>53022</xdr:rowOff>
    </xdr:to>
    <xdr:cxnSp macro="">
      <xdr:nvCxnSpPr>
        <xdr:cNvPr id="128" name="直線コネクタ 127">
          <a:extLst>
            <a:ext uri="{FF2B5EF4-FFF2-40B4-BE49-F238E27FC236}">
              <a16:creationId xmlns:a16="http://schemas.microsoft.com/office/drawing/2014/main" id="{EAE284A2-6C8F-4DAE-AFD6-D933BA90B9CC}"/>
            </a:ext>
          </a:extLst>
        </xdr:cNvPr>
        <xdr:cNvCxnSpPr/>
      </xdr:nvCxnSpPr>
      <xdr:spPr>
        <a:xfrm>
          <a:off x="4114800" y="10342563"/>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146702</xdr:rowOff>
    </xdr:from>
    <xdr:ext cx="762000" cy="259045"/>
    <xdr:sp macro="" textlink="">
      <xdr:nvSpPr>
        <xdr:cNvPr id="129" name="財政構造の弾力性平均値テキスト">
          <a:extLst>
            <a:ext uri="{FF2B5EF4-FFF2-40B4-BE49-F238E27FC236}">
              <a16:creationId xmlns:a16="http://schemas.microsoft.com/office/drawing/2014/main" id="{197135DB-E723-4DEC-BA00-89ABF94833DB}"/>
            </a:ext>
          </a:extLst>
        </xdr:cNvPr>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4E0D434C-9CDA-46E9-9555-00DA879F7246}"/>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55563</xdr:rowOff>
    </xdr:from>
    <xdr:to>
      <xdr:col>19</xdr:col>
      <xdr:colOff>133350</xdr:colOff>
      <xdr:row>62</xdr:row>
      <xdr:rowOff>171132</xdr:rowOff>
    </xdr:to>
    <xdr:cxnSp macro="">
      <xdr:nvCxnSpPr>
        <xdr:cNvPr id="131" name="直線コネクタ 130">
          <a:extLst>
            <a:ext uri="{FF2B5EF4-FFF2-40B4-BE49-F238E27FC236}">
              <a16:creationId xmlns:a16="http://schemas.microsoft.com/office/drawing/2014/main" id="{9F59E549-B613-459E-8950-03B2D0FDEBA4}"/>
            </a:ext>
          </a:extLst>
        </xdr:cNvPr>
        <xdr:cNvCxnSpPr/>
      </xdr:nvCxnSpPr>
      <xdr:spPr>
        <a:xfrm flipV="1">
          <a:off x="3225800" y="10342563"/>
          <a:ext cx="889000" cy="45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C2DECC11-7DA5-4304-91CC-B81ED13A307C}"/>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37799</xdr:rowOff>
    </xdr:from>
    <xdr:ext cx="736600" cy="259045"/>
    <xdr:sp macro="" textlink="">
      <xdr:nvSpPr>
        <xdr:cNvPr id="133" name="テキスト ボックス 132">
          <a:extLst>
            <a:ext uri="{FF2B5EF4-FFF2-40B4-BE49-F238E27FC236}">
              <a16:creationId xmlns:a16="http://schemas.microsoft.com/office/drawing/2014/main" id="{CD133F9E-2678-425B-BB77-52C3AA463A0C}"/>
            </a:ext>
          </a:extLst>
        </xdr:cNvPr>
        <xdr:cNvSpPr txBox="1"/>
      </xdr:nvSpPr>
      <xdr:spPr>
        <a:xfrm>
          <a:off x="3733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62</xdr:row>
      <xdr:rowOff>171132</xdr:rowOff>
    </xdr:to>
    <xdr:cxnSp macro="">
      <xdr:nvCxnSpPr>
        <xdr:cNvPr id="134" name="直線コネクタ 133">
          <a:extLst>
            <a:ext uri="{FF2B5EF4-FFF2-40B4-BE49-F238E27FC236}">
              <a16:creationId xmlns:a16="http://schemas.microsoft.com/office/drawing/2014/main" id="{86919276-F244-4E2D-9FB4-624A553EC737}"/>
            </a:ext>
          </a:extLst>
        </xdr:cNvPr>
        <xdr:cNvCxnSpPr/>
      </xdr:nvCxnSpPr>
      <xdr:spPr>
        <a:xfrm>
          <a:off x="2336800" y="10626090"/>
          <a:ext cx="889000" cy="1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a:extLst>
            <a:ext uri="{FF2B5EF4-FFF2-40B4-BE49-F238E27FC236}">
              <a16:creationId xmlns:a16="http://schemas.microsoft.com/office/drawing/2014/main" id="{4FD3438F-1E86-422A-9831-82950ED8978D}"/>
            </a:ext>
          </a:extLst>
        </xdr:cNvPr>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36" name="テキスト ボックス 135">
          <a:extLst>
            <a:ext uri="{FF2B5EF4-FFF2-40B4-BE49-F238E27FC236}">
              <a16:creationId xmlns:a16="http://schemas.microsoft.com/office/drawing/2014/main" id="{42ADD21D-5130-46D8-A791-6259E7C84B4B}"/>
            </a:ext>
          </a:extLst>
        </xdr:cNvPr>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125413</xdr:rowOff>
    </xdr:from>
    <xdr:to>
      <xdr:col>11</xdr:col>
      <xdr:colOff>31750</xdr:colOff>
      <xdr:row>61</xdr:row>
      <xdr:rowOff>167640</xdr:rowOff>
    </xdr:to>
    <xdr:cxnSp macro="">
      <xdr:nvCxnSpPr>
        <xdr:cNvPr id="137" name="直線コネクタ 136">
          <a:extLst>
            <a:ext uri="{FF2B5EF4-FFF2-40B4-BE49-F238E27FC236}">
              <a16:creationId xmlns:a16="http://schemas.microsoft.com/office/drawing/2014/main" id="{77DE4607-15E9-41C5-88B2-D9DC5560FD4C}"/>
            </a:ext>
          </a:extLst>
        </xdr:cNvPr>
        <xdr:cNvCxnSpPr/>
      </xdr:nvCxnSpPr>
      <xdr:spPr>
        <a:xfrm>
          <a:off x="1447800" y="1058386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AAF02BD3-EA0E-4364-8532-10EBFB73CB68}"/>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39" name="テキスト ボックス 138">
          <a:extLst>
            <a:ext uri="{FF2B5EF4-FFF2-40B4-BE49-F238E27FC236}">
              <a16:creationId xmlns:a16="http://schemas.microsoft.com/office/drawing/2014/main" id="{6B40A49E-9431-4F7A-871C-49F8C2EC3C89}"/>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74263530-DB2E-4375-AC5C-9E31C72F0733}"/>
            </a:ext>
          </a:extLst>
        </xdr:cNvPr>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113682</xdr:rowOff>
    </xdr:from>
    <xdr:ext cx="762000" cy="259045"/>
    <xdr:sp macro="" textlink="">
      <xdr:nvSpPr>
        <xdr:cNvPr id="141" name="テキスト ボックス 140">
          <a:extLst>
            <a:ext uri="{FF2B5EF4-FFF2-40B4-BE49-F238E27FC236}">
              <a16:creationId xmlns:a16="http://schemas.microsoft.com/office/drawing/2014/main" id="{E2AEC9A5-4127-4367-81A3-2E08D2AF091E}"/>
            </a:ext>
          </a:extLst>
        </xdr:cNvPr>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124849CB-407D-499B-AA58-1D810E705A7A}"/>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9587183-A128-49E3-940F-D724456C2E67}"/>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25B8888B-672F-49A3-B1EE-CBB24DD78355}"/>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BAA17A0C-7AD7-498E-BEA5-7111A0A32F94}"/>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227236F1-527D-49D1-84E9-69FE0528F266}"/>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2222</xdr:rowOff>
    </xdr:from>
    <xdr:to>
      <xdr:col>23</xdr:col>
      <xdr:colOff>184150</xdr:colOff>
      <xdr:row>61</xdr:row>
      <xdr:rowOff>103822</xdr:rowOff>
    </xdr:to>
    <xdr:sp macro="" textlink="">
      <xdr:nvSpPr>
        <xdr:cNvPr id="147" name="楕円 146">
          <a:extLst>
            <a:ext uri="{FF2B5EF4-FFF2-40B4-BE49-F238E27FC236}">
              <a16:creationId xmlns:a16="http://schemas.microsoft.com/office/drawing/2014/main" id="{856DE1F9-AE89-4DEE-9C94-6FC1BFA998E5}"/>
            </a:ext>
          </a:extLst>
        </xdr:cNvPr>
        <xdr:cNvSpPr/>
      </xdr:nvSpPr>
      <xdr:spPr>
        <a:xfrm>
          <a:off x="49022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18749</xdr:rowOff>
    </xdr:from>
    <xdr:ext cx="762000" cy="259045"/>
    <xdr:sp macro="" textlink="">
      <xdr:nvSpPr>
        <xdr:cNvPr id="148" name="財政構造の弾力性該当値テキスト">
          <a:extLst>
            <a:ext uri="{FF2B5EF4-FFF2-40B4-BE49-F238E27FC236}">
              <a16:creationId xmlns:a16="http://schemas.microsoft.com/office/drawing/2014/main" id="{DC858EF0-9A1C-4303-8F09-AB955FD8330C}"/>
            </a:ext>
          </a:extLst>
        </xdr:cNvPr>
        <xdr:cNvSpPr txBox="1"/>
      </xdr:nvSpPr>
      <xdr:spPr>
        <a:xfrm>
          <a:off x="5041900" y="10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4763</xdr:rowOff>
    </xdr:from>
    <xdr:to>
      <xdr:col>19</xdr:col>
      <xdr:colOff>184150</xdr:colOff>
      <xdr:row>60</xdr:row>
      <xdr:rowOff>106363</xdr:rowOff>
    </xdr:to>
    <xdr:sp macro="" textlink="">
      <xdr:nvSpPr>
        <xdr:cNvPr id="149" name="楕円 148">
          <a:extLst>
            <a:ext uri="{FF2B5EF4-FFF2-40B4-BE49-F238E27FC236}">
              <a16:creationId xmlns:a16="http://schemas.microsoft.com/office/drawing/2014/main" id="{5E96AFEB-8889-4508-87E1-21702F8C13A0}"/>
            </a:ext>
          </a:extLst>
        </xdr:cNvPr>
        <xdr:cNvSpPr/>
      </xdr:nvSpPr>
      <xdr:spPr>
        <a:xfrm>
          <a:off x="4064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116540</xdr:rowOff>
    </xdr:from>
    <xdr:ext cx="736600" cy="259045"/>
    <xdr:sp macro="" textlink="">
      <xdr:nvSpPr>
        <xdr:cNvPr id="150" name="テキスト ボックス 149">
          <a:extLst>
            <a:ext uri="{FF2B5EF4-FFF2-40B4-BE49-F238E27FC236}">
              <a16:creationId xmlns:a16="http://schemas.microsoft.com/office/drawing/2014/main" id="{698B46EE-663C-418A-83E8-A208C71DE29C}"/>
            </a:ext>
          </a:extLst>
        </xdr:cNvPr>
        <xdr:cNvSpPr txBox="1"/>
      </xdr:nvSpPr>
      <xdr:spPr>
        <a:xfrm>
          <a:off x="3733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120332</xdr:rowOff>
    </xdr:from>
    <xdr:to>
      <xdr:col>15</xdr:col>
      <xdr:colOff>133350</xdr:colOff>
      <xdr:row>63</xdr:row>
      <xdr:rowOff>50482</xdr:rowOff>
    </xdr:to>
    <xdr:sp macro="" textlink="">
      <xdr:nvSpPr>
        <xdr:cNvPr id="151" name="楕円 150">
          <a:extLst>
            <a:ext uri="{FF2B5EF4-FFF2-40B4-BE49-F238E27FC236}">
              <a16:creationId xmlns:a16="http://schemas.microsoft.com/office/drawing/2014/main" id="{9B544FC7-C9C5-4BC3-912C-A8EB0639A411}"/>
            </a:ext>
          </a:extLst>
        </xdr:cNvPr>
        <xdr:cNvSpPr/>
      </xdr:nvSpPr>
      <xdr:spPr>
        <a:xfrm>
          <a:off x="3175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60659</xdr:rowOff>
    </xdr:from>
    <xdr:ext cx="762000" cy="259045"/>
    <xdr:sp macro="" textlink="">
      <xdr:nvSpPr>
        <xdr:cNvPr id="152" name="テキスト ボックス 151">
          <a:extLst>
            <a:ext uri="{FF2B5EF4-FFF2-40B4-BE49-F238E27FC236}">
              <a16:creationId xmlns:a16="http://schemas.microsoft.com/office/drawing/2014/main" id="{F5C0EDDD-49CE-49EA-A411-6BE772FC23FF}"/>
            </a:ext>
          </a:extLst>
        </xdr:cNvPr>
        <xdr:cNvSpPr txBox="1"/>
      </xdr:nvSpPr>
      <xdr:spPr>
        <a:xfrm>
          <a:off x="2844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116840</xdr:rowOff>
    </xdr:from>
    <xdr:to>
      <xdr:col>11</xdr:col>
      <xdr:colOff>82550</xdr:colOff>
      <xdr:row>62</xdr:row>
      <xdr:rowOff>46990</xdr:rowOff>
    </xdr:to>
    <xdr:sp macro="" textlink="">
      <xdr:nvSpPr>
        <xdr:cNvPr id="153" name="楕円 152">
          <a:extLst>
            <a:ext uri="{FF2B5EF4-FFF2-40B4-BE49-F238E27FC236}">
              <a16:creationId xmlns:a16="http://schemas.microsoft.com/office/drawing/2014/main" id="{6B1782AB-B219-44E8-AA68-9E713A0BB6C0}"/>
            </a:ext>
          </a:extLst>
        </xdr:cNvPr>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54" name="テキスト ボックス 153">
          <a:extLst>
            <a:ext uri="{FF2B5EF4-FFF2-40B4-BE49-F238E27FC236}">
              <a16:creationId xmlns:a16="http://schemas.microsoft.com/office/drawing/2014/main" id="{964CDD81-DC9B-4EEE-8458-A6872246541F}"/>
            </a:ext>
          </a:extLst>
        </xdr:cNvPr>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74613</xdr:rowOff>
    </xdr:from>
    <xdr:to>
      <xdr:col>7</xdr:col>
      <xdr:colOff>31750</xdr:colOff>
      <xdr:row>62</xdr:row>
      <xdr:rowOff>4763</xdr:rowOff>
    </xdr:to>
    <xdr:sp macro="" textlink="">
      <xdr:nvSpPr>
        <xdr:cNvPr id="155" name="楕円 154">
          <a:extLst>
            <a:ext uri="{FF2B5EF4-FFF2-40B4-BE49-F238E27FC236}">
              <a16:creationId xmlns:a16="http://schemas.microsoft.com/office/drawing/2014/main" id="{0C64B36E-6A49-416D-B8D1-964CEE41FBAE}"/>
            </a:ext>
          </a:extLst>
        </xdr:cNvPr>
        <xdr:cNvSpPr/>
      </xdr:nvSpPr>
      <xdr:spPr>
        <a:xfrm>
          <a:off x="1397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14940</xdr:rowOff>
    </xdr:from>
    <xdr:ext cx="762000" cy="259045"/>
    <xdr:sp macro="" textlink="">
      <xdr:nvSpPr>
        <xdr:cNvPr id="156" name="テキスト ボックス 155">
          <a:extLst>
            <a:ext uri="{FF2B5EF4-FFF2-40B4-BE49-F238E27FC236}">
              <a16:creationId xmlns:a16="http://schemas.microsoft.com/office/drawing/2014/main" id="{29B41165-A2CF-49A9-90D4-723237FB9210}"/>
            </a:ext>
          </a:extLst>
        </xdr:cNvPr>
        <xdr:cNvSpPr txBox="1"/>
      </xdr:nvSpPr>
      <xdr:spPr>
        <a:xfrm>
          <a:off x="1066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72B9E3A-5733-423B-90FA-EAD17CEFFED7}"/>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ED0D94D4-0E71-44E4-BBCB-A51C3BAF09D6}"/>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4524305E-A77C-4389-84B5-773AD6C2DB0A}"/>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3402B8E6-2DDF-418E-B22B-CCE59BA7F739}"/>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4FA2C91C-4D8A-4631-A294-AA7E45A1B2BB}"/>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2D8967EB-B3D0-4D5F-9C76-13DEA41D776F}"/>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D91173AD-21B0-48CF-93AD-09C84E3DB0CA}"/>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71A1A475-7E3B-487F-9E2A-4A56A0CAF709}"/>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5765C91-A466-4514-B983-EFEE1A76E93A}"/>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EB970C02-2A00-4E11-9603-6BB714F39837}"/>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2134C805-B9BD-4AA3-8DD1-4BD4A01396DB}"/>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9ACAE596-9D62-4BEA-8EBB-F3CB174BA0C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4ED5D950-FF9F-4FE3-A2BD-8C6BBA360C9A}"/>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退職手当、燃料・物価高騰対応事業や光熱費の増加等により、前年度と比較して人口１人あたり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円増加したものの、類似団体内での順位は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引き続き、行政評価の活用や行政改革の推進により、事務事業の抜本的な見直しを図り、人件費・物件費等の抑制に努める。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1A01FBFE-7860-47FC-ADAC-6F11975B6F5B}"/>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F37364C7-19EA-4909-B689-21F72293C77A}"/>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F43F42F-32A4-4AD1-BB06-F4D3E56BC146}"/>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234C31FB-2344-42BA-9E36-15DA11BED192}"/>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3DE164B1-2E58-491A-AABC-83BD14AC7A4E}"/>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C1106889-ACAF-437A-8081-B082E013B79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D9364979-A3A2-42CA-8EFB-DD75E3ABA24C}"/>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F7CAA797-41AA-477F-9BB8-A324E232DD99}"/>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982D9877-EEF0-4269-A3E4-B1B9ECAE0A83}"/>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C9B2A77A-544F-4C4F-8212-0AE6B6D37C6A}"/>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D8E206C2-7C0A-4A70-ABCB-CA5645E4B6FE}"/>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D4338D3-8E61-4CC9-9791-9651CC6209B4}"/>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CDE7686D-694E-4FC2-BA3F-E473F86BC05F}"/>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8688A10C-5324-4D68-9FBD-ED60E0B5BD09}"/>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D58138BC-C885-4D5F-BFAF-34595DDB740D}"/>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B6B7A750-7C68-4748-93B9-3AAC81E413DE}"/>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C4B550F7-AB63-4882-8995-08E4AD36963D}"/>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659BA044-724B-4DC7-B272-B56E740EFFF5}"/>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25ABCC16-1F76-487B-BD0F-C2D2B4F38EFD}"/>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EF936A41-C1B6-4E0F-B2CF-DBFE0B11A328}"/>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8843C608-1BF3-4DE0-A7C3-051BF8D4F1BB}"/>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131158</xdr:rowOff>
    </xdr:from>
    <xdr:to>
      <xdr:col>23</xdr:col>
      <xdr:colOff>133350</xdr:colOff>
      <xdr:row>81</xdr:row>
      <xdr:rowOff>18721</xdr:rowOff>
    </xdr:to>
    <xdr:cxnSp macro="">
      <xdr:nvCxnSpPr>
        <xdr:cNvPr id="191" name="直線コネクタ 190">
          <a:extLst>
            <a:ext uri="{FF2B5EF4-FFF2-40B4-BE49-F238E27FC236}">
              <a16:creationId xmlns:a16="http://schemas.microsoft.com/office/drawing/2014/main" id="{0F769EF6-D78A-4E8E-84D1-9DD64099C3C0}"/>
            </a:ext>
          </a:extLst>
        </xdr:cNvPr>
        <xdr:cNvCxnSpPr/>
      </xdr:nvCxnSpPr>
      <xdr:spPr>
        <a:xfrm>
          <a:off x="4114800" y="13847158"/>
          <a:ext cx="838200" cy="5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67374</xdr:rowOff>
    </xdr:from>
    <xdr:ext cx="762000" cy="259045"/>
    <xdr:sp macro="" textlink="">
      <xdr:nvSpPr>
        <xdr:cNvPr id="192" name="人件費・物件費等の状況平均値テキスト">
          <a:extLst>
            <a:ext uri="{FF2B5EF4-FFF2-40B4-BE49-F238E27FC236}">
              <a16:creationId xmlns:a16="http://schemas.microsoft.com/office/drawing/2014/main" id="{07DFA344-845B-4609-BA22-3C561EE9B3F8}"/>
            </a:ext>
          </a:extLst>
        </xdr:cNvPr>
        <xdr:cNvSpPr txBox="1"/>
      </xdr:nvSpPr>
      <xdr:spPr>
        <a:xfrm>
          <a:off x="5041900" y="14126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BDFAAE61-395F-45D8-AB57-AEC38F2E205E}"/>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104180</xdr:rowOff>
    </xdr:from>
    <xdr:to>
      <xdr:col>19</xdr:col>
      <xdr:colOff>133350</xdr:colOff>
      <xdr:row>80</xdr:row>
      <xdr:rowOff>131158</xdr:rowOff>
    </xdr:to>
    <xdr:cxnSp macro="">
      <xdr:nvCxnSpPr>
        <xdr:cNvPr id="194" name="直線コネクタ 193">
          <a:extLst>
            <a:ext uri="{FF2B5EF4-FFF2-40B4-BE49-F238E27FC236}">
              <a16:creationId xmlns:a16="http://schemas.microsoft.com/office/drawing/2014/main" id="{5295A611-7CD6-4BF5-92A2-D5A0F3A0C312}"/>
            </a:ext>
          </a:extLst>
        </xdr:cNvPr>
        <xdr:cNvCxnSpPr/>
      </xdr:nvCxnSpPr>
      <xdr:spPr>
        <a:xfrm>
          <a:off x="3225800" y="13820180"/>
          <a:ext cx="889000" cy="2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B6A59DCD-33BA-4E7A-885D-99069DE25D6E}"/>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139744</xdr:rowOff>
    </xdr:from>
    <xdr:ext cx="736600" cy="259045"/>
    <xdr:sp macro="" textlink="">
      <xdr:nvSpPr>
        <xdr:cNvPr id="196" name="テキスト ボックス 195">
          <a:extLst>
            <a:ext uri="{FF2B5EF4-FFF2-40B4-BE49-F238E27FC236}">
              <a16:creationId xmlns:a16="http://schemas.microsoft.com/office/drawing/2014/main" id="{AE2F7DD0-5366-4C1F-99D5-B45F3F246C3F}"/>
            </a:ext>
          </a:extLst>
        </xdr:cNvPr>
        <xdr:cNvSpPr txBox="1"/>
      </xdr:nvSpPr>
      <xdr:spPr>
        <a:xfrm>
          <a:off x="3733800" y="1419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25660</xdr:rowOff>
    </xdr:from>
    <xdr:to>
      <xdr:col>15</xdr:col>
      <xdr:colOff>82550</xdr:colOff>
      <xdr:row>80</xdr:row>
      <xdr:rowOff>104180</xdr:rowOff>
    </xdr:to>
    <xdr:cxnSp macro="">
      <xdr:nvCxnSpPr>
        <xdr:cNvPr id="197" name="直線コネクタ 196">
          <a:extLst>
            <a:ext uri="{FF2B5EF4-FFF2-40B4-BE49-F238E27FC236}">
              <a16:creationId xmlns:a16="http://schemas.microsoft.com/office/drawing/2014/main" id="{47791FB4-6B2D-4D7B-855F-5FBA8725B333}"/>
            </a:ext>
          </a:extLst>
        </xdr:cNvPr>
        <xdr:cNvCxnSpPr/>
      </xdr:nvCxnSpPr>
      <xdr:spPr>
        <a:xfrm>
          <a:off x="2336800" y="13741660"/>
          <a:ext cx="889000" cy="7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a:extLst>
            <a:ext uri="{FF2B5EF4-FFF2-40B4-BE49-F238E27FC236}">
              <a16:creationId xmlns:a16="http://schemas.microsoft.com/office/drawing/2014/main" id="{408BEEC2-F834-4291-B525-281DD9E844B6}"/>
            </a:ext>
          </a:extLst>
        </xdr:cNvPr>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85169</xdr:rowOff>
    </xdr:from>
    <xdr:ext cx="762000" cy="259045"/>
    <xdr:sp macro="" textlink="">
      <xdr:nvSpPr>
        <xdr:cNvPr id="199" name="テキスト ボックス 198">
          <a:extLst>
            <a:ext uri="{FF2B5EF4-FFF2-40B4-BE49-F238E27FC236}">
              <a16:creationId xmlns:a16="http://schemas.microsoft.com/office/drawing/2014/main" id="{841BEA68-54B7-4D01-8ED0-E08698A0C89A}"/>
            </a:ext>
          </a:extLst>
        </xdr:cNvPr>
        <xdr:cNvSpPr txBox="1"/>
      </xdr:nvSpPr>
      <xdr:spPr>
        <a:xfrm>
          <a:off x="2844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11182</xdr:rowOff>
    </xdr:from>
    <xdr:to>
      <xdr:col>11</xdr:col>
      <xdr:colOff>31750</xdr:colOff>
      <xdr:row>80</xdr:row>
      <xdr:rowOff>25660</xdr:rowOff>
    </xdr:to>
    <xdr:cxnSp macro="">
      <xdr:nvCxnSpPr>
        <xdr:cNvPr id="200" name="直線コネクタ 199">
          <a:extLst>
            <a:ext uri="{FF2B5EF4-FFF2-40B4-BE49-F238E27FC236}">
              <a16:creationId xmlns:a16="http://schemas.microsoft.com/office/drawing/2014/main" id="{5538ACDB-B752-4692-A7CB-0CAD4A6658DB}"/>
            </a:ext>
          </a:extLst>
        </xdr:cNvPr>
        <xdr:cNvCxnSpPr/>
      </xdr:nvCxnSpPr>
      <xdr:spPr>
        <a:xfrm>
          <a:off x="1447800" y="1372718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a:extLst>
            <a:ext uri="{FF2B5EF4-FFF2-40B4-BE49-F238E27FC236}">
              <a16:creationId xmlns:a16="http://schemas.microsoft.com/office/drawing/2014/main" id="{BA413D81-733C-453D-B3E7-9A91806A3999}"/>
            </a:ext>
          </a:extLst>
        </xdr:cNvPr>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6208</xdr:rowOff>
    </xdr:from>
    <xdr:ext cx="762000" cy="259045"/>
    <xdr:sp macro="" textlink="">
      <xdr:nvSpPr>
        <xdr:cNvPr id="202" name="テキスト ボックス 201">
          <a:extLst>
            <a:ext uri="{FF2B5EF4-FFF2-40B4-BE49-F238E27FC236}">
              <a16:creationId xmlns:a16="http://schemas.microsoft.com/office/drawing/2014/main" id="{7926E870-35DF-48B0-BDE1-A707FF0FE905}"/>
            </a:ext>
          </a:extLst>
        </xdr:cNvPr>
        <xdr:cNvSpPr txBox="1"/>
      </xdr:nvSpPr>
      <xdr:spPr>
        <a:xfrm>
          <a:off x="1955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a:extLst>
            <a:ext uri="{FF2B5EF4-FFF2-40B4-BE49-F238E27FC236}">
              <a16:creationId xmlns:a16="http://schemas.microsoft.com/office/drawing/2014/main" id="{283FDF5F-2ACE-48DB-82F2-3BD48FCF43E8}"/>
            </a:ext>
          </a:extLst>
        </xdr:cNvPr>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149516</xdr:rowOff>
    </xdr:from>
    <xdr:ext cx="762000" cy="259045"/>
    <xdr:sp macro="" textlink="">
      <xdr:nvSpPr>
        <xdr:cNvPr id="204" name="テキスト ボックス 203">
          <a:extLst>
            <a:ext uri="{FF2B5EF4-FFF2-40B4-BE49-F238E27FC236}">
              <a16:creationId xmlns:a16="http://schemas.microsoft.com/office/drawing/2014/main" id="{3D97AC6F-48E9-4521-BB9A-9FAC190F9AA7}"/>
            </a:ext>
          </a:extLst>
        </xdr:cNvPr>
        <xdr:cNvSpPr txBox="1"/>
      </xdr:nvSpPr>
      <xdr:spPr>
        <a:xfrm>
          <a:off x="1066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61E77427-DC63-4FC1-95CF-6C9098BE246A}"/>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DE6DEE26-794B-402D-B5AF-745D5F74A6D6}"/>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EA1D6125-55F5-424B-8237-5D327A5ECEDF}"/>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E091CAE2-7741-43D9-A949-401B6C8D432A}"/>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E4ACEC1E-E6CC-4272-BE17-4CFF9E1487A9}"/>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139371</xdr:rowOff>
    </xdr:from>
    <xdr:to>
      <xdr:col>23</xdr:col>
      <xdr:colOff>184150</xdr:colOff>
      <xdr:row>81</xdr:row>
      <xdr:rowOff>69521</xdr:rowOff>
    </xdr:to>
    <xdr:sp macro="" textlink="">
      <xdr:nvSpPr>
        <xdr:cNvPr id="210" name="楕円 209">
          <a:extLst>
            <a:ext uri="{FF2B5EF4-FFF2-40B4-BE49-F238E27FC236}">
              <a16:creationId xmlns:a16="http://schemas.microsoft.com/office/drawing/2014/main" id="{84BAFAC6-4B2F-4618-9EB6-653F87F7F47A}"/>
            </a:ext>
          </a:extLst>
        </xdr:cNvPr>
        <xdr:cNvSpPr/>
      </xdr:nvSpPr>
      <xdr:spPr>
        <a:xfrm>
          <a:off x="4902200" y="1385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60648</xdr:rowOff>
    </xdr:from>
    <xdr:ext cx="762000" cy="259045"/>
    <xdr:sp macro="" textlink="">
      <xdr:nvSpPr>
        <xdr:cNvPr id="211" name="人件費・物件費等の状況該当値テキスト">
          <a:extLst>
            <a:ext uri="{FF2B5EF4-FFF2-40B4-BE49-F238E27FC236}">
              <a16:creationId xmlns:a16="http://schemas.microsoft.com/office/drawing/2014/main" id="{85E9899B-E5E8-42FF-83A8-DEF5FC647D03}"/>
            </a:ext>
          </a:extLst>
        </xdr:cNvPr>
        <xdr:cNvSpPr txBox="1"/>
      </xdr:nvSpPr>
      <xdr:spPr>
        <a:xfrm>
          <a:off x="5041900" y="13776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80358</xdr:rowOff>
    </xdr:from>
    <xdr:to>
      <xdr:col>19</xdr:col>
      <xdr:colOff>184150</xdr:colOff>
      <xdr:row>81</xdr:row>
      <xdr:rowOff>10508</xdr:rowOff>
    </xdr:to>
    <xdr:sp macro="" textlink="">
      <xdr:nvSpPr>
        <xdr:cNvPr id="212" name="楕円 211">
          <a:extLst>
            <a:ext uri="{FF2B5EF4-FFF2-40B4-BE49-F238E27FC236}">
              <a16:creationId xmlns:a16="http://schemas.microsoft.com/office/drawing/2014/main" id="{D7F65D20-3C5D-4988-A106-E1813F6E0C1E}"/>
            </a:ext>
          </a:extLst>
        </xdr:cNvPr>
        <xdr:cNvSpPr/>
      </xdr:nvSpPr>
      <xdr:spPr>
        <a:xfrm>
          <a:off x="4064000" y="1379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20685</xdr:rowOff>
    </xdr:from>
    <xdr:ext cx="736600" cy="259045"/>
    <xdr:sp macro="" textlink="">
      <xdr:nvSpPr>
        <xdr:cNvPr id="213" name="テキスト ボックス 212">
          <a:extLst>
            <a:ext uri="{FF2B5EF4-FFF2-40B4-BE49-F238E27FC236}">
              <a16:creationId xmlns:a16="http://schemas.microsoft.com/office/drawing/2014/main" id="{D4A77B6E-5F59-486F-BD80-0647941A5F6C}"/>
            </a:ext>
          </a:extLst>
        </xdr:cNvPr>
        <xdr:cNvSpPr txBox="1"/>
      </xdr:nvSpPr>
      <xdr:spPr>
        <a:xfrm>
          <a:off x="3733800" y="13565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53380</xdr:rowOff>
    </xdr:from>
    <xdr:to>
      <xdr:col>15</xdr:col>
      <xdr:colOff>133350</xdr:colOff>
      <xdr:row>80</xdr:row>
      <xdr:rowOff>154980</xdr:rowOff>
    </xdr:to>
    <xdr:sp macro="" textlink="">
      <xdr:nvSpPr>
        <xdr:cNvPr id="214" name="楕円 213">
          <a:extLst>
            <a:ext uri="{FF2B5EF4-FFF2-40B4-BE49-F238E27FC236}">
              <a16:creationId xmlns:a16="http://schemas.microsoft.com/office/drawing/2014/main" id="{678D6899-E6BD-4D3F-A1E4-BB9267AC334F}"/>
            </a:ext>
          </a:extLst>
        </xdr:cNvPr>
        <xdr:cNvSpPr/>
      </xdr:nvSpPr>
      <xdr:spPr>
        <a:xfrm>
          <a:off x="3175000" y="137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165157</xdr:rowOff>
    </xdr:from>
    <xdr:ext cx="762000" cy="259045"/>
    <xdr:sp macro="" textlink="">
      <xdr:nvSpPr>
        <xdr:cNvPr id="215" name="テキスト ボックス 214">
          <a:extLst>
            <a:ext uri="{FF2B5EF4-FFF2-40B4-BE49-F238E27FC236}">
              <a16:creationId xmlns:a16="http://schemas.microsoft.com/office/drawing/2014/main" id="{138259E3-8B09-443D-BD3F-8D4735A69330}"/>
            </a:ext>
          </a:extLst>
        </xdr:cNvPr>
        <xdr:cNvSpPr txBox="1"/>
      </xdr:nvSpPr>
      <xdr:spPr>
        <a:xfrm>
          <a:off x="2844800" y="135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146310</xdr:rowOff>
    </xdr:from>
    <xdr:to>
      <xdr:col>11</xdr:col>
      <xdr:colOff>82550</xdr:colOff>
      <xdr:row>80</xdr:row>
      <xdr:rowOff>76460</xdr:rowOff>
    </xdr:to>
    <xdr:sp macro="" textlink="">
      <xdr:nvSpPr>
        <xdr:cNvPr id="216" name="楕円 215">
          <a:extLst>
            <a:ext uri="{FF2B5EF4-FFF2-40B4-BE49-F238E27FC236}">
              <a16:creationId xmlns:a16="http://schemas.microsoft.com/office/drawing/2014/main" id="{6011C7B2-B8F0-45CE-9154-3FCBCF74D712}"/>
            </a:ext>
          </a:extLst>
        </xdr:cNvPr>
        <xdr:cNvSpPr/>
      </xdr:nvSpPr>
      <xdr:spPr>
        <a:xfrm>
          <a:off x="2286000" y="136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86637</xdr:rowOff>
    </xdr:from>
    <xdr:ext cx="762000" cy="259045"/>
    <xdr:sp macro="" textlink="">
      <xdr:nvSpPr>
        <xdr:cNvPr id="217" name="テキスト ボックス 216">
          <a:extLst>
            <a:ext uri="{FF2B5EF4-FFF2-40B4-BE49-F238E27FC236}">
              <a16:creationId xmlns:a16="http://schemas.microsoft.com/office/drawing/2014/main" id="{2345098E-3889-4BD1-92D6-78649CC28865}"/>
            </a:ext>
          </a:extLst>
        </xdr:cNvPr>
        <xdr:cNvSpPr txBox="1"/>
      </xdr:nvSpPr>
      <xdr:spPr>
        <a:xfrm>
          <a:off x="1955800" y="1345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131832</xdr:rowOff>
    </xdr:from>
    <xdr:to>
      <xdr:col>7</xdr:col>
      <xdr:colOff>31750</xdr:colOff>
      <xdr:row>80</xdr:row>
      <xdr:rowOff>61982</xdr:rowOff>
    </xdr:to>
    <xdr:sp macro="" textlink="">
      <xdr:nvSpPr>
        <xdr:cNvPr id="218" name="楕円 217">
          <a:extLst>
            <a:ext uri="{FF2B5EF4-FFF2-40B4-BE49-F238E27FC236}">
              <a16:creationId xmlns:a16="http://schemas.microsoft.com/office/drawing/2014/main" id="{97E8021D-FCC9-4155-8BD9-989C0C4BA630}"/>
            </a:ext>
          </a:extLst>
        </xdr:cNvPr>
        <xdr:cNvSpPr/>
      </xdr:nvSpPr>
      <xdr:spPr>
        <a:xfrm>
          <a:off x="1397000" y="136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72159</xdr:rowOff>
    </xdr:from>
    <xdr:ext cx="762000" cy="259045"/>
    <xdr:sp macro="" textlink="">
      <xdr:nvSpPr>
        <xdr:cNvPr id="219" name="テキスト ボックス 218">
          <a:extLst>
            <a:ext uri="{FF2B5EF4-FFF2-40B4-BE49-F238E27FC236}">
              <a16:creationId xmlns:a16="http://schemas.microsoft.com/office/drawing/2014/main" id="{02EC990E-D857-4F62-A0F2-3995146B455A}"/>
            </a:ext>
          </a:extLst>
        </xdr:cNvPr>
        <xdr:cNvSpPr txBox="1"/>
      </xdr:nvSpPr>
      <xdr:spPr>
        <a:xfrm>
          <a:off x="1066800" y="1344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54B94D97-C32B-4003-9931-27F968C1D863}"/>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A4FA3DDE-A03D-43D4-8231-22870D6141BE}"/>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AA1EC7A0-04FE-4064-90C9-95959408D4A3}"/>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E86453B4-AA10-4991-AACA-A5B7AB6720AC}"/>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B07FB3C3-734E-4B44-9620-549754F7F186}"/>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9A9D6DA-BE0B-4924-81C0-5C3A7C6CE6AA}"/>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F2888636-C553-4208-BBA2-F8D8AAEE96E3}"/>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50C1F8BE-389C-4174-BD46-B1730502648D}"/>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E2A5C7EE-756F-41DD-9C9E-BC3C903224F2}"/>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99DF5844-36D2-404B-AF74-BD87A4D94C83}"/>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28CE272B-61DD-4C18-BBF5-02E576DDD59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C91FCBB2-6F5D-4082-A15E-2AEABD08FD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4ECC40E0-A8FF-4C5D-83CE-DE3D3854E5CE}"/>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となり、全国市平均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を上回った。また、類似団体内での順位は、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務・職責に応じた給与構造への転換、能力・実績に基づく給与制度を導入するなど、給与の適正化を図ってきたが、今後も、類似団体や、近隣市などの平均給与の状況を踏まえながら、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9FD4DBE7-0B8F-42CA-95E3-67BEFE3AA2EF}"/>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7EEBCB06-492C-431D-AC13-D0472350A5B8}"/>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3B6952CF-5106-436B-B204-E5F62CF12EBB}"/>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FDC091E2-4872-4872-97A3-CB949645657D}"/>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1EDEF499-65E1-47DE-82A5-641431215AAA}"/>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DD5FEE7A-D563-4D86-8F87-903A84999CDF}"/>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B5504409-C51A-4475-8247-EFC0ADFD57D4}"/>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68EB1CC-ABAF-431B-B2A4-A01D655ED57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6552B194-0744-4F9D-A45E-EA83B3C49F33}"/>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719052B4-73FA-4A6C-A8E5-42A00062CCB6}"/>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1BEDAFC8-C90D-4677-B142-78358D54D3CB}"/>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EBFDBC71-F445-44DA-8727-CDF075DB39E5}"/>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72CBC02C-9B1C-4489-A4C1-979F3767BD63}"/>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4C153E0E-91FE-43F6-BC64-625AB974BD4E}"/>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45C49475-9128-48F6-A0D6-DFE2A6185FB1}"/>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1194033C-D410-454A-B63F-B9FCA6A56931}"/>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508C0E70-B7DC-4FFD-8BB3-07B285C9BDA6}"/>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54BC6AED-A1CC-43FF-9D27-0E1A3A987483}"/>
            </a:ext>
          </a:extLst>
        </xdr:cNvPr>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6F73C278-4267-4ACA-9E85-A6E18A955F52}"/>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8BE58F45-4036-4215-8681-58714F595AE4}"/>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8544BF3F-AAE1-42EE-B66E-D03D15C045AF}"/>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F84AE209-89C4-42DB-8C7D-14C5640A8883}"/>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87</xdr:row>
      <xdr:rowOff>119743</xdr:rowOff>
    </xdr:to>
    <xdr:cxnSp macro="">
      <xdr:nvCxnSpPr>
        <xdr:cNvPr id="255" name="直線コネクタ 254">
          <a:extLst>
            <a:ext uri="{FF2B5EF4-FFF2-40B4-BE49-F238E27FC236}">
              <a16:creationId xmlns:a16="http://schemas.microsoft.com/office/drawing/2014/main" id="{33B62055-857C-43D3-B053-F6AA0CD76D60}"/>
            </a:ext>
          </a:extLst>
        </xdr:cNvPr>
        <xdr:cNvCxnSpPr/>
      </xdr:nvCxnSpPr>
      <xdr:spPr>
        <a:xfrm flipV="1">
          <a:off x="16179800" y="1500142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a:extLst>
            <a:ext uri="{FF2B5EF4-FFF2-40B4-BE49-F238E27FC236}">
              <a16:creationId xmlns:a16="http://schemas.microsoft.com/office/drawing/2014/main" id="{294709A5-9AE7-40BB-8F7D-3BB10087BA24}"/>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2E6FADE5-60A5-4016-AC90-FCABF2D02858}"/>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87</xdr:row>
      <xdr:rowOff>154214</xdr:rowOff>
    </xdr:to>
    <xdr:cxnSp macro="">
      <xdr:nvCxnSpPr>
        <xdr:cNvPr id="258" name="直線コネクタ 257">
          <a:extLst>
            <a:ext uri="{FF2B5EF4-FFF2-40B4-BE49-F238E27FC236}">
              <a16:creationId xmlns:a16="http://schemas.microsoft.com/office/drawing/2014/main" id="{BD837323-3B5F-4DB3-A2F2-CDDC1CBFD02F}"/>
            </a:ext>
          </a:extLst>
        </xdr:cNvPr>
        <xdr:cNvCxnSpPr/>
      </xdr:nvCxnSpPr>
      <xdr:spPr>
        <a:xfrm flipV="1">
          <a:off x="15290800" y="150358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C3246B5F-704F-4A60-A015-228F78513935}"/>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a:extLst>
            <a:ext uri="{FF2B5EF4-FFF2-40B4-BE49-F238E27FC236}">
              <a16:creationId xmlns:a16="http://schemas.microsoft.com/office/drawing/2014/main" id="{27F861EE-008B-419F-9020-3B850EA26092}"/>
            </a:ext>
          </a:extLst>
        </xdr:cNvPr>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87</xdr:row>
      <xdr:rowOff>154214</xdr:rowOff>
    </xdr:to>
    <xdr:cxnSp macro="">
      <xdr:nvCxnSpPr>
        <xdr:cNvPr id="261" name="直線コネクタ 260">
          <a:extLst>
            <a:ext uri="{FF2B5EF4-FFF2-40B4-BE49-F238E27FC236}">
              <a16:creationId xmlns:a16="http://schemas.microsoft.com/office/drawing/2014/main" id="{6BEFC018-D80B-4A0A-B3CE-4F6AEA629D48}"/>
            </a:ext>
          </a:extLst>
        </xdr:cNvPr>
        <xdr:cNvCxnSpPr/>
      </xdr:nvCxnSpPr>
      <xdr:spPr>
        <a:xfrm>
          <a:off x="14401800" y="150014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90025196-2C0B-4324-913A-F400625CEE76}"/>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3" name="テキスト ボックス 262">
          <a:extLst>
            <a:ext uri="{FF2B5EF4-FFF2-40B4-BE49-F238E27FC236}">
              <a16:creationId xmlns:a16="http://schemas.microsoft.com/office/drawing/2014/main" id="{29534D61-2775-4CE0-B447-B72BB253FA49}"/>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88</xdr:row>
      <xdr:rowOff>51707</xdr:rowOff>
    </xdr:to>
    <xdr:cxnSp macro="">
      <xdr:nvCxnSpPr>
        <xdr:cNvPr id="264" name="直線コネクタ 263">
          <a:extLst>
            <a:ext uri="{FF2B5EF4-FFF2-40B4-BE49-F238E27FC236}">
              <a16:creationId xmlns:a16="http://schemas.microsoft.com/office/drawing/2014/main" id="{733E13EC-193D-46A3-B560-7A856C56AF5B}"/>
            </a:ext>
          </a:extLst>
        </xdr:cNvPr>
        <xdr:cNvCxnSpPr/>
      </xdr:nvCxnSpPr>
      <xdr:spPr>
        <a:xfrm flipV="1">
          <a:off x="13512800" y="1500142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a:extLst>
            <a:ext uri="{FF2B5EF4-FFF2-40B4-BE49-F238E27FC236}">
              <a16:creationId xmlns:a16="http://schemas.microsoft.com/office/drawing/2014/main" id="{29001464-EF8D-4F58-95EB-C15DBC5508F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66" name="テキスト ボックス 265">
          <a:extLst>
            <a:ext uri="{FF2B5EF4-FFF2-40B4-BE49-F238E27FC236}">
              <a16:creationId xmlns:a16="http://schemas.microsoft.com/office/drawing/2014/main" id="{5B2E5B75-2E80-4D1E-9A03-11E2A3D1286C}"/>
            </a:ext>
          </a:extLst>
        </xdr:cNvPr>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7CDC3660-8C73-48BC-A2C5-F56108530ED6}"/>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68" name="テキスト ボックス 267">
          <a:extLst>
            <a:ext uri="{FF2B5EF4-FFF2-40B4-BE49-F238E27FC236}">
              <a16:creationId xmlns:a16="http://schemas.microsoft.com/office/drawing/2014/main" id="{CB5350D8-62D3-49C8-B855-9CBBD9D38525}"/>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A037345D-CA23-433D-9A3F-030625E72E45}"/>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FFB1749B-7C40-4E28-BF63-3C3ED9D92B9D}"/>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8F389B97-EB28-4F90-949D-9E3558098CB7}"/>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862B28D8-DA50-4E9E-8B9F-4A0372EF712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F222D682-272D-42B0-BC30-8F94E2F02D08}"/>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74" name="楕円 273">
          <a:extLst>
            <a:ext uri="{FF2B5EF4-FFF2-40B4-BE49-F238E27FC236}">
              <a16:creationId xmlns:a16="http://schemas.microsoft.com/office/drawing/2014/main" id="{8BBA6AF8-5F01-4C92-9ADF-345C25B8F07F}"/>
            </a:ext>
          </a:extLst>
        </xdr:cNvPr>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75" name="給与水準   （国との比較）該当値テキスト">
          <a:extLst>
            <a:ext uri="{FF2B5EF4-FFF2-40B4-BE49-F238E27FC236}">
              <a16:creationId xmlns:a16="http://schemas.microsoft.com/office/drawing/2014/main" id="{88656870-A57F-418B-A72E-CF56215DC347}"/>
            </a:ext>
          </a:extLst>
        </xdr:cNvPr>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68943</xdr:rowOff>
    </xdr:from>
    <xdr:to>
      <xdr:col>77</xdr:col>
      <xdr:colOff>95250</xdr:colOff>
      <xdr:row>87</xdr:row>
      <xdr:rowOff>170543</xdr:rowOff>
    </xdr:to>
    <xdr:sp macro="" textlink="">
      <xdr:nvSpPr>
        <xdr:cNvPr id="276" name="楕円 275">
          <a:extLst>
            <a:ext uri="{FF2B5EF4-FFF2-40B4-BE49-F238E27FC236}">
              <a16:creationId xmlns:a16="http://schemas.microsoft.com/office/drawing/2014/main" id="{6C959999-AFB5-47D1-A2A2-F0D8E5F6D8F5}"/>
            </a:ext>
          </a:extLst>
        </xdr:cNvPr>
        <xdr:cNvSpPr/>
      </xdr:nvSpPr>
      <xdr:spPr>
        <a:xfrm>
          <a:off x="16129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155320</xdr:rowOff>
    </xdr:from>
    <xdr:ext cx="736600" cy="259045"/>
    <xdr:sp macro="" textlink="">
      <xdr:nvSpPr>
        <xdr:cNvPr id="277" name="テキスト ボックス 276">
          <a:extLst>
            <a:ext uri="{FF2B5EF4-FFF2-40B4-BE49-F238E27FC236}">
              <a16:creationId xmlns:a16="http://schemas.microsoft.com/office/drawing/2014/main" id="{8F583EA6-F7AD-4765-983D-8988118F6AD2}"/>
            </a:ext>
          </a:extLst>
        </xdr:cNvPr>
        <xdr:cNvSpPr txBox="1"/>
      </xdr:nvSpPr>
      <xdr:spPr>
        <a:xfrm>
          <a:off x="15798800" y="1507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78" name="楕円 277">
          <a:extLst>
            <a:ext uri="{FF2B5EF4-FFF2-40B4-BE49-F238E27FC236}">
              <a16:creationId xmlns:a16="http://schemas.microsoft.com/office/drawing/2014/main" id="{CF52E295-4641-4364-B805-2BE1532E8316}"/>
            </a:ext>
          </a:extLst>
        </xdr:cNvPr>
        <xdr:cNvSpPr/>
      </xdr:nvSpPr>
      <xdr:spPr>
        <a:xfrm>
          <a:off x="15240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79" name="テキスト ボックス 278">
          <a:extLst>
            <a:ext uri="{FF2B5EF4-FFF2-40B4-BE49-F238E27FC236}">
              <a16:creationId xmlns:a16="http://schemas.microsoft.com/office/drawing/2014/main" id="{04B8F205-BA94-4A4E-87B4-03061FA2BFB3}"/>
            </a:ext>
          </a:extLst>
        </xdr:cNvPr>
        <xdr:cNvSpPr txBox="1"/>
      </xdr:nvSpPr>
      <xdr:spPr>
        <a:xfrm>
          <a:off x="14909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0" name="楕円 279">
          <a:extLst>
            <a:ext uri="{FF2B5EF4-FFF2-40B4-BE49-F238E27FC236}">
              <a16:creationId xmlns:a16="http://schemas.microsoft.com/office/drawing/2014/main" id="{65118CE2-B822-40DB-A88D-E60D070E0E75}"/>
            </a:ext>
          </a:extLst>
        </xdr:cNvPr>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1" name="テキスト ボックス 280">
          <a:extLst>
            <a:ext uri="{FF2B5EF4-FFF2-40B4-BE49-F238E27FC236}">
              <a16:creationId xmlns:a16="http://schemas.microsoft.com/office/drawing/2014/main" id="{5944A21D-B7B0-42B0-8F45-508AD8CAFA01}"/>
            </a:ext>
          </a:extLst>
        </xdr:cNvPr>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907</xdr:rowOff>
    </xdr:from>
    <xdr:to>
      <xdr:col>64</xdr:col>
      <xdr:colOff>152400</xdr:colOff>
      <xdr:row>88</xdr:row>
      <xdr:rowOff>102507</xdr:rowOff>
    </xdr:to>
    <xdr:sp macro="" textlink="">
      <xdr:nvSpPr>
        <xdr:cNvPr id="282" name="楕円 281">
          <a:extLst>
            <a:ext uri="{FF2B5EF4-FFF2-40B4-BE49-F238E27FC236}">
              <a16:creationId xmlns:a16="http://schemas.microsoft.com/office/drawing/2014/main" id="{25E792A0-5367-43C0-8C43-5011A9D567E5}"/>
            </a:ext>
          </a:extLst>
        </xdr:cNvPr>
        <xdr:cNvSpPr/>
      </xdr:nvSpPr>
      <xdr:spPr>
        <a:xfrm>
          <a:off x="13462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87284</xdr:rowOff>
    </xdr:from>
    <xdr:ext cx="762000" cy="259045"/>
    <xdr:sp macro="" textlink="">
      <xdr:nvSpPr>
        <xdr:cNvPr id="283" name="テキスト ボックス 282">
          <a:extLst>
            <a:ext uri="{FF2B5EF4-FFF2-40B4-BE49-F238E27FC236}">
              <a16:creationId xmlns:a16="http://schemas.microsoft.com/office/drawing/2014/main" id="{1A3374A0-9135-4738-A5E4-31AB7C9EA142}"/>
            </a:ext>
          </a:extLst>
        </xdr:cNvPr>
        <xdr:cNvSpPr txBox="1"/>
      </xdr:nvSpPr>
      <xdr:spPr>
        <a:xfrm>
          <a:off x="13131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DA698381-935A-4FF0-BDE4-D48F9D9B358D}"/>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FD4B2CC8-C732-410E-B541-6B02312D9C5E}"/>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8D9934F1-259C-41AC-B559-2AE9F1F693CC}"/>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1B849E4B-4CD5-4389-A5A0-9323DA849817}"/>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7E0DDA0-045D-47FD-9320-6669F9619DFB}"/>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2A53B1BE-71EF-436D-BFC9-A6F0ED4E2B01}"/>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A1CEE864-44D2-478D-B2EB-B315320FE4E8}"/>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9E321641-FDE3-4962-9955-4A1FB1D9AEE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C701E8A-4B84-4F27-A53D-CA779CA50E8A}"/>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C589EC4-71C9-4ABF-B46E-BF0A7F59F0EC}"/>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E9B2F67-2992-4DDC-9AA3-97CBB303ACC7}"/>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34A13748-9161-4BD2-BB7F-60293B38C27C}"/>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52D5C67F-3558-4EA6-A973-63F45C507563}"/>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人口千人当たりの職員数は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人で、類似団体内での順位は、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位となっており、全国平均の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人、愛知県平均の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今後も、市民サービスを低下させることなく、求められる多様な行政需要に対応しながら、更なる事務事業の見直しを進めるとともに、事務の効率化の促進を図り、より適切な定員管理に努める。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CD91DF92-3D19-41BA-9FAF-2298B7A8BCEF}"/>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8202B471-E6BF-4249-9AA2-56D7B98CD695}"/>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5682ED43-C119-4573-B57C-9C620FBAD9B6}"/>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33F66EED-01E0-4AFA-A036-2E0BCB08A5A5}"/>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357A1BA5-AC95-4E94-B08A-9CAA3D28A3EC}"/>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91AF0352-69BA-4EF5-8DA9-6EE4B450422F}"/>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E0CE2938-AFDB-4A25-8D32-04ACC769D02C}"/>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4DC7FFE0-C6D0-40F6-9516-BF92F0CB35F3}"/>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3965C1D4-64E5-4DB1-BBFE-DE031FA91981}"/>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D08982B3-00F0-484F-B802-009A089A51EA}"/>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F2C4D915-666D-4393-BD8B-F94F56BE188A}"/>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205D1122-5DED-42C0-82EB-53C2E76740F9}"/>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2420E878-4EAE-4EF4-9EA8-C66AF4503F28}"/>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DA12E585-CF24-40DF-8214-BC50DFEA35FC}"/>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9936B7CB-E1DB-4DF1-AD41-F7B9C229FD93}"/>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D12C0F35-ED43-49FE-9F0D-5ED61A302315}"/>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365FA394-F43B-4959-BBA9-C5B993ACCDBD}"/>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CC618E9A-FEB8-47FF-AD39-66BC06B900F0}"/>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1EC10E78-743B-4503-96A8-A12E4582940F}"/>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5D606186-D113-4E2C-94D1-656A97684AB2}"/>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B91BC1D7-F582-4947-B102-48F2F68FB60F}"/>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121920</xdr:rowOff>
    </xdr:from>
    <xdr:to>
      <xdr:col>81</xdr:col>
      <xdr:colOff>44450</xdr:colOff>
      <xdr:row>60</xdr:row>
      <xdr:rowOff>142029</xdr:rowOff>
    </xdr:to>
    <xdr:cxnSp macro="">
      <xdr:nvCxnSpPr>
        <xdr:cNvPr id="318" name="直線コネクタ 317">
          <a:extLst>
            <a:ext uri="{FF2B5EF4-FFF2-40B4-BE49-F238E27FC236}">
              <a16:creationId xmlns:a16="http://schemas.microsoft.com/office/drawing/2014/main" id="{9FC1C197-7EBF-4BD5-BE31-A84F5CD408DC}"/>
            </a:ext>
          </a:extLst>
        </xdr:cNvPr>
        <xdr:cNvCxnSpPr/>
      </xdr:nvCxnSpPr>
      <xdr:spPr>
        <a:xfrm>
          <a:off x="16179800" y="1040892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1922</xdr:rowOff>
    </xdr:from>
    <xdr:ext cx="762000" cy="259045"/>
    <xdr:sp macro="" textlink="">
      <xdr:nvSpPr>
        <xdr:cNvPr id="319" name="定員管理の状況平均値テキスト">
          <a:extLst>
            <a:ext uri="{FF2B5EF4-FFF2-40B4-BE49-F238E27FC236}">
              <a16:creationId xmlns:a16="http://schemas.microsoft.com/office/drawing/2014/main" id="{3032B6CC-10ED-49B7-8EFD-B4DDAFE823C6}"/>
            </a:ext>
          </a:extLst>
        </xdr:cNvPr>
        <xdr:cNvSpPr txBox="1"/>
      </xdr:nvSpPr>
      <xdr:spPr>
        <a:xfrm>
          <a:off x="17106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132E1E37-C636-419E-B1B9-1D17461AA355}"/>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115888</xdr:rowOff>
    </xdr:from>
    <xdr:to>
      <xdr:col>77</xdr:col>
      <xdr:colOff>44450</xdr:colOff>
      <xdr:row>60</xdr:row>
      <xdr:rowOff>121920</xdr:rowOff>
    </xdr:to>
    <xdr:cxnSp macro="">
      <xdr:nvCxnSpPr>
        <xdr:cNvPr id="321" name="直線コネクタ 320">
          <a:extLst>
            <a:ext uri="{FF2B5EF4-FFF2-40B4-BE49-F238E27FC236}">
              <a16:creationId xmlns:a16="http://schemas.microsoft.com/office/drawing/2014/main" id="{22E18344-243D-44F2-9AA8-EA6C56A350D1}"/>
            </a:ext>
          </a:extLst>
        </xdr:cNvPr>
        <xdr:cNvCxnSpPr/>
      </xdr:nvCxnSpPr>
      <xdr:spPr>
        <a:xfrm>
          <a:off x="15290800" y="1040288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56B3D0A7-E4C7-4F21-A71D-C3866A1845FB}"/>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3" name="テキスト ボックス 322">
          <a:extLst>
            <a:ext uri="{FF2B5EF4-FFF2-40B4-BE49-F238E27FC236}">
              <a16:creationId xmlns:a16="http://schemas.microsoft.com/office/drawing/2014/main" id="{5C5FE8C2-F59C-4EAC-B1BC-2E7B704352F7}"/>
            </a:ext>
          </a:extLst>
        </xdr:cNvPr>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105833</xdr:rowOff>
    </xdr:from>
    <xdr:to>
      <xdr:col>72</xdr:col>
      <xdr:colOff>203200</xdr:colOff>
      <xdr:row>60</xdr:row>
      <xdr:rowOff>115888</xdr:rowOff>
    </xdr:to>
    <xdr:cxnSp macro="">
      <xdr:nvCxnSpPr>
        <xdr:cNvPr id="324" name="直線コネクタ 323">
          <a:extLst>
            <a:ext uri="{FF2B5EF4-FFF2-40B4-BE49-F238E27FC236}">
              <a16:creationId xmlns:a16="http://schemas.microsoft.com/office/drawing/2014/main" id="{795CA4FE-C41E-4170-ABA3-7E5D8411569F}"/>
            </a:ext>
          </a:extLst>
        </xdr:cNvPr>
        <xdr:cNvCxnSpPr/>
      </xdr:nvCxnSpPr>
      <xdr:spPr>
        <a:xfrm>
          <a:off x="14401800" y="1039283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a:extLst>
            <a:ext uri="{FF2B5EF4-FFF2-40B4-BE49-F238E27FC236}">
              <a16:creationId xmlns:a16="http://schemas.microsoft.com/office/drawing/2014/main" id="{C05D9693-B2D6-43BF-AFAC-012567C4CA9E}"/>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26" name="テキスト ボックス 325">
          <a:extLst>
            <a:ext uri="{FF2B5EF4-FFF2-40B4-BE49-F238E27FC236}">
              <a16:creationId xmlns:a16="http://schemas.microsoft.com/office/drawing/2014/main" id="{890A9CAB-9B25-4C42-B19A-B6A753A3313F}"/>
            </a:ext>
          </a:extLst>
        </xdr:cNvPr>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99801</xdr:rowOff>
    </xdr:from>
    <xdr:to>
      <xdr:col>68</xdr:col>
      <xdr:colOff>152400</xdr:colOff>
      <xdr:row>60</xdr:row>
      <xdr:rowOff>105833</xdr:rowOff>
    </xdr:to>
    <xdr:cxnSp macro="">
      <xdr:nvCxnSpPr>
        <xdr:cNvPr id="327" name="直線コネクタ 326">
          <a:extLst>
            <a:ext uri="{FF2B5EF4-FFF2-40B4-BE49-F238E27FC236}">
              <a16:creationId xmlns:a16="http://schemas.microsoft.com/office/drawing/2014/main" id="{24C3D04E-6555-4F2A-9C3A-73A424FFC241}"/>
            </a:ext>
          </a:extLst>
        </xdr:cNvPr>
        <xdr:cNvCxnSpPr/>
      </xdr:nvCxnSpPr>
      <xdr:spPr>
        <a:xfrm>
          <a:off x="13512800" y="1038680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a:extLst>
            <a:ext uri="{FF2B5EF4-FFF2-40B4-BE49-F238E27FC236}">
              <a16:creationId xmlns:a16="http://schemas.microsoft.com/office/drawing/2014/main" id="{1DAF37FB-0ECE-45C1-9DD4-65DA4788FD84}"/>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29" name="テキスト ボックス 328">
          <a:extLst>
            <a:ext uri="{FF2B5EF4-FFF2-40B4-BE49-F238E27FC236}">
              <a16:creationId xmlns:a16="http://schemas.microsoft.com/office/drawing/2014/main" id="{72270B21-1880-4D71-BA15-BE2CE52EE145}"/>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a:extLst>
            <a:ext uri="{FF2B5EF4-FFF2-40B4-BE49-F238E27FC236}">
              <a16:creationId xmlns:a16="http://schemas.microsoft.com/office/drawing/2014/main" id="{FB1B612F-E9D2-4200-8CC0-C773E9EF1DE1}"/>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1" name="テキスト ボックス 330">
          <a:extLst>
            <a:ext uri="{FF2B5EF4-FFF2-40B4-BE49-F238E27FC236}">
              <a16:creationId xmlns:a16="http://schemas.microsoft.com/office/drawing/2014/main" id="{E1E5F696-FD34-4D9B-B1EB-EB4187144D77}"/>
            </a:ext>
          </a:extLst>
        </xdr:cNvPr>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7DA96133-9EF8-45E2-B19D-CA8699FA81CE}"/>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EBA3ADA6-7DAD-409F-9815-97EA64696599}"/>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AF4D38B-9B5E-4051-9B3B-C1CA952A73CF}"/>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4055A284-17A4-4604-9AEE-DF29899B60D7}"/>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6EB12A18-369C-417D-8252-8541B3381AC5}"/>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91229</xdr:rowOff>
    </xdr:from>
    <xdr:to>
      <xdr:col>81</xdr:col>
      <xdr:colOff>95250</xdr:colOff>
      <xdr:row>61</xdr:row>
      <xdr:rowOff>21379</xdr:rowOff>
    </xdr:to>
    <xdr:sp macro="" textlink="">
      <xdr:nvSpPr>
        <xdr:cNvPr id="337" name="楕円 336">
          <a:extLst>
            <a:ext uri="{FF2B5EF4-FFF2-40B4-BE49-F238E27FC236}">
              <a16:creationId xmlns:a16="http://schemas.microsoft.com/office/drawing/2014/main" id="{6E463E5B-DADB-4054-AACE-74F6C55DF4FF}"/>
            </a:ext>
          </a:extLst>
        </xdr:cNvPr>
        <xdr:cNvSpPr/>
      </xdr:nvSpPr>
      <xdr:spPr>
        <a:xfrm>
          <a:off x="169672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107756</xdr:rowOff>
    </xdr:from>
    <xdr:ext cx="762000" cy="259045"/>
    <xdr:sp macro="" textlink="">
      <xdr:nvSpPr>
        <xdr:cNvPr id="338" name="定員管理の状況該当値テキスト">
          <a:extLst>
            <a:ext uri="{FF2B5EF4-FFF2-40B4-BE49-F238E27FC236}">
              <a16:creationId xmlns:a16="http://schemas.microsoft.com/office/drawing/2014/main" id="{9A02A645-4F4B-4438-ACE2-C3955A6CDF92}"/>
            </a:ext>
          </a:extLst>
        </xdr:cNvPr>
        <xdr:cNvSpPr txBox="1"/>
      </xdr:nvSpPr>
      <xdr:spPr>
        <a:xfrm>
          <a:off x="17106900" y="1022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71120</xdr:rowOff>
    </xdr:from>
    <xdr:to>
      <xdr:col>77</xdr:col>
      <xdr:colOff>95250</xdr:colOff>
      <xdr:row>61</xdr:row>
      <xdr:rowOff>1270</xdr:rowOff>
    </xdr:to>
    <xdr:sp macro="" textlink="">
      <xdr:nvSpPr>
        <xdr:cNvPr id="339" name="楕円 338">
          <a:extLst>
            <a:ext uri="{FF2B5EF4-FFF2-40B4-BE49-F238E27FC236}">
              <a16:creationId xmlns:a16="http://schemas.microsoft.com/office/drawing/2014/main" id="{C3D31DAE-0F4F-4D27-ABA9-D83A1E42C455}"/>
            </a:ext>
          </a:extLst>
        </xdr:cNvPr>
        <xdr:cNvSpPr/>
      </xdr:nvSpPr>
      <xdr:spPr>
        <a:xfrm>
          <a:off x="16129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11447</xdr:rowOff>
    </xdr:from>
    <xdr:ext cx="736600" cy="259045"/>
    <xdr:sp macro="" textlink="">
      <xdr:nvSpPr>
        <xdr:cNvPr id="340" name="テキスト ボックス 339">
          <a:extLst>
            <a:ext uri="{FF2B5EF4-FFF2-40B4-BE49-F238E27FC236}">
              <a16:creationId xmlns:a16="http://schemas.microsoft.com/office/drawing/2014/main" id="{6ABAD2C6-C24C-494D-A6E0-EFD5F668C389}"/>
            </a:ext>
          </a:extLst>
        </xdr:cNvPr>
        <xdr:cNvSpPr txBox="1"/>
      </xdr:nvSpPr>
      <xdr:spPr>
        <a:xfrm>
          <a:off x="15798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65088</xdr:rowOff>
    </xdr:from>
    <xdr:to>
      <xdr:col>73</xdr:col>
      <xdr:colOff>44450</xdr:colOff>
      <xdr:row>60</xdr:row>
      <xdr:rowOff>166688</xdr:rowOff>
    </xdr:to>
    <xdr:sp macro="" textlink="">
      <xdr:nvSpPr>
        <xdr:cNvPr id="341" name="楕円 340">
          <a:extLst>
            <a:ext uri="{FF2B5EF4-FFF2-40B4-BE49-F238E27FC236}">
              <a16:creationId xmlns:a16="http://schemas.microsoft.com/office/drawing/2014/main" id="{6EC31BA3-A5A7-4283-A6B2-38C2B7FFC0F9}"/>
            </a:ext>
          </a:extLst>
        </xdr:cNvPr>
        <xdr:cNvSpPr/>
      </xdr:nvSpPr>
      <xdr:spPr>
        <a:xfrm>
          <a:off x="15240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5415</xdr:rowOff>
    </xdr:from>
    <xdr:ext cx="762000" cy="259045"/>
    <xdr:sp macro="" textlink="">
      <xdr:nvSpPr>
        <xdr:cNvPr id="342" name="テキスト ボックス 341">
          <a:extLst>
            <a:ext uri="{FF2B5EF4-FFF2-40B4-BE49-F238E27FC236}">
              <a16:creationId xmlns:a16="http://schemas.microsoft.com/office/drawing/2014/main" id="{57BD6C71-3C51-4E57-967E-8A98B59F1BAB}"/>
            </a:ext>
          </a:extLst>
        </xdr:cNvPr>
        <xdr:cNvSpPr txBox="1"/>
      </xdr:nvSpPr>
      <xdr:spPr>
        <a:xfrm>
          <a:off x="14909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55033</xdr:rowOff>
    </xdr:from>
    <xdr:to>
      <xdr:col>68</xdr:col>
      <xdr:colOff>203200</xdr:colOff>
      <xdr:row>60</xdr:row>
      <xdr:rowOff>156633</xdr:rowOff>
    </xdr:to>
    <xdr:sp macro="" textlink="">
      <xdr:nvSpPr>
        <xdr:cNvPr id="343" name="楕円 342">
          <a:extLst>
            <a:ext uri="{FF2B5EF4-FFF2-40B4-BE49-F238E27FC236}">
              <a16:creationId xmlns:a16="http://schemas.microsoft.com/office/drawing/2014/main" id="{ABDADE6A-74B1-4FB2-8C4B-092C14B66656}"/>
            </a:ext>
          </a:extLst>
        </xdr:cNvPr>
        <xdr:cNvSpPr/>
      </xdr:nvSpPr>
      <xdr:spPr>
        <a:xfrm>
          <a:off x="14351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166810</xdr:rowOff>
    </xdr:from>
    <xdr:ext cx="762000" cy="259045"/>
    <xdr:sp macro="" textlink="">
      <xdr:nvSpPr>
        <xdr:cNvPr id="344" name="テキスト ボックス 343">
          <a:extLst>
            <a:ext uri="{FF2B5EF4-FFF2-40B4-BE49-F238E27FC236}">
              <a16:creationId xmlns:a16="http://schemas.microsoft.com/office/drawing/2014/main" id="{15DFA848-0D8B-471A-AAB7-3CBA0E1110D5}"/>
            </a:ext>
          </a:extLst>
        </xdr:cNvPr>
        <xdr:cNvSpPr txBox="1"/>
      </xdr:nvSpPr>
      <xdr:spPr>
        <a:xfrm>
          <a:off x="14020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49001</xdr:rowOff>
    </xdr:from>
    <xdr:to>
      <xdr:col>64</xdr:col>
      <xdr:colOff>152400</xdr:colOff>
      <xdr:row>60</xdr:row>
      <xdr:rowOff>150601</xdr:rowOff>
    </xdr:to>
    <xdr:sp macro="" textlink="">
      <xdr:nvSpPr>
        <xdr:cNvPr id="345" name="楕円 344">
          <a:extLst>
            <a:ext uri="{FF2B5EF4-FFF2-40B4-BE49-F238E27FC236}">
              <a16:creationId xmlns:a16="http://schemas.microsoft.com/office/drawing/2014/main" id="{A8165157-0A1D-4996-873A-D82D825C34E2}"/>
            </a:ext>
          </a:extLst>
        </xdr:cNvPr>
        <xdr:cNvSpPr/>
      </xdr:nvSpPr>
      <xdr:spPr>
        <a:xfrm>
          <a:off x="134620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160778</xdr:rowOff>
    </xdr:from>
    <xdr:ext cx="762000" cy="259045"/>
    <xdr:sp macro="" textlink="">
      <xdr:nvSpPr>
        <xdr:cNvPr id="346" name="テキスト ボックス 345">
          <a:extLst>
            <a:ext uri="{FF2B5EF4-FFF2-40B4-BE49-F238E27FC236}">
              <a16:creationId xmlns:a16="http://schemas.microsoft.com/office/drawing/2014/main" id="{13A071C5-27B9-41C7-8C0C-186FA363861F}"/>
            </a:ext>
          </a:extLst>
        </xdr:cNvPr>
        <xdr:cNvSpPr txBox="1"/>
      </xdr:nvSpPr>
      <xdr:spPr>
        <a:xfrm>
          <a:off x="13131800" y="1010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ECA686DF-5D29-4EA9-A1AF-BF5DBC19A912}"/>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8D5679C5-8900-483A-9A13-550ADCC86E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15FFCF1E-BD06-4DB5-B2E6-AF9B749B50A2}"/>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F82F325-9ABB-4267-9B8A-39F030A7D3A3}"/>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864E87C1-E280-43E7-97F0-871C37D3F9A7}"/>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A5FB2892-1CB0-40FC-A203-FCF1EAC86C9C}"/>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703C9487-CBA8-4E09-8DA7-6B33E400BA0D}"/>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681DA91F-7DEB-43EC-A5EC-BF8483AF228A}"/>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E2E473BE-E6E9-4E15-B013-54516A0C491C}"/>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B2893891-24EE-4A2A-8FAC-67FD8EE26705}"/>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20755CF0-F7F6-48DD-A443-38BEA0B5C54F}"/>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ACD97E80-0AB9-4408-82A1-7F0C8AA9A6E4}"/>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9F3A6D4C-8281-4A2A-8969-B7EF5E78F4A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実質公債費比率は標準財政規模の増加などにより、前年度と比較して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ポイント改善し、類似団体内での順位は、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曽本地区工業用地推進事業などの大型プロジェクト事業や、公共施設の再配置に伴う施設の統廃合や長寿命化の財源として、多額の地方債発行等による悪化が見込まれるため、交付税措置のある地方債を有効に活用しながら、健全な行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E6192857-2A35-425F-BE61-3EA0A302AC09}"/>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39FC920E-00A1-4A52-8415-5CC459EA5941}"/>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821AA4A2-0A00-4886-8BFF-7E1DF7E0862F}"/>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61B38794-1EE8-4955-822B-33AC20038F6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5EBB1ECE-2BF9-4F9C-A787-A6DC4495052E}"/>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C0F15666-2931-4AD6-B6C2-D1EC16FBAD19}"/>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F033FD88-CE2A-4752-B2C8-69379AC65A8A}"/>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D5EFB3F1-3F4C-4A55-9DA0-0AA88E050F41}"/>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6C113B83-30ED-41AE-ADD8-913678B3F99C}"/>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C6938519-DE1C-4794-A53A-EEC4DDC34105}"/>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3A15D460-6798-4F4B-A843-F855E68F8999}"/>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44856346-B195-4A01-A137-DF3A43C11D75}"/>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45EB8C7-8ED9-4790-98FC-4D591C54FFCD}"/>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F93FC16B-6D20-40BB-B99E-A5DFE9135CB3}"/>
            </a:ext>
          </a:extLst>
        </xdr:cNvPr>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D9C923A8-3C4D-4EAC-A207-D8A5FE66B79A}"/>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024A734E-F148-4974-8839-AFE3169FABC8}"/>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8DF4CD1D-4805-4EAA-AFB8-537AECE02254}"/>
            </a:ext>
          </a:extLst>
        </xdr:cNvPr>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85134DBF-29DB-4697-AFD4-983F82E550F9}"/>
            </a:ext>
          </a:extLst>
        </xdr:cNvPr>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45212</xdr:rowOff>
    </xdr:from>
    <xdr:to>
      <xdr:col>81</xdr:col>
      <xdr:colOff>44450</xdr:colOff>
      <xdr:row>38</xdr:row>
      <xdr:rowOff>54864</xdr:rowOff>
    </xdr:to>
    <xdr:cxnSp macro="">
      <xdr:nvCxnSpPr>
        <xdr:cNvPr id="378" name="直線コネクタ 377">
          <a:extLst>
            <a:ext uri="{FF2B5EF4-FFF2-40B4-BE49-F238E27FC236}">
              <a16:creationId xmlns:a16="http://schemas.microsoft.com/office/drawing/2014/main" id="{A4D3C2BA-65CE-4E0E-BC76-4CB6C69E6F8A}"/>
            </a:ext>
          </a:extLst>
        </xdr:cNvPr>
        <xdr:cNvCxnSpPr/>
      </xdr:nvCxnSpPr>
      <xdr:spPr>
        <a:xfrm flipV="1">
          <a:off x="16179800" y="656031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9" name="公債費負担の状況平均値テキスト">
          <a:extLst>
            <a:ext uri="{FF2B5EF4-FFF2-40B4-BE49-F238E27FC236}">
              <a16:creationId xmlns:a16="http://schemas.microsoft.com/office/drawing/2014/main" id="{2C6D0979-6327-4F3D-9515-A14BAA1ED189}"/>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22ACF263-1C00-44EF-8B00-D87987459CD3}"/>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54864</xdr:rowOff>
    </xdr:from>
    <xdr:to>
      <xdr:col>77</xdr:col>
      <xdr:colOff>44450</xdr:colOff>
      <xdr:row>38</xdr:row>
      <xdr:rowOff>93472</xdr:rowOff>
    </xdr:to>
    <xdr:cxnSp macro="">
      <xdr:nvCxnSpPr>
        <xdr:cNvPr id="381" name="直線コネクタ 380">
          <a:extLst>
            <a:ext uri="{FF2B5EF4-FFF2-40B4-BE49-F238E27FC236}">
              <a16:creationId xmlns:a16="http://schemas.microsoft.com/office/drawing/2014/main" id="{0A25B4B7-BF54-46F7-9DFC-97E5A0D620DD}"/>
            </a:ext>
          </a:extLst>
        </xdr:cNvPr>
        <xdr:cNvCxnSpPr/>
      </xdr:nvCxnSpPr>
      <xdr:spPr>
        <a:xfrm flipV="1">
          <a:off x="15290800" y="65699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D5D40AB5-5F03-40AD-9B1B-2E728C54F3D5}"/>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a:extLst>
            <a:ext uri="{FF2B5EF4-FFF2-40B4-BE49-F238E27FC236}">
              <a16:creationId xmlns:a16="http://schemas.microsoft.com/office/drawing/2014/main" id="{BEDB0355-34D0-4814-AA28-D15DA9B1A2F5}"/>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93472</xdr:rowOff>
    </xdr:from>
    <xdr:to>
      <xdr:col>72</xdr:col>
      <xdr:colOff>203200</xdr:colOff>
      <xdr:row>38</xdr:row>
      <xdr:rowOff>122428</xdr:rowOff>
    </xdr:to>
    <xdr:cxnSp macro="">
      <xdr:nvCxnSpPr>
        <xdr:cNvPr id="384" name="直線コネクタ 383">
          <a:extLst>
            <a:ext uri="{FF2B5EF4-FFF2-40B4-BE49-F238E27FC236}">
              <a16:creationId xmlns:a16="http://schemas.microsoft.com/office/drawing/2014/main" id="{73C7CA44-3313-4DF8-B07C-E88C64853474}"/>
            </a:ext>
          </a:extLst>
        </xdr:cNvPr>
        <xdr:cNvCxnSpPr/>
      </xdr:nvCxnSpPr>
      <xdr:spPr>
        <a:xfrm flipV="1">
          <a:off x="14401800" y="66085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a:extLst>
            <a:ext uri="{FF2B5EF4-FFF2-40B4-BE49-F238E27FC236}">
              <a16:creationId xmlns:a16="http://schemas.microsoft.com/office/drawing/2014/main" id="{7CD71B34-1EAF-4940-ADFF-BF62480AB689}"/>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6" name="テキスト ボックス 385">
          <a:extLst>
            <a:ext uri="{FF2B5EF4-FFF2-40B4-BE49-F238E27FC236}">
              <a16:creationId xmlns:a16="http://schemas.microsoft.com/office/drawing/2014/main" id="{4AC4EB85-8958-4D56-9DB3-FE81A821EBA5}"/>
            </a:ext>
          </a:extLst>
        </xdr:cNvPr>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122428</xdr:rowOff>
    </xdr:from>
    <xdr:to>
      <xdr:col>68</xdr:col>
      <xdr:colOff>152400</xdr:colOff>
      <xdr:row>38</xdr:row>
      <xdr:rowOff>151384</xdr:rowOff>
    </xdr:to>
    <xdr:cxnSp macro="">
      <xdr:nvCxnSpPr>
        <xdr:cNvPr id="387" name="直線コネクタ 386">
          <a:extLst>
            <a:ext uri="{FF2B5EF4-FFF2-40B4-BE49-F238E27FC236}">
              <a16:creationId xmlns:a16="http://schemas.microsoft.com/office/drawing/2014/main" id="{64B03727-FB3B-40FC-AB04-94FF734F20CC}"/>
            </a:ext>
          </a:extLst>
        </xdr:cNvPr>
        <xdr:cNvCxnSpPr/>
      </xdr:nvCxnSpPr>
      <xdr:spPr>
        <a:xfrm flipV="1">
          <a:off x="13512800" y="66375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a:extLst>
            <a:ext uri="{FF2B5EF4-FFF2-40B4-BE49-F238E27FC236}">
              <a16:creationId xmlns:a16="http://schemas.microsoft.com/office/drawing/2014/main" id="{527AC63E-F424-45F7-91C2-6AC6FF975039}"/>
            </a:ext>
          </a:extLst>
        </xdr:cNvPr>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75709</xdr:rowOff>
    </xdr:from>
    <xdr:ext cx="762000" cy="259045"/>
    <xdr:sp macro="" textlink="">
      <xdr:nvSpPr>
        <xdr:cNvPr id="389" name="テキスト ボックス 388">
          <a:extLst>
            <a:ext uri="{FF2B5EF4-FFF2-40B4-BE49-F238E27FC236}">
              <a16:creationId xmlns:a16="http://schemas.microsoft.com/office/drawing/2014/main" id="{F4EC4EE3-1E63-4A9E-A57A-A82316839711}"/>
            </a:ext>
          </a:extLst>
        </xdr:cNvPr>
        <xdr:cNvSpPr txBox="1"/>
      </xdr:nvSpPr>
      <xdr:spPr>
        <a:xfrm>
          <a:off x="14020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a:extLst>
            <a:ext uri="{FF2B5EF4-FFF2-40B4-BE49-F238E27FC236}">
              <a16:creationId xmlns:a16="http://schemas.microsoft.com/office/drawing/2014/main" id="{500E0966-4D4A-4AB3-8F32-2F9AAF5FB4A4}"/>
            </a:ext>
          </a:extLst>
        </xdr:cNvPr>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104665</xdr:rowOff>
    </xdr:from>
    <xdr:ext cx="762000" cy="259045"/>
    <xdr:sp macro="" textlink="">
      <xdr:nvSpPr>
        <xdr:cNvPr id="391" name="テキスト ボックス 390">
          <a:extLst>
            <a:ext uri="{FF2B5EF4-FFF2-40B4-BE49-F238E27FC236}">
              <a16:creationId xmlns:a16="http://schemas.microsoft.com/office/drawing/2014/main" id="{486DE64F-E8DE-49A7-8EAE-02559A73EB43}"/>
            </a:ext>
          </a:extLst>
        </xdr:cNvPr>
        <xdr:cNvSpPr txBox="1"/>
      </xdr:nvSpPr>
      <xdr:spPr>
        <a:xfrm>
          <a:off x="13131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796A743B-ADF1-42BC-9153-D784B2BDA367}"/>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6A0D721D-2AD8-438B-A72D-BA6922DA5836}"/>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5F0AB530-7A49-45D8-8B64-B5286CF356EB}"/>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3603A6B6-9167-433F-B21B-745E806C4F9C}"/>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3DC53013-1DD8-4F92-9045-981355F95EDE}"/>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165862</xdr:rowOff>
    </xdr:from>
    <xdr:to>
      <xdr:col>81</xdr:col>
      <xdr:colOff>95250</xdr:colOff>
      <xdr:row>38</xdr:row>
      <xdr:rowOff>96012</xdr:rowOff>
    </xdr:to>
    <xdr:sp macro="" textlink="">
      <xdr:nvSpPr>
        <xdr:cNvPr id="397" name="楕円 396">
          <a:extLst>
            <a:ext uri="{FF2B5EF4-FFF2-40B4-BE49-F238E27FC236}">
              <a16:creationId xmlns:a16="http://schemas.microsoft.com/office/drawing/2014/main" id="{807549CA-6E9B-49FC-B468-ED910CD41EEC}"/>
            </a:ext>
          </a:extLst>
        </xdr:cNvPr>
        <xdr:cNvSpPr/>
      </xdr:nvSpPr>
      <xdr:spPr>
        <a:xfrm>
          <a:off x="169672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10939</xdr:rowOff>
    </xdr:from>
    <xdr:ext cx="762000" cy="259045"/>
    <xdr:sp macro="" textlink="">
      <xdr:nvSpPr>
        <xdr:cNvPr id="398" name="公債費負担の状況該当値テキスト">
          <a:extLst>
            <a:ext uri="{FF2B5EF4-FFF2-40B4-BE49-F238E27FC236}">
              <a16:creationId xmlns:a16="http://schemas.microsoft.com/office/drawing/2014/main" id="{E5D3B150-EFB1-4C4A-BA53-8833FBF89C34}"/>
            </a:ext>
          </a:extLst>
        </xdr:cNvPr>
        <xdr:cNvSpPr txBox="1"/>
      </xdr:nvSpPr>
      <xdr:spPr>
        <a:xfrm>
          <a:off x="17106900" y="635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4064</xdr:rowOff>
    </xdr:from>
    <xdr:to>
      <xdr:col>77</xdr:col>
      <xdr:colOff>95250</xdr:colOff>
      <xdr:row>38</xdr:row>
      <xdr:rowOff>105664</xdr:rowOff>
    </xdr:to>
    <xdr:sp macro="" textlink="">
      <xdr:nvSpPr>
        <xdr:cNvPr id="399" name="楕円 398">
          <a:extLst>
            <a:ext uri="{FF2B5EF4-FFF2-40B4-BE49-F238E27FC236}">
              <a16:creationId xmlns:a16="http://schemas.microsoft.com/office/drawing/2014/main" id="{954562F9-B5E3-4A5D-9B92-8879D896D26F}"/>
            </a:ext>
          </a:extLst>
        </xdr:cNvPr>
        <xdr:cNvSpPr/>
      </xdr:nvSpPr>
      <xdr:spPr>
        <a:xfrm>
          <a:off x="16129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115841</xdr:rowOff>
    </xdr:from>
    <xdr:ext cx="736600" cy="259045"/>
    <xdr:sp macro="" textlink="">
      <xdr:nvSpPr>
        <xdr:cNvPr id="400" name="テキスト ボックス 399">
          <a:extLst>
            <a:ext uri="{FF2B5EF4-FFF2-40B4-BE49-F238E27FC236}">
              <a16:creationId xmlns:a16="http://schemas.microsoft.com/office/drawing/2014/main" id="{1F578263-0A1B-4AF2-86A3-D45806CBB52A}"/>
            </a:ext>
          </a:extLst>
        </xdr:cNvPr>
        <xdr:cNvSpPr txBox="1"/>
      </xdr:nvSpPr>
      <xdr:spPr>
        <a:xfrm>
          <a:off x="15798800" y="628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42672</xdr:rowOff>
    </xdr:from>
    <xdr:to>
      <xdr:col>73</xdr:col>
      <xdr:colOff>44450</xdr:colOff>
      <xdr:row>38</xdr:row>
      <xdr:rowOff>144272</xdr:rowOff>
    </xdr:to>
    <xdr:sp macro="" textlink="">
      <xdr:nvSpPr>
        <xdr:cNvPr id="401" name="楕円 400">
          <a:extLst>
            <a:ext uri="{FF2B5EF4-FFF2-40B4-BE49-F238E27FC236}">
              <a16:creationId xmlns:a16="http://schemas.microsoft.com/office/drawing/2014/main" id="{AF0AD4E8-E853-47AB-925E-8E3492557F70}"/>
            </a:ext>
          </a:extLst>
        </xdr:cNvPr>
        <xdr:cNvSpPr/>
      </xdr:nvSpPr>
      <xdr:spPr>
        <a:xfrm>
          <a:off x="15240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154449</xdr:rowOff>
    </xdr:from>
    <xdr:ext cx="762000" cy="259045"/>
    <xdr:sp macro="" textlink="">
      <xdr:nvSpPr>
        <xdr:cNvPr id="402" name="テキスト ボックス 401">
          <a:extLst>
            <a:ext uri="{FF2B5EF4-FFF2-40B4-BE49-F238E27FC236}">
              <a16:creationId xmlns:a16="http://schemas.microsoft.com/office/drawing/2014/main" id="{72C6EBC9-904C-44CA-AF28-790C3AA1A41C}"/>
            </a:ext>
          </a:extLst>
        </xdr:cNvPr>
        <xdr:cNvSpPr txBox="1"/>
      </xdr:nvSpPr>
      <xdr:spPr>
        <a:xfrm>
          <a:off x="149098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71628</xdr:rowOff>
    </xdr:from>
    <xdr:to>
      <xdr:col>68</xdr:col>
      <xdr:colOff>203200</xdr:colOff>
      <xdr:row>39</xdr:row>
      <xdr:rowOff>1778</xdr:rowOff>
    </xdr:to>
    <xdr:sp macro="" textlink="">
      <xdr:nvSpPr>
        <xdr:cNvPr id="403" name="楕円 402">
          <a:extLst>
            <a:ext uri="{FF2B5EF4-FFF2-40B4-BE49-F238E27FC236}">
              <a16:creationId xmlns:a16="http://schemas.microsoft.com/office/drawing/2014/main" id="{98C56DFD-7FB9-428C-B0EB-134329EA6F61}"/>
            </a:ext>
          </a:extLst>
        </xdr:cNvPr>
        <xdr:cNvSpPr/>
      </xdr:nvSpPr>
      <xdr:spPr>
        <a:xfrm>
          <a:off x="1435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11955</xdr:rowOff>
    </xdr:from>
    <xdr:ext cx="762000" cy="259045"/>
    <xdr:sp macro="" textlink="">
      <xdr:nvSpPr>
        <xdr:cNvPr id="404" name="テキスト ボックス 403">
          <a:extLst>
            <a:ext uri="{FF2B5EF4-FFF2-40B4-BE49-F238E27FC236}">
              <a16:creationId xmlns:a16="http://schemas.microsoft.com/office/drawing/2014/main" id="{E063706A-E700-4196-B2D6-DB50985AD831}"/>
            </a:ext>
          </a:extLst>
        </xdr:cNvPr>
        <xdr:cNvSpPr txBox="1"/>
      </xdr:nvSpPr>
      <xdr:spPr>
        <a:xfrm>
          <a:off x="14020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100584</xdr:rowOff>
    </xdr:from>
    <xdr:to>
      <xdr:col>64</xdr:col>
      <xdr:colOff>152400</xdr:colOff>
      <xdr:row>39</xdr:row>
      <xdr:rowOff>30734</xdr:rowOff>
    </xdr:to>
    <xdr:sp macro="" textlink="">
      <xdr:nvSpPr>
        <xdr:cNvPr id="405" name="楕円 404">
          <a:extLst>
            <a:ext uri="{FF2B5EF4-FFF2-40B4-BE49-F238E27FC236}">
              <a16:creationId xmlns:a16="http://schemas.microsoft.com/office/drawing/2014/main" id="{8F004B43-D14D-4FAA-BC53-361F6B5B0144}"/>
            </a:ext>
          </a:extLst>
        </xdr:cNvPr>
        <xdr:cNvSpPr/>
      </xdr:nvSpPr>
      <xdr:spPr>
        <a:xfrm>
          <a:off x="13462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40911</xdr:rowOff>
    </xdr:from>
    <xdr:ext cx="762000" cy="259045"/>
    <xdr:sp macro="" textlink="">
      <xdr:nvSpPr>
        <xdr:cNvPr id="406" name="テキスト ボックス 405">
          <a:extLst>
            <a:ext uri="{FF2B5EF4-FFF2-40B4-BE49-F238E27FC236}">
              <a16:creationId xmlns:a16="http://schemas.microsoft.com/office/drawing/2014/main" id="{7F8FF866-C510-4062-86EA-8DDF359C9BFC}"/>
            </a:ext>
          </a:extLst>
        </xdr:cNvPr>
        <xdr:cNvSpPr txBox="1"/>
      </xdr:nvSpPr>
      <xdr:spPr>
        <a:xfrm>
          <a:off x="13131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9546D78B-7E45-4064-8E36-E13290B290D8}"/>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BE74F70F-ABE0-44EC-9B34-71CA45B8FCD5}"/>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2B580B6A-8EA6-4D86-B56B-A0485CBC2F85}"/>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3214E7AE-21BF-4781-9F4F-9F78A112DBCD}"/>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4E8F59C2-EB57-470C-BDEE-31FCCBBAE8B2}"/>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41116C9D-8C42-4626-B634-4498D6649F63}"/>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7D1574D5-73A3-46AB-AD01-779913C7BF61}"/>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7A06D498-41A3-4B59-832D-2AB4EDA14EF4}"/>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F5576DA9-B77E-4323-BC14-CF5E27794C8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73BD84FC-F754-43F1-BC5D-94A332C03DCF}"/>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2DF2AB13-195D-488C-8B87-51B5B80A2FE9}"/>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CE894AFF-F978-4D30-AC14-FB42EE91B1B1}"/>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C686F253-80C4-46EE-A921-70940FCA4B8D}"/>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財政調整基金、新工業用地整備事業基金の増加などにより、将来負担額から充当可能財源等を差し引いた数値がマイナスとなり、前年度同様、比率は無しとなり、類似団体内での順位は、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新ごみ処理施設建設事業、新学校給食センター整備事業、曽本地区工業用地推進事業などの大型プロジェクト事業への財源として、多額の地方債発行、基金の取り崩しによる悪化が見込まれるため、中長期的な視点から、収支バランスのとれた、持続可能で健全な財政運営が行えるよう、計画的な行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19D7C314-9557-4232-81F2-3437A7AB7027}"/>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486A0E71-AB50-4B16-A61E-A458552B91A8}"/>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E6E12BF5-E490-4836-8C4B-768D376E9304}"/>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76190000-5C2A-456A-81E6-54CF8D0ED8E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85B7CFDC-609D-4512-B385-18DD514155CE}"/>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FAA7263B-C383-423B-9DBE-721584D18D75}"/>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7CF16B96-1265-41D4-BD4E-6A85664C3386}"/>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D3741C7D-FB1E-441C-A83C-CF9E71DCFE5D}"/>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480F730D-E06E-446F-B73D-8D5E73A9E4A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98728923-5D4C-4B81-9792-6DA04431A77A}"/>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26E2EE26-7D48-4648-AD0C-3DC9867A6E99}"/>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6D936058-D1AE-4E27-A2FA-6D4AFBF8531F}"/>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ABA387FF-543F-4CC2-BB3B-AE5E424DD2D1}"/>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9C54AA09-883A-42A9-942B-A32F30D9FA4A}"/>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97C7B52B-6CA5-4F93-8940-AB529F71E5F8}"/>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9D6F30B6-9B70-4694-B68F-887602511ECF}"/>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337E78AF-1942-40DC-BEFA-31E5BEFED44D}"/>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B6C257A3-B329-4129-97E3-9BF0D47BF05E}"/>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BAB732E1-7E78-4EC6-9162-1BFFB1AD62AA}"/>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F4ED79CC-ACCF-4CEF-994C-B5528E240946}"/>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A5AA1078-F3DA-4E58-9153-33F1445AF49E}"/>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E2E432D4-46DD-4C37-BB9F-10D93AABB29E}"/>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72632</xdr:rowOff>
    </xdr:from>
    <xdr:to>
      <xdr:col>72</xdr:col>
      <xdr:colOff>203200</xdr:colOff>
      <xdr:row>15</xdr:row>
      <xdr:rowOff>11490</xdr:rowOff>
    </xdr:to>
    <xdr:cxnSp macro="">
      <xdr:nvCxnSpPr>
        <xdr:cNvPr id="442" name="直線コネクタ 441">
          <a:extLst>
            <a:ext uri="{FF2B5EF4-FFF2-40B4-BE49-F238E27FC236}">
              <a16:creationId xmlns:a16="http://schemas.microsoft.com/office/drawing/2014/main" id="{1DFF90B4-35A8-4DE6-AEE6-2C78843C6A74}"/>
            </a:ext>
          </a:extLst>
        </xdr:cNvPr>
        <xdr:cNvCxnSpPr/>
      </xdr:nvCxnSpPr>
      <xdr:spPr>
        <a:xfrm flipV="1">
          <a:off x="14401800" y="2472932"/>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151570</xdr:rowOff>
    </xdr:from>
    <xdr:ext cx="762000" cy="259045"/>
    <xdr:sp macro="" textlink="">
      <xdr:nvSpPr>
        <xdr:cNvPr id="443" name="将来負担の状況平均値テキスト">
          <a:extLst>
            <a:ext uri="{FF2B5EF4-FFF2-40B4-BE49-F238E27FC236}">
              <a16:creationId xmlns:a16="http://schemas.microsoft.com/office/drawing/2014/main" id="{537A761A-F6F9-43AF-8696-5E0B83BD3997}"/>
            </a:ext>
          </a:extLst>
        </xdr:cNvPr>
        <xdr:cNvSpPr txBox="1"/>
      </xdr:nvSpPr>
      <xdr:spPr>
        <a:xfrm>
          <a:off x="17106900" y="2380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a:extLst>
            <a:ext uri="{FF2B5EF4-FFF2-40B4-BE49-F238E27FC236}">
              <a16:creationId xmlns:a16="http://schemas.microsoft.com/office/drawing/2014/main" id="{17D52F3E-C9B7-41B2-8268-5BF926BD1701}"/>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11490</xdr:rowOff>
    </xdr:from>
    <xdr:to>
      <xdr:col>68</xdr:col>
      <xdr:colOff>152400</xdr:colOff>
      <xdr:row>15</xdr:row>
      <xdr:rowOff>56303</xdr:rowOff>
    </xdr:to>
    <xdr:cxnSp macro="">
      <xdr:nvCxnSpPr>
        <xdr:cNvPr id="445" name="直線コネクタ 444">
          <a:extLst>
            <a:ext uri="{FF2B5EF4-FFF2-40B4-BE49-F238E27FC236}">
              <a16:creationId xmlns:a16="http://schemas.microsoft.com/office/drawing/2014/main" id="{F36153C4-2E85-42F2-82FB-1D1539B7DE6C}"/>
            </a:ext>
          </a:extLst>
        </xdr:cNvPr>
        <xdr:cNvCxnSpPr/>
      </xdr:nvCxnSpPr>
      <xdr:spPr>
        <a:xfrm flipV="1">
          <a:off x="13512800" y="258324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a:extLst>
            <a:ext uri="{FF2B5EF4-FFF2-40B4-BE49-F238E27FC236}">
              <a16:creationId xmlns:a16="http://schemas.microsoft.com/office/drawing/2014/main" id="{A372AAEF-AA39-42AB-9A4F-063ACD4FBF3B}"/>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a:extLst>
            <a:ext uri="{FF2B5EF4-FFF2-40B4-BE49-F238E27FC236}">
              <a16:creationId xmlns:a16="http://schemas.microsoft.com/office/drawing/2014/main" id="{7462DB95-839C-4386-9D63-0450A7931970}"/>
            </a:ext>
          </a:extLst>
        </xdr:cNvPr>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150525</xdr:rowOff>
    </xdr:from>
    <xdr:to>
      <xdr:col>73</xdr:col>
      <xdr:colOff>44450</xdr:colOff>
      <xdr:row>15</xdr:row>
      <xdr:rowOff>80675</xdr:rowOff>
    </xdr:to>
    <xdr:sp macro="" textlink="">
      <xdr:nvSpPr>
        <xdr:cNvPr id="448" name="フローチャート: 判断 447">
          <a:extLst>
            <a:ext uri="{FF2B5EF4-FFF2-40B4-BE49-F238E27FC236}">
              <a16:creationId xmlns:a16="http://schemas.microsoft.com/office/drawing/2014/main" id="{26CC42F0-4950-44D3-8988-71F4BBBA8B66}"/>
            </a:ext>
          </a:extLst>
        </xdr:cNvPr>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65452</xdr:rowOff>
    </xdr:from>
    <xdr:ext cx="762000" cy="259045"/>
    <xdr:sp macro="" textlink="">
      <xdr:nvSpPr>
        <xdr:cNvPr id="449" name="テキスト ボックス 448">
          <a:extLst>
            <a:ext uri="{FF2B5EF4-FFF2-40B4-BE49-F238E27FC236}">
              <a16:creationId xmlns:a16="http://schemas.microsoft.com/office/drawing/2014/main" id="{2A2E7C8F-879A-449A-94DD-BC5E79682044}"/>
            </a:ext>
          </a:extLst>
        </xdr:cNvPr>
        <xdr:cNvSpPr txBox="1"/>
      </xdr:nvSpPr>
      <xdr:spPr>
        <a:xfrm>
          <a:off x="14909800" y="26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155121</xdr:rowOff>
    </xdr:from>
    <xdr:to>
      <xdr:col>68</xdr:col>
      <xdr:colOff>203200</xdr:colOff>
      <xdr:row>15</xdr:row>
      <xdr:rowOff>85271</xdr:rowOff>
    </xdr:to>
    <xdr:sp macro="" textlink="">
      <xdr:nvSpPr>
        <xdr:cNvPr id="450" name="フローチャート: 判断 449">
          <a:extLst>
            <a:ext uri="{FF2B5EF4-FFF2-40B4-BE49-F238E27FC236}">
              <a16:creationId xmlns:a16="http://schemas.microsoft.com/office/drawing/2014/main" id="{5BF627E9-F2BB-4734-B2D2-587AA3A6DA0E}"/>
            </a:ext>
          </a:extLst>
        </xdr:cNvPr>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70048</xdr:rowOff>
    </xdr:from>
    <xdr:ext cx="762000" cy="259045"/>
    <xdr:sp macro="" textlink="">
      <xdr:nvSpPr>
        <xdr:cNvPr id="451" name="テキスト ボックス 450">
          <a:extLst>
            <a:ext uri="{FF2B5EF4-FFF2-40B4-BE49-F238E27FC236}">
              <a16:creationId xmlns:a16="http://schemas.microsoft.com/office/drawing/2014/main" id="{2B0C1FC5-BCB9-4391-85DF-931FC97F8B78}"/>
            </a:ext>
          </a:extLst>
        </xdr:cNvPr>
        <xdr:cNvSpPr txBox="1"/>
      </xdr:nvSpPr>
      <xdr:spPr>
        <a:xfrm>
          <a:off x="14020800" y="264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2" name="フローチャート: 判断 451">
          <a:extLst>
            <a:ext uri="{FF2B5EF4-FFF2-40B4-BE49-F238E27FC236}">
              <a16:creationId xmlns:a16="http://schemas.microsoft.com/office/drawing/2014/main" id="{C250276C-2EE9-43F6-BCB4-597D3532AF3B}"/>
            </a:ext>
          </a:extLst>
        </xdr:cNvPr>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53" name="テキスト ボックス 452">
          <a:extLst>
            <a:ext uri="{FF2B5EF4-FFF2-40B4-BE49-F238E27FC236}">
              <a16:creationId xmlns:a16="http://schemas.microsoft.com/office/drawing/2014/main" id="{8571E530-C5C9-4376-BC50-AB13D2D57654}"/>
            </a:ext>
          </a:extLst>
        </xdr:cNvPr>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70D385AD-FC2F-4734-96D4-EC99C9AE5D6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D05D70F7-5C88-496C-827D-E4F9A8D1685B}"/>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A0F4460C-C205-449D-B131-44E5222E69AF}"/>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85578679-89D6-40C9-9C1B-FDE7379353C3}"/>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65911931-337D-4D24-B3C4-0D7F7E9FF35C}"/>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21832</xdr:rowOff>
    </xdr:from>
    <xdr:to>
      <xdr:col>73</xdr:col>
      <xdr:colOff>44450</xdr:colOff>
      <xdr:row>14</xdr:row>
      <xdr:rowOff>123432</xdr:rowOff>
    </xdr:to>
    <xdr:sp macro="" textlink="">
      <xdr:nvSpPr>
        <xdr:cNvPr id="459" name="楕円 458">
          <a:extLst>
            <a:ext uri="{FF2B5EF4-FFF2-40B4-BE49-F238E27FC236}">
              <a16:creationId xmlns:a16="http://schemas.microsoft.com/office/drawing/2014/main" id="{B0C7E26B-0CFB-4D3F-8D88-036D8C4CADB1}"/>
            </a:ext>
          </a:extLst>
        </xdr:cNvPr>
        <xdr:cNvSpPr/>
      </xdr:nvSpPr>
      <xdr:spPr>
        <a:xfrm>
          <a:off x="15240000" y="242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133609</xdr:rowOff>
    </xdr:from>
    <xdr:ext cx="762000" cy="259045"/>
    <xdr:sp macro="" textlink="">
      <xdr:nvSpPr>
        <xdr:cNvPr id="460" name="テキスト ボックス 459">
          <a:extLst>
            <a:ext uri="{FF2B5EF4-FFF2-40B4-BE49-F238E27FC236}">
              <a16:creationId xmlns:a16="http://schemas.microsoft.com/office/drawing/2014/main" id="{42BB7CB9-2135-42BD-BFF2-1FB08033D81B}"/>
            </a:ext>
          </a:extLst>
        </xdr:cNvPr>
        <xdr:cNvSpPr txBox="1"/>
      </xdr:nvSpPr>
      <xdr:spPr>
        <a:xfrm>
          <a:off x="14909800" y="219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132140</xdr:rowOff>
    </xdr:from>
    <xdr:to>
      <xdr:col>68</xdr:col>
      <xdr:colOff>203200</xdr:colOff>
      <xdr:row>15</xdr:row>
      <xdr:rowOff>62290</xdr:rowOff>
    </xdr:to>
    <xdr:sp macro="" textlink="">
      <xdr:nvSpPr>
        <xdr:cNvPr id="461" name="楕円 460">
          <a:extLst>
            <a:ext uri="{FF2B5EF4-FFF2-40B4-BE49-F238E27FC236}">
              <a16:creationId xmlns:a16="http://schemas.microsoft.com/office/drawing/2014/main" id="{701591A0-30E2-4032-8D69-E88C873F54B9}"/>
            </a:ext>
          </a:extLst>
        </xdr:cNvPr>
        <xdr:cNvSpPr/>
      </xdr:nvSpPr>
      <xdr:spPr>
        <a:xfrm>
          <a:off x="14351000" y="25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62" name="テキスト ボックス 461">
          <a:extLst>
            <a:ext uri="{FF2B5EF4-FFF2-40B4-BE49-F238E27FC236}">
              <a16:creationId xmlns:a16="http://schemas.microsoft.com/office/drawing/2014/main" id="{6B649752-8F7E-4B2E-BA42-638B538F2873}"/>
            </a:ext>
          </a:extLst>
        </xdr:cNvPr>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5503</xdr:rowOff>
    </xdr:from>
    <xdr:to>
      <xdr:col>64</xdr:col>
      <xdr:colOff>152400</xdr:colOff>
      <xdr:row>15</xdr:row>
      <xdr:rowOff>107103</xdr:rowOff>
    </xdr:to>
    <xdr:sp macro="" textlink="">
      <xdr:nvSpPr>
        <xdr:cNvPr id="463" name="楕円 462">
          <a:extLst>
            <a:ext uri="{FF2B5EF4-FFF2-40B4-BE49-F238E27FC236}">
              <a16:creationId xmlns:a16="http://schemas.microsoft.com/office/drawing/2014/main" id="{3D46F282-AE26-4738-A8CD-C40E520F2F3A}"/>
            </a:ext>
          </a:extLst>
        </xdr:cNvPr>
        <xdr:cNvSpPr/>
      </xdr:nvSpPr>
      <xdr:spPr>
        <a:xfrm>
          <a:off x="13462000" y="25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91880</xdr:rowOff>
    </xdr:from>
    <xdr:ext cx="762000" cy="259045"/>
    <xdr:sp macro="" textlink="">
      <xdr:nvSpPr>
        <xdr:cNvPr id="464" name="テキスト ボックス 463">
          <a:extLst>
            <a:ext uri="{FF2B5EF4-FFF2-40B4-BE49-F238E27FC236}">
              <a16:creationId xmlns:a16="http://schemas.microsoft.com/office/drawing/2014/main" id="{39A645C8-94B8-4D53-B15D-DEB27DBCE38F}"/>
            </a:ext>
          </a:extLst>
        </xdr:cNvPr>
        <xdr:cNvSpPr txBox="1"/>
      </xdr:nvSpPr>
      <xdr:spPr>
        <a:xfrm>
          <a:off x="13131800" y="266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99,039
96,912
30.20
37,740,769
36,201,965
1,185,991
19,881,579
25,589,163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24.2</a:t>
          </a:r>
          <a:r>
            <a:rPr kumimoji="1" lang="ja-JP" altLang="en-US" sz="1300">
              <a:latin typeface="ＭＳ Ｐゴシック" panose="020B0600070205080204" pitchFamily="50" charset="-128"/>
              <a:ea typeface="ＭＳ Ｐゴシック" panose="020B0600070205080204" pitchFamily="50" charset="-128"/>
            </a:rPr>
            <a:t>％で、類似団体内での順位は、</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位となっており、全国平均の</a:t>
          </a:r>
          <a:r>
            <a:rPr kumimoji="1" lang="en-US" altLang="ja-JP" sz="1300">
              <a:latin typeface="ＭＳ Ｐゴシック" panose="020B0600070205080204" pitchFamily="50" charset="-128"/>
              <a:ea typeface="ＭＳ Ｐゴシック" panose="020B0600070205080204" pitchFamily="50" charset="-128"/>
            </a:rPr>
            <a:t>25.9</a:t>
          </a:r>
          <a:r>
            <a:rPr kumimoji="1" lang="ja-JP" altLang="en-US" sz="1300">
              <a:latin typeface="ＭＳ Ｐゴシック" panose="020B0600070205080204" pitchFamily="50" charset="-128"/>
              <a:ea typeface="ＭＳ Ｐゴシック" panose="020B0600070205080204" pitchFamily="50" charset="-128"/>
            </a:rPr>
            <a:t>％、愛知県平均の</a:t>
          </a:r>
          <a:r>
            <a:rPr kumimoji="1" lang="en-US" altLang="ja-JP" sz="1300">
              <a:latin typeface="ＭＳ Ｐゴシック" panose="020B0600070205080204" pitchFamily="50" charset="-128"/>
              <a:ea typeface="ＭＳ Ｐゴシック" panose="020B0600070205080204" pitchFamily="50" charset="-128"/>
            </a:rPr>
            <a:t>26.8</a:t>
          </a:r>
          <a:r>
            <a:rPr kumimoji="1" lang="ja-JP" altLang="en-US" sz="1300">
              <a:latin typeface="ＭＳ Ｐゴシック" panose="020B0600070205080204" pitchFamily="50" charset="-128"/>
              <a:ea typeface="ＭＳ Ｐゴシック" panose="020B0600070205080204" pitchFamily="50" charset="-128"/>
            </a:rPr>
            <a:t>％を下回っている。</a:t>
          </a:r>
        </a:p>
        <a:p>
          <a:r>
            <a:rPr kumimoji="1" lang="ja-JP" altLang="en-US" sz="1300">
              <a:latin typeface="ＭＳ Ｐゴシック" panose="020B0600070205080204" pitchFamily="50" charset="-128"/>
              <a:ea typeface="ＭＳ Ｐゴシック" panose="020B0600070205080204" pitchFamily="50" charset="-128"/>
            </a:rPr>
            <a:t>　今後も、組織構造の見直しや柔軟な人員配置などにより、定員管理の適正化に努めるとともに、地方公務員法に定められている情勢適応の原則、均衡の原則を踏まえながら、給与の適正化に努める。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19558</xdr:rowOff>
    </xdr:from>
    <xdr:to>
      <xdr:col>24</xdr:col>
      <xdr:colOff>25400</xdr:colOff>
      <xdr:row>37</xdr:row>
      <xdr:rowOff>33274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632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19558</xdr:rowOff>
    </xdr:from>
    <xdr:to>
      <xdr:col>19</xdr:col>
      <xdr:colOff>187325</xdr:colOff>
      <xdr:row>37</xdr:row>
      <xdr:rowOff>147574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6320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90424</xdr:rowOff>
    </xdr:from>
    <xdr:to>
      <xdr:col>15</xdr:col>
      <xdr:colOff>98425</xdr:colOff>
      <xdr:row>37</xdr:row>
      <xdr:rowOff>147574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6262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53848</xdr:rowOff>
    </xdr:from>
    <xdr:to>
      <xdr:col>11</xdr:col>
      <xdr:colOff>9525</xdr:colOff>
      <xdr:row>36</xdr:row>
      <xdr:rowOff>90424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260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126001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140208</xdr:rowOff>
    </xdr:from>
    <xdr:to>
      <xdr:col>20</xdr:col>
      <xdr:colOff>38100</xdr:colOff>
      <xdr:row>37</xdr:row>
      <xdr:rowOff>70358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96774</xdr:rowOff>
    </xdr:from>
    <xdr:to>
      <xdr:col>15</xdr:col>
      <xdr:colOff>149225</xdr:colOff>
      <xdr:row>38</xdr:row>
      <xdr:rowOff>26924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11701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39624</xdr:rowOff>
    </xdr:from>
    <xdr:to>
      <xdr:col>11</xdr:col>
      <xdr:colOff>60325</xdr:colOff>
      <xdr:row>36</xdr:row>
      <xdr:rowOff>141224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151401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114825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物件費に係る経常収支比率は、給食用物資調達費、給食調理委託費の増などにより、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％となり、類似団体内での順位は、</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　引き続き経常経費の削減に努めるだけでなく、新たな自主財源の確保や収納率の向上を図り、歳入歳出の両面において改善に努めていく。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123190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083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85090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08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85090</xdr:rowOff>
    </xdr:from>
    <xdr:to>
      <xdr:col>73</xdr:col>
      <xdr:colOff>180975</xdr:colOff>
      <xdr:row>17</xdr:row>
      <xdr:rowOff>107950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99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17</xdr:row>
      <xdr:rowOff>115570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022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72390</xdr:rowOff>
    </xdr:from>
    <xdr:to>
      <xdr:col>82</xdr:col>
      <xdr:colOff>158750</xdr:colOff>
      <xdr:row>18</xdr:row>
      <xdr:rowOff>2540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88917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34290</xdr:rowOff>
    </xdr:from>
    <xdr:to>
      <xdr:col>74</xdr:col>
      <xdr:colOff>31750</xdr:colOff>
      <xdr:row>17</xdr:row>
      <xdr:rowOff>135890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146067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5097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扶助費に係る経常収支比率は、障害者自立支援給付費や子ども医療費助成費の増加等により、前年度と比較して</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ポイント増加し、</a:t>
          </a:r>
          <a:r>
            <a:rPr kumimoji="1" lang="en-US" altLang="ja-JP" sz="1100">
              <a:latin typeface="ＭＳ Ｐゴシック" panose="020B0600070205080204" pitchFamily="50" charset="-128"/>
              <a:ea typeface="ＭＳ Ｐゴシック" panose="020B0600070205080204" pitchFamily="50" charset="-128"/>
            </a:rPr>
            <a:t>13.2</a:t>
          </a:r>
          <a:r>
            <a:rPr kumimoji="1" lang="ja-JP" altLang="en-US" sz="1100">
              <a:latin typeface="ＭＳ Ｐゴシック" panose="020B0600070205080204" pitchFamily="50" charset="-128"/>
              <a:ea typeface="ＭＳ Ｐゴシック" panose="020B0600070205080204" pitchFamily="50" charset="-128"/>
            </a:rPr>
            <a:t>％となり、類似団体内の順は</a:t>
          </a:r>
          <a:r>
            <a:rPr kumimoji="1" lang="en-US" altLang="ja-JP" sz="1100">
              <a:latin typeface="ＭＳ Ｐゴシック" panose="020B0600070205080204" pitchFamily="50" charset="-128"/>
              <a:ea typeface="ＭＳ Ｐゴシック" panose="020B0600070205080204" pitchFamily="50" charset="-128"/>
            </a:rPr>
            <a:t>79</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71</a:t>
          </a:r>
          <a:r>
            <a:rPr kumimoji="1" lang="ja-JP" altLang="en-US" sz="1100">
              <a:latin typeface="ＭＳ Ｐゴシック" panose="020B0600070205080204" pitchFamily="50" charset="-128"/>
              <a:ea typeface="ＭＳ Ｐゴシック" panose="020B0600070205080204" pitchFamily="50" charset="-128"/>
            </a:rPr>
            <a:t>位となっている。</a:t>
          </a:r>
        </a:p>
        <a:p>
          <a:r>
            <a:rPr kumimoji="1" lang="ja-JP" altLang="en-US" sz="1100">
              <a:latin typeface="ＭＳ Ｐゴシック" panose="020B0600070205080204" pitchFamily="50" charset="-128"/>
              <a:ea typeface="ＭＳ Ｐゴシック" panose="020B0600070205080204" pitchFamily="50" charset="-128"/>
            </a:rPr>
            <a:t>　類似団体平均より高い傾向が続いているが、社会保障経費に係る市の負担分は高齢者人口の増加による自然増や、福祉施設の増加等により、さらなる負担増が見込まれるため、適正な福祉サービスを継続しながら、法定外の単独事業の見直しを図るなど、扶助費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53522</xdr:rowOff>
    </xdr:from>
    <xdr:to>
      <xdr:col>24</xdr:col>
      <xdr:colOff>25400</xdr:colOff>
      <xdr:row>59</xdr:row>
      <xdr:rowOff>86178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1690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53522</xdr:rowOff>
    </xdr:from>
    <xdr:to>
      <xdr:col>19</xdr:col>
      <xdr:colOff>187325</xdr:colOff>
      <xdr:row>59</xdr:row>
      <xdr:rowOff>151493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169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151493</xdr:rowOff>
    </xdr:from>
    <xdr:to>
      <xdr:col>15</xdr:col>
      <xdr:colOff>98425</xdr:colOff>
      <xdr:row>60</xdr:row>
      <xdr:rowOff>45357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267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102507</xdr:rowOff>
    </xdr:from>
    <xdr:to>
      <xdr:col>11</xdr:col>
      <xdr:colOff>9525</xdr:colOff>
      <xdr:row>60</xdr:row>
      <xdr:rowOff>45357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2180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2722</xdr:rowOff>
    </xdr:from>
    <xdr:to>
      <xdr:col>20</xdr:col>
      <xdr:colOff>38100</xdr:colOff>
      <xdr:row>59</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89099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100693</xdr:rowOff>
    </xdr:from>
    <xdr:to>
      <xdr:col>15</xdr:col>
      <xdr:colOff>149225</xdr:colOff>
      <xdr:row>60</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15620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166007</xdr:rowOff>
    </xdr:from>
    <xdr:to>
      <xdr:col>11</xdr:col>
      <xdr:colOff>60325</xdr:colOff>
      <xdr:row>60</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80934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51707</xdr:rowOff>
    </xdr:from>
    <xdr:to>
      <xdr:col>6</xdr:col>
      <xdr:colOff>171450</xdr:colOff>
      <xdr:row>59</xdr:row>
      <xdr:rowOff>153307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138084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その他に係る経常収支比率は、繰出金、維持補修費に大きな増減がなく、前年度と同様、</a:t>
          </a:r>
          <a:r>
            <a:rPr kumimoji="1" lang="en-US" altLang="ja-JP" sz="1200">
              <a:latin typeface="ＭＳ Ｐゴシック" panose="020B0600070205080204" pitchFamily="50" charset="-128"/>
              <a:ea typeface="ＭＳ Ｐゴシック" panose="020B0600070205080204" pitchFamily="50" charset="-128"/>
            </a:rPr>
            <a:t>12.5</a:t>
          </a:r>
          <a:r>
            <a:rPr kumimoji="1" lang="ja-JP" altLang="en-US" sz="1200">
              <a:latin typeface="ＭＳ Ｐゴシック" panose="020B0600070205080204" pitchFamily="50" charset="-128"/>
              <a:ea typeface="ＭＳ Ｐゴシック" panose="020B0600070205080204" pitchFamily="50" charset="-128"/>
            </a:rPr>
            <a:t>％となり、類似団体内のでの順位は、</a:t>
          </a:r>
          <a:r>
            <a:rPr kumimoji="1" lang="en-US" altLang="ja-JP" sz="1200">
              <a:latin typeface="ＭＳ Ｐゴシック" panose="020B0600070205080204" pitchFamily="50" charset="-128"/>
              <a:ea typeface="ＭＳ Ｐゴシック" panose="020B0600070205080204" pitchFamily="50" charset="-128"/>
            </a:rPr>
            <a:t>79</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42</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今後は高齢者人口の増加に伴い、介護保険特別会計や後期高齢者医療特別会計への繰出金の増加が見込まれるため、法的基準外繰出金の抑制に努める。</a:t>
          </a:r>
        </a:p>
        <a:p>
          <a:r>
            <a:rPr kumimoji="1" lang="ja-JP" altLang="en-US" sz="1200">
              <a:latin typeface="ＭＳ Ｐゴシック" panose="020B0600070205080204" pitchFamily="50" charset="-128"/>
              <a:ea typeface="ＭＳ Ｐゴシック" panose="020B0600070205080204" pitchFamily="50" charset="-128"/>
            </a:rPr>
            <a:t>　また、公共施設に更新等に備え、公共施設整備事業基金へ計画的に積み立てていくことができるよう、健全な行財政運営に努める。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116115</xdr:rowOff>
    </xdr:from>
    <xdr:to>
      <xdr:col>82</xdr:col>
      <xdr:colOff>107950</xdr:colOff>
      <xdr:row>58</xdr:row>
      <xdr:rowOff>116115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60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49184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2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116115</xdr:rowOff>
    </xdr:from>
    <xdr:to>
      <xdr:col>78</xdr:col>
      <xdr:colOff>69850</xdr:colOff>
      <xdr:row>59</xdr:row>
      <xdr:rowOff>64407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0602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90005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64407</xdr:rowOff>
    </xdr:from>
    <xdr:to>
      <xdr:col>73</xdr:col>
      <xdr:colOff>180975</xdr:colOff>
      <xdr:row>60</xdr:row>
      <xdr:rowOff>154215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179957"/>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154215</xdr:rowOff>
    </xdr:from>
    <xdr:to>
      <xdr:col>69</xdr:col>
      <xdr:colOff>92075</xdr:colOff>
      <xdr:row>61</xdr:row>
      <xdr:rowOff>4535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441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136270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65315</xdr:rowOff>
    </xdr:from>
    <xdr:to>
      <xdr:col>82</xdr:col>
      <xdr:colOff>158750</xdr:colOff>
      <xdr:row>58</xdr:row>
      <xdr:rowOff>166915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37392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65315</xdr:rowOff>
    </xdr:from>
    <xdr:to>
      <xdr:col>78</xdr:col>
      <xdr:colOff>120650</xdr:colOff>
      <xdr:row>58</xdr:row>
      <xdr:rowOff>166915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151692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13607</xdr:rowOff>
    </xdr:from>
    <xdr:to>
      <xdr:col>74</xdr:col>
      <xdr:colOff>31750</xdr:colOff>
      <xdr:row>59</xdr:row>
      <xdr:rowOff>115207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99984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103415</xdr:rowOff>
    </xdr:from>
    <xdr:to>
      <xdr:col>69</xdr:col>
      <xdr:colOff>142875</xdr:colOff>
      <xdr:row>61</xdr:row>
      <xdr:rowOff>33565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18342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125185</xdr:rowOff>
    </xdr:from>
    <xdr:to>
      <xdr:col>65</xdr:col>
      <xdr:colOff>53975</xdr:colOff>
      <xdr:row>61</xdr:row>
      <xdr:rowOff>55335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40112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補助費等に係る経常収支比率は、江南市民花火大会補助金の増加などにより、前年度と比較して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％となり、類似団体内での順位は</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　引き続き負担金や補助金の本来の目的や効果等を検証し、必要性や妥当性を見極めながら、補助費等の削減に努める。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60706</xdr:rowOff>
    </xdr:from>
    <xdr:to>
      <xdr:col>82</xdr:col>
      <xdr:colOff>107950</xdr:colOff>
      <xdr:row>35</xdr:row>
      <xdr:rowOff>65278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0614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60706</xdr:rowOff>
    </xdr:from>
    <xdr:to>
      <xdr:col>78</xdr:col>
      <xdr:colOff>69850</xdr:colOff>
      <xdr:row>35</xdr:row>
      <xdr:rowOff>129286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0614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129286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0706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74422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0706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31005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9906</xdr:rowOff>
    </xdr:from>
    <xdr:to>
      <xdr:col>78</xdr:col>
      <xdr:colOff>120650</xdr:colOff>
      <xdr:row>35</xdr:row>
      <xdr:rowOff>111506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121683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7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78486</xdr:rowOff>
    </xdr:from>
    <xdr:to>
      <xdr:col>74</xdr:col>
      <xdr:colOff>31750</xdr:colOff>
      <xdr:row>36</xdr:row>
      <xdr:rowOff>8636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18813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23622</xdr:rowOff>
    </xdr:from>
    <xdr:to>
      <xdr:col>65</xdr:col>
      <xdr:colOff>53975</xdr:colOff>
      <xdr:row>35</xdr:row>
      <xdr:rowOff>125222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135399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公債費に係る経常収支比率については、市債償還金（元金）の増加により、前年度と比較して</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12.3</a:t>
          </a:r>
          <a:r>
            <a:rPr kumimoji="1" lang="ja-JP" altLang="en-US" sz="1200">
              <a:latin typeface="ＭＳ Ｐゴシック" panose="020B0600070205080204" pitchFamily="50" charset="-128"/>
              <a:ea typeface="ＭＳ Ｐゴシック" panose="020B0600070205080204" pitchFamily="50" charset="-128"/>
            </a:rPr>
            <a:t>％となり、類似団体内での順位は、</a:t>
          </a:r>
          <a:r>
            <a:rPr kumimoji="1" lang="en-US" altLang="ja-JP" sz="1200">
              <a:latin typeface="ＭＳ Ｐゴシック" panose="020B0600070205080204" pitchFamily="50" charset="-128"/>
              <a:ea typeface="ＭＳ Ｐゴシック" panose="020B0600070205080204" pitchFamily="50" charset="-128"/>
            </a:rPr>
            <a:t>79</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今後、曽本地区工業用地推進事業などの大型プロジェクト事業や、公共施設再配置に伴う、施設の統廃合や長寿命化の財源として、多額の地方債発行が見込まれるため、地方債の発行基準を考慮しながら公債費の抑制を図り、健全な行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94996</xdr:rowOff>
    </xdr:from>
    <xdr:to>
      <xdr:col>24</xdr:col>
      <xdr:colOff>25400</xdr:colOff>
      <xdr:row>76</xdr:row>
      <xdr:rowOff>117856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1251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94996</xdr:rowOff>
    </xdr:from>
    <xdr:to>
      <xdr:col>19</xdr:col>
      <xdr:colOff>187325</xdr:colOff>
      <xdr:row>76</xdr:row>
      <xdr:rowOff>113285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1251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113285</xdr:rowOff>
    </xdr:from>
    <xdr:to>
      <xdr:col>15</xdr:col>
      <xdr:colOff>98425</xdr:colOff>
      <xdr:row>76</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1434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145287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1572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67056</xdr:rowOff>
    </xdr:from>
    <xdr:to>
      <xdr:col>24</xdr:col>
      <xdr:colOff>76200</xdr:colOff>
      <xdr:row>76</xdr:row>
      <xdr:rowOff>168656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83583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44196</xdr:rowOff>
    </xdr:from>
    <xdr:to>
      <xdr:col>20</xdr:col>
      <xdr:colOff>38100</xdr:colOff>
      <xdr:row>76</xdr:row>
      <xdr:rowOff>145796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155973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94487</xdr:rowOff>
    </xdr:from>
    <xdr:to>
      <xdr:col>6</xdr:col>
      <xdr:colOff>171450</xdr:colOff>
      <xdr:row>77</xdr:row>
      <xdr:rowOff>24637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34815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73.0</a:t>
          </a:r>
          <a:r>
            <a:rPr kumimoji="1" lang="ja-JP" altLang="en-US" sz="1300">
              <a:latin typeface="ＭＳ Ｐゴシック" panose="020B0600070205080204" pitchFamily="50" charset="-128"/>
              <a:ea typeface="ＭＳ Ｐゴシック" panose="020B0600070205080204" pitchFamily="50" charset="-128"/>
            </a:rPr>
            <a:t>％で、前年度と比較して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ポイント増加し、類似団体での順位は、</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　少子高齢化による社会保障経費や施設の更新に係る経費の増加傾向が続くと見込まれるため、業務のスリム化や未来に繋がる取捨選択を行い、より効果的かる効率的な行財政運営の継続に努める。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44704</xdr:rowOff>
    </xdr:from>
    <xdr:to>
      <xdr:col>82</xdr:col>
      <xdr:colOff>107950</xdr:colOff>
      <xdr:row>76</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74904"/>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44704</xdr:rowOff>
    </xdr:from>
    <xdr:to>
      <xdr:col>78</xdr:col>
      <xdr:colOff>69850</xdr:colOff>
      <xdr:row>78</xdr:row>
      <xdr:rowOff>30987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074904"/>
          <a:ext cx="889000" cy="32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56135</xdr:rowOff>
    </xdr:from>
    <xdr:to>
      <xdr:col>73</xdr:col>
      <xdr:colOff>180975</xdr:colOff>
      <xdr:row>78</xdr:row>
      <xdr:rowOff>30987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257785"/>
          <a:ext cx="8890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xdr:rowOff>
    </xdr:from>
    <xdr:to>
      <xdr:col>69</xdr:col>
      <xdr:colOff>92075</xdr:colOff>
      <xdr:row>77</xdr:row>
      <xdr:rowOff>56135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074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165354</xdr:rowOff>
    </xdr:from>
    <xdr:to>
      <xdr:col>78</xdr:col>
      <xdr:colOff>120650</xdr:colOff>
      <xdr:row>76</xdr:row>
      <xdr:rowOff>95504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151637</xdr:rowOff>
    </xdr:from>
    <xdr:to>
      <xdr:col>74</xdr:col>
      <xdr:colOff>31750</xdr:colOff>
      <xdr:row>78</xdr:row>
      <xdr:rowOff>81787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66564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5335</xdr:rowOff>
    </xdr:from>
    <xdr:to>
      <xdr:col>69</xdr:col>
      <xdr:colOff>142875</xdr:colOff>
      <xdr:row>77</xdr:row>
      <xdr:rowOff>106935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66819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60573</xdr:rowOff>
    </xdr:from>
    <xdr:to>
      <xdr:col>29</xdr:col>
      <xdr:colOff>127000</xdr:colOff>
      <xdr:row>18</xdr:row>
      <xdr:rowOff>71774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94298"/>
          <a:ext cx="647700" cy="11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71774</xdr:rowOff>
    </xdr:from>
    <xdr:to>
      <xdr:col>26</xdr:col>
      <xdr:colOff>50800</xdr:colOff>
      <xdr:row>18</xdr:row>
      <xdr:rowOff>72822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05499"/>
          <a:ext cx="698500" cy="1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83107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72822</xdr:rowOff>
    </xdr:from>
    <xdr:to>
      <xdr:col>22</xdr:col>
      <xdr:colOff>114300</xdr:colOff>
      <xdr:row>18</xdr:row>
      <xdr:rowOff>153156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06547"/>
          <a:ext cx="698500" cy="80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111282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153156</xdr:rowOff>
    </xdr:from>
    <xdr:to>
      <xdr:col>18</xdr:col>
      <xdr:colOff>177800</xdr:colOff>
      <xdr:row>18</xdr:row>
      <xdr:rowOff>164128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86881"/>
          <a:ext cx="698500" cy="10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142695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166508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9773</xdr:rowOff>
    </xdr:from>
    <xdr:to>
      <xdr:col>29</xdr:col>
      <xdr:colOff>177800</xdr:colOff>
      <xdr:row>18</xdr:row>
      <xdr:rowOff>111373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43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153300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20974</xdr:rowOff>
    </xdr:from>
    <xdr:to>
      <xdr:col>26</xdr:col>
      <xdr:colOff>101600</xdr:colOff>
      <xdr:row>18</xdr:row>
      <xdr:rowOff>122574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54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107351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41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22022</xdr:rowOff>
    </xdr:from>
    <xdr:to>
      <xdr:col>22</xdr:col>
      <xdr:colOff>165100</xdr:colOff>
      <xdr:row>18</xdr:row>
      <xdr:rowOff>123622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55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108399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4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102356</xdr:rowOff>
    </xdr:from>
    <xdr:to>
      <xdr:col>19</xdr:col>
      <xdr:colOff>38100</xdr:colOff>
      <xdr:row>19</xdr:row>
      <xdr:rowOff>32506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36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17283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2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113328</xdr:rowOff>
    </xdr:from>
    <xdr:to>
      <xdr:col>15</xdr:col>
      <xdr:colOff>101600</xdr:colOff>
      <xdr:row>19</xdr:row>
      <xdr:rowOff>43478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47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28255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3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186665</xdr:rowOff>
    </xdr:from>
    <xdr:to>
      <xdr:col>29</xdr:col>
      <xdr:colOff>127000</xdr:colOff>
      <xdr:row>37</xdr:row>
      <xdr:rowOff>224917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311365"/>
          <a:ext cx="647700" cy="38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6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224917</xdr:rowOff>
    </xdr:from>
    <xdr:to>
      <xdr:col>26</xdr:col>
      <xdr:colOff>50800</xdr:colOff>
      <xdr:row>37</xdr:row>
      <xdr:rowOff>235509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349617"/>
          <a:ext cx="698500" cy="10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0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199885</xdr:rowOff>
    </xdr:from>
    <xdr:to>
      <xdr:col>22</xdr:col>
      <xdr:colOff>114300</xdr:colOff>
      <xdr:row>37</xdr:row>
      <xdr:rowOff>235509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324585"/>
          <a:ext cx="698500" cy="35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165917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175006</xdr:rowOff>
    </xdr:from>
    <xdr:to>
      <xdr:col>18</xdr:col>
      <xdr:colOff>177800</xdr:colOff>
      <xdr:row>37</xdr:row>
      <xdr:rowOff>199885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99706"/>
          <a:ext cx="698500" cy="24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166717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149572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135865</xdr:rowOff>
    </xdr:from>
    <xdr:to>
      <xdr:col>29</xdr:col>
      <xdr:colOff>177800</xdr:colOff>
      <xdr:row>37</xdr:row>
      <xdr:rowOff>237465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60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107942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3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174117</xdr:rowOff>
    </xdr:from>
    <xdr:to>
      <xdr:col>26</xdr:col>
      <xdr:colOff>101600</xdr:colOff>
      <xdr:row>37</xdr:row>
      <xdr:rowOff>275717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98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260494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85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184709</xdr:rowOff>
    </xdr:from>
    <xdr:to>
      <xdr:col>22</xdr:col>
      <xdr:colOff>165100</xdr:colOff>
      <xdr:row>37</xdr:row>
      <xdr:rowOff>286309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09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271086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95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149085</xdr:rowOff>
    </xdr:from>
    <xdr:to>
      <xdr:col>19</xdr:col>
      <xdr:colOff>38100</xdr:colOff>
      <xdr:row>37</xdr:row>
      <xdr:rowOff>250685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73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235462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6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124206</xdr:rowOff>
    </xdr:from>
    <xdr:to>
      <xdr:col>15</xdr:col>
      <xdr:colOff>101600</xdr:colOff>
      <xdr:row>37</xdr:row>
      <xdr:rowOff>225806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48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210583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3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99,039
96,912
30.20
37,740,769
36,201,965
1,185,991
19,881,579
25,589,163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62528</xdr:rowOff>
    </xdr:from>
    <xdr:to>
      <xdr:col>24</xdr:col>
      <xdr:colOff>63500</xdr:colOff>
      <xdr:row>37</xdr:row>
      <xdr:rowOff>98152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06178"/>
          <a:ext cx="8382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69272</xdr:rowOff>
    </xdr:from>
    <xdr:to>
      <xdr:col>19</xdr:col>
      <xdr:colOff>177800</xdr:colOff>
      <xdr:row>37</xdr:row>
      <xdr:rowOff>98152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12922"/>
          <a:ext cx="889000" cy="2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69272</xdr:rowOff>
    </xdr:from>
    <xdr:to>
      <xdr:col>15</xdr:col>
      <xdr:colOff>50800</xdr:colOff>
      <xdr:row>38</xdr:row>
      <xdr:rowOff>75025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12922"/>
          <a:ext cx="889000" cy="17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75025</xdr:rowOff>
    </xdr:from>
    <xdr:to>
      <xdr:col>10</xdr:col>
      <xdr:colOff>114300</xdr:colOff>
      <xdr:row>38</xdr:row>
      <xdr:rowOff>99428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90125"/>
          <a:ext cx="889000"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11728</xdr:rowOff>
    </xdr:from>
    <xdr:to>
      <xdr:col>24</xdr:col>
      <xdr:colOff>114300</xdr:colOff>
      <xdr:row>37</xdr:row>
      <xdr:rowOff>113328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5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161605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47352</xdr:rowOff>
    </xdr:from>
    <xdr:to>
      <xdr:col>20</xdr:col>
      <xdr:colOff>38100</xdr:colOff>
      <xdr:row>37</xdr:row>
      <xdr:rowOff>148952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9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140079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18472</xdr:rowOff>
    </xdr:from>
    <xdr:to>
      <xdr:col>15</xdr:col>
      <xdr:colOff>101600</xdr:colOff>
      <xdr:row>37</xdr:row>
      <xdr:rowOff>120072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6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111199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24225</xdr:rowOff>
    </xdr:from>
    <xdr:to>
      <xdr:col>10</xdr:col>
      <xdr:colOff>165100</xdr:colOff>
      <xdr:row>38</xdr:row>
      <xdr:rowOff>125825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116952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3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48628</xdr:rowOff>
    </xdr:from>
    <xdr:to>
      <xdr:col>6</xdr:col>
      <xdr:colOff>38100</xdr:colOff>
      <xdr:row>38</xdr:row>
      <xdr:rowOff>150228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6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141355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5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167677</xdr:rowOff>
    </xdr:from>
    <xdr:to>
      <xdr:col>24</xdr:col>
      <xdr:colOff>63500</xdr:colOff>
      <xdr:row>58</xdr:row>
      <xdr:rowOff>66962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40327"/>
          <a:ext cx="838200" cy="7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66962</xdr:rowOff>
    </xdr:from>
    <xdr:to>
      <xdr:col>19</xdr:col>
      <xdr:colOff>177800</xdr:colOff>
      <xdr:row>58</xdr:row>
      <xdr:rowOff>97736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11062"/>
          <a:ext cx="889000" cy="3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74624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97736</xdr:rowOff>
    </xdr:from>
    <xdr:to>
      <xdr:col>15</xdr:col>
      <xdr:colOff>50800</xdr:colOff>
      <xdr:row>58</xdr:row>
      <xdr:rowOff>98421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4183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98421</xdr:rowOff>
    </xdr:from>
    <xdr:to>
      <xdr:col>10</xdr:col>
      <xdr:colOff>114300</xdr:colOff>
      <xdr:row>58</xdr:row>
      <xdr:rowOff>111321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42521"/>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163996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116877</xdr:rowOff>
    </xdr:from>
    <xdr:to>
      <xdr:col>24</xdr:col>
      <xdr:colOff>114300</xdr:colOff>
      <xdr:row>58</xdr:row>
      <xdr:rowOff>47027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8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95304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6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16162</xdr:rowOff>
    </xdr:from>
    <xdr:to>
      <xdr:col>20</xdr:col>
      <xdr:colOff>38100</xdr:colOff>
      <xdr:row>58</xdr:row>
      <xdr:rowOff>117762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6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108889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46936</xdr:rowOff>
    </xdr:from>
    <xdr:to>
      <xdr:col>15</xdr:col>
      <xdr:colOff>101600</xdr:colOff>
      <xdr:row>58</xdr:row>
      <xdr:rowOff>148536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9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139663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47621</xdr:rowOff>
    </xdr:from>
    <xdr:to>
      <xdr:col>10</xdr:col>
      <xdr:colOff>165100</xdr:colOff>
      <xdr:row>58</xdr:row>
      <xdr:rowOff>149221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9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140348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8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60521</xdr:rowOff>
    </xdr:from>
    <xdr:to>
      <xdr:col>6</xdr:col>
      <xdr:colOff>38100</xdr:colOff>
      <xdr:row>58</xdr:row>
      <xdr:rowOff>162121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0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153248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9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132042</xdr:rowOff>
    </xdr:from>
    <xdr:to>
      <xdr:col>24</xdr:col>
      <xdr:colOff>63500</xdr:colOff>
      <xdr:row>78</xdr:row>
      <xdr:rowOff>142748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05142"/>
          <a:ext cx="8382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139815</xdr:rowOff>
    </xdr:from>
    <xdr:to>
      <xdr:col>19</xdr:col>
      <xdr:colOff>177800</xdr:colOff>
      <xdr:row>78</xdr:row>
      <xdr:rowOff>142748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12915"/>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139815</xdr:rowOff>
    </xdr:from>
    <xdr:to>
      <xdr:col>15</xdr:col>
      <xdr:colOff>50800</xdr:colOff>
      <xdr:row>78</xdr:row>
      <xdr:rowOff>142481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12915"/>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139776</xdr:rowOff>
    </xdr:from>
    <xdr:to>
      <xdr:col>10</xdr:col>
      <xdr:colOff>114300</xdr:colOff>
      <xdr:row>78</xdr:row>
      <xdr:rowOff>142481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12876"/>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81242</xdr:rowOff>
    </xdr:from>
    <xdr:to>
      <xdr:col>24</xdr:col>
      <xdr:colOff>114300</xdr:colOff>
      <xdr:row>79</xdr:row>
      <xdr:rowOff>11392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5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167619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91948</xdr:rowOff>
    </xdr:from>
    <xdr:to>
      <xdr:col>20</xdr:col>
      <xdr:colOff>38100</xdr:colOff>
      <xdr:row>79</xdr:row>
      <xdr:rowOff>22098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6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13225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5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89015</xdr:rowOff>
    </xdr:from>
    <xdr:to>
      <xdr:col>15</xdr:col>
      <xdr:colOff>101600</xdr:colOff>
      <xdr:row>79</xdr:row>
      <xdr:rowOff>19165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6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10292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5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91681</xdr:rowOff>
    </xdr:from>
    <xdr:to>
      <xdr:col>10</xdr:col>
      <xdr:colOff>165100</xdr:colOff>
      <xdr:row>79</xdr:row>
      <xdr:rowOff>21831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6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12958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88976</xdr:rowOff>
    </xdr:from>
    <xdr:to>
      <xdr:col>6</xdr:col>
      <xdr:colOff>38100</xdr:colOff>
      <xdr:row>79</xdr:row>
      <xdr:rowOff>19126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6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10253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5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58564</xdr:rowOff>
    </xdr:from>
    <xdr:to>
      <xdr:col>24</xdr:col>
      <xdr:colOff>63500</xdr:colOff>
      <xdr:row>97</xdr:row>
      <xdr:rowOff>64001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517764"/>
          <a:ext cx="838200" cy="17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116546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58564</xdr:rowOff>
    </xdr:from>
    <xdr:to>
      <xdr:col>19</xdr:col>
      <xdr:colOff>177800</xdr:colOff>
      <xdr:row>98</xdr:row>
      <xdr:rowOff>69390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17764"/>
          <a:ext cx="889000" cy="35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69390</xdr:rowOff>
    </xdr:from>
    <xdr:to>
      <xdr:col>15</xdr:col>
      <xdr:colOff>50800</xdr:colOff>
      <xdr:row>98</xdr:row>
      <xdr:rowOff>87154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71490"/>
          <a:ext cx="889000" cy="1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59450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87154</xdr:rowOff>
    </xdr:from>
    <xdr:to>
      <xdr:col>10</xdr:col>
      <xdr:colOff>114300</xdr:colOff>
      <xdr:row>99</xdr:row>
      <xdr:rowOff>6801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89254"/>
          <a:ext cx="889000" cy="9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116877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9059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13201</xdr:rowOff>
    </xdr:from>
    <xdr:to>
      <xdr:col>24</xdr:col>
      <xdr:colOff>114300</xdr:colOff>
      <xdr:row>97</xdr:row>
      <xdr:rowOff>114801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4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163078</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2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7764</xdr:rowOff>
    </xdr:from>
    <xdr:to>
      <xdr:col>20</xdr:col>
      <xdr:colOff>38100</xdr:colOff>
      <xdr:row>96</xdr:row>
      <xdr:rowOff>109364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6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100491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55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18590</xdr:rowOff>
    </xdr:from>
    <xdr:to>
      <xdr:col>15</xdr:col>
      <xdr:colOff>101600</xdr:colOff>
      <xdr:row>98</xdr:row>
      <xdr:rowOff>120190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2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111317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36354</xdr:rowOff>
    </xdr:from>
    <xdr:to>
      <xdr:col>10</xdr:col>
      <xdr:colOff>165100</xdr:colOff>
      <xdr:row>98</xdr:row>
      <xdr:rowOff>137954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3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129081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3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127451</xdr:rowOff>
    </xdr:from>
    <xdr:to>
      <xdr:col>6</xdr:col>
      <xdr:colOff>38100</xdr:colOff>
      <xdr:row>99</xdr:row>
      <xdr:rowOff>57601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2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48728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2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8065</xdr:rowOff>
    </xdr:from>
    <xdr:to>
      <xdr:col>54</xdr:col>
      <xdr:colOff>189865</xdr:colOff>
      <xdr:row>38</xdr:row>
      <xdr:rowOff>65339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665915"/>
          <a:ext cx="1270" cy="914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69166</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58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65339</xdr:rowOff>
    </xdr:from>
    <xdr:to>
      <xdr:col>55</xdr:col>
      <xdr:colOff>88900</xdr:colOff>
      <xdr:row>38</xdr:row>
      <xdr:rowOff>65339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58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126192</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544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8065</xdr:rowOff>
    </xdr:from>
    <xdr:to>
      <xdr:col>55</xdr:col>
      <xdr:colOff>88900</xdr:colOff>
      <xdr:row>33</xdr:row>
      <xdr:rowOff>8065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665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59766</xdr:rowOff>
    </xdr:from>
    <xdr:to>
      <xdr:col>55</xdr:col>
      <xdr:colOff>0</xdr:colOff>
      <xdr:row>38</xdr:row>
      <xdr:rowOff>65339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9639300" y="6574866"/>
          <a:ext cx="838200" cy="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6097</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006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154670</xdr:rowOff>
    </xdr:from>
    <xdr:to>
      <xdr:col>55</xdr:col>
      <xdr:colOff>50800</xdr:colOff>
      <xdr:row>36</xdr:row>
      <xdr:rowOff>84820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15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91065</xdr:rowOff>
    </xdr:from>
    <xdr:to>
      <xdr:col>50</xdr:col>
      <xdr:colOff>114300</xdr:colOff>
      <xdr:row>38</xdr:row>
      <xdr:rowOff>59766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8750300" y="5577465"/>
          <a:ext cx="889000" cy="99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13443</xdr:rowOff>
    </xdr:from>
    <xdr:to>
      <xdr:col>50</xdr:col>
      <xdr:colOff>165100</xdr:colOff>
      <xdr:row>36</xdr:row>
      <xdr:rowOff>115043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61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131570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596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91065</xdr:rowOff>
    </xdr:from>
    <xdr:to>
      <xdr:col>45</xdr:col>
      <xdr:colOff>177800</xdr:colOff>
      <xdr:row>38</xdr:row>
      <xdr:rowOff>121117</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5577465"/>
          <a:ext cx="889000" cy="105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84928</xdr:rowOff>
    </xdr:from>
    <xdr:to>
      <xdr:col>46</xdr:col>
      <xdr:colOff>38100</xdr:colOff>
      <xdr:row>31</xdr:row>
      <xdr:rowOff>15078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522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31605</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00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121117</xdr:rowOff>
    </xdr:from>
    <xdr:to>
      <xdr:col>41</xdr:col>
      <xdr:colOff>50800</xdr:colOff>
      <xdr:row>38</xdr:row>
      <xdr:rowOff>146139</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6636217"/>
          <a:ext cx="889000" cy="2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133029</xdr:rowOff>
    </xdr:from>
    <xdr:to>
      <xdr:col>41</xdr:col>
      <xdr:colOff>101600</xdr:colOff>
      <xdr:row>37</xdr:row>
      <xdr:rowOff>63179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30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79706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08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851</xdr:rowOff>
    </xdr:from>
    <xdr:to>
      <xdr:col>36</xdr:col>
      <xdr:colOff>165100</xdr:colOff>
      <xdr:row>37</xdr:row>
      <xdr:rowOff>102451</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34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118978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1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14539</xdr:rowOff>
    </xdr:from>
    <xdr:to>
      <xdr:col>55</xdr:col>
      <xdr:colOff>50800</xdr:colOff>
      <xdr:row>38</xdr:row>
      <xdr:rowOff>116139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52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100915</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44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8966</xdr:rowOff>
    </xdr:from>
    <xdr:to>
      <xdr:col>50</xdr:col>
      <xdr:colOff>165100</xdr:colOff>
      <xdr:row>38</xdr:row>
      <xdr:rowOff>110566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52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101693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6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40265</xdr:rowOff>
    </xdr:from>
    <xdr:to>
      <xdr:col>46</xdr:col>
      <xdr:colOff>38100</xdr:colOff>
      <xdr:row>32</xdr:row>
      <xdr:rowOff>141865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55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132992</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50795" y="561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70317</xdr:rowOff>
    </xdr:from>
    <xdr:to>
      <xdr:col>41</xdr:col>
      <xdr:colOff>101600</xdr:colOff>
      <xdr:row>39</xdr:row>
      <xdr:rowOff>467</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58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163044</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67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95339</xdr:rowOff>
    </xdr:from>
    <xdr:to>
      <xdr:col>36</xdr:col>
      <xdr:colOff>165100</xdr:colOff>
      <xdr:row>39</xdr:row>
      <xdr:rowOff>25489</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61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16616</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7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a:extLst>
            <a:ext uri="{FF2B5EF4-FFF2-40B4-BE49-F238E27FC236}">
              <a16:creationId xmlns:a16="http://schemas.microsoft.com/office/drawing/2014/main" id="{00000000-0008-0000-06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4" name="普通建設事業費最小値テキスト">
          <a:extLst>
            <a:ext uri="{FF2B5EF4-FFF2-40B4-BE49-F238E27FC236}">
              <a16:creationId xmlns:a16="http://schemas.microsoft.com/office/drawing/2014/main" id="{00000000-0008-0000-0600-000062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6" name="普通建設事業費最大値テキスト">
          <a:extLst>
            <a:ext uri="{FF2B5EF4-FFF2-40B4-BE49-F238E27FC236}">
              <a16:creationId xmlns:a16="http://schemas.microsoft.com/office/drawing/2014/main" id="{00000000-0008-0000-0600-000064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160089</xdr:rowOff>
    </xdr:from>
    <xdr:to>
      <xdr:col>55</xdr:col>
      <xdr:colOff>0</xdr:colOff>
      <xdr:row>57</xdr:row>
      <xdr:rowOff>21481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9639300" y="9589839"/>
          <a:ext cx="838200" cy="20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124303</xdr:rowOff>
    </xdr:from>
    <xdr:ext cx="534377" cy="259045"/>
    <xdr:sp macro="" textlink="">
      <xdr:nvSpPr>
        <xdr:cNvPr id="359" name="普通建設事業費平均値テキスト">
          <a:extLst>
            <a:ext uri="{FF2B5EF4-FFF2-40B4-BE49-F238E27FC236}">
              <a16:creationId xmlns:a16="http://schemas.microsoft.com/office/drawing/2014/main" id="{00000000-0008-0000-0600-000067010000}"/>
            </a:ext>
          </a:extLst>
        </xdr:cNvPr>
        <xdr:cNvSpPr txBox="1"/>
      </xdr:nvSpPr>
      <xdr:spPr>
        <a:xfrm>
          <a:off x="10528300" y="955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21481</xdr:rowOff>
    </xdr:from>
    <xdr:to>
      <xdr:col>50</xdr:col>
      <xdr:colOff>114300</xdr:colOff>
      <xdr:row>57</xdr:row>
      <xdr:rowOff>71948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8750300" y="9794131"/>
          <a:ext cx="889000" cy="5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57176</xdr:rowOff>
    </xdr:from>
    <xdr:to>
      <xdr:col>45</xdr:col>
      <xdr:colOff>177800</xdr:colOff>
      <xdr:row>57</xdr:row>
      <xdr:rowOff>71948</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7861300" y="9829826"/>
          <a:ext cx="889000" cy="1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157366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57176</xdr:rowOff>
    </xdr:from>
    <xdr:to>
      <xdr:col>41</xdr:col>
      <xdr:colOff>50800</xdr:colOff>
      <xdr:row>57</xdr:row>
      <xdr:rowOff>107805</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flipV="1">
          <a:off x="6972300" y="9829826"/>
          <a:ext cx="889000" cy="5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70" name="フローチャート: 判断 369">
          <a:extLst>
            <a:ext uri="{FF2B5EF4-FFF2-40B4-BE49-F238E27FC236}">
              <a16:creationId xmlns:a16="http://schemas.microsoft.com/office/drawing/2014/main" id="{00000000-0008-0000-0600-000072010000}"/>
            </a:ext>
          </a:extLst>
        </xdr:cNvPr>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85281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109289</xdr:rowOff>
    </xdr:from>
    <xdr:to>
      <xdr:col>55</xdr:col>
      <xdr:colOff>50800</xdr:colOff>
      <xdr:row>56</xdr:row>
      <xdr:rowOff>39439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10426700" y="953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132166</xdr:rowOff>
    </xdr:from>
    <xdr:ext cx="534377" cy="259045"/>
    <xdr:sp macro="" textlink="">
      <xdr:nvSpPr>
        <xdr:cNvPr id="378" name="普通建設事業費該当値テキスト">
          <a:extLst>
            <a:ext uri="{FF2B5EF4-FFF2-40B4-BE49-F238E27FC236}">
              <a16:creationId xmlns:a16="http://schemas.microsoft.com/office/drawing/2014/main" id="{00000000-0008-0000-0600-00007A010000}"/>
            </a:ext>
          </a:extLst>
        </xdr:cNvPr>
        <xdr:cNvSpPr txBox="1"/>
      </xdr:nvSpPr>
      <xdr:spPr>
        <a:xfrm>
          <a:off x="10528300" y="939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142131</xdr:rowOff>
    </xdr:from>
    <xdr:to>
      <xdr:col>50</xdr:col>
      <xdr:colOff>165100</xdr:colOff>
      <xdr:row>57</xdr:row>
      <xdr:rowOff>72281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9588500" y="97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63408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9372111" y="983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21148</xdr:rowOff>
    </xdr:from>
    <xdr:to>
      <xdr:col>46</xdr:col>
      <xdr:colOff>38100</xdr:colOff>
      <xdr:row>57</xdr:row>
      <xdr:rowOff>122748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8699500" y="979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113875</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8483111" y="988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6376</xdr:rowOff>
    </xdr:from>
    <xdr:to>
      <xdr:col>41</xdr:col>
      <xdr:colOff>101600</xdr:colOff>
      <xdr:row>57</xdr:row>
      <xdr:rowOff>107976</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7810500" y="977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99103</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7594111" y="987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57005</xdr:rowOff>
    </xdr:from>
    <xdr:to>
      <xdr:col>36</xdr:col>
      <xdr:colOff>165100</xdr:colOff>
      <xdr:row>57</xdr:row>
      <xdr:rowOff>158605</xdr:rowOff>
    </xdr:to>
    <xdr:sp macro="" textlink="">
      <xdr:nvSpPr>
        <xdr:cNvPr id="385" name="楕円 384">
          <a:extLst>
            <a:ext uri="{FF2B5EF4-FFF2-40B4-BE49-F238E27FC236}">
              <a16:creationId xmlns:a16="http://schemas.microsoft.com/office/drawing/2014/main" id="{00000000-0008-0000-0600-000081010000}"/>
            </a:ext>
          </a:extLst>
        </xdr:cNvPr>
        <xdr:cNvSpPr/>
      </xdr:nvSpPr>
      <xdr:spPr>
        <a:xfrm>
          <a:off x="6921500" y="98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149732</xdr:rowOff>
    </xdr:from>
    <xdr:ext cx="534377"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705111" y="99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28394</xdr:rowOff>
    </xdr:from>
    <xdr:to>
      <xdr:col>55</xdr:col>
      <xdr:colOff>0</xdr:colOff>
      <xdr:row>76</xdr:row>
      <xdr:rowOff>110417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2544244"/>
          <a:ext cx="838200" cy="59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153029</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8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110417</xdr:rowOff>
    </xdr:from>
    <xdr:to>
      <xdr:col>50</xdr:col>
      <xdr:colOff>114300</xdr:colOff>
      <xdr:row>78</xdr:row>
      <xdr:rowOff>61519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140617"/>
          <a:ext cx="889000" cy="29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56583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25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24371</xdr:rowOff>
    </xdr:from>
    <xdr:to>
      <xdr:col>45</xdr:col>
      <xdr:colOff>177800</xdr:colOff>
      <xdr:row>78</xdr:row>
      <xdr:rowOff>61519</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226021"/>
          <a:ext cx="889000" cy="20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125989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8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24371</xdr:rowOff>
    </xdr:from>
    <xdr:to>
      <xdr:col>41</xdr:col>
      <xdr:colOff>50800</xdr:colOff>
      <xdr:row>78</xdr:row>
      <xdr:rowOff>78367</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3226021"/>
          <a:ext cx="889000" cy="22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152140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8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54848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9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149044</xdr:rowOff>
    </xdr:from>
    <xdr:to>
      <xdr:col>55</xdr:col>
      <xdr:colOff>50800</xdr:colOff>
      <xdr:row>73</xdr:row>
      <xdr:rowOff>79194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249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471</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234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59617</xdr:rowOff>
    </xdr:from>
    <xdr:to>
      <xdr:col>50</xdr:col>
      <xdr:colOff>165100</xdr:colOff>
      <xdr:row>76</xdr:row>
      <xdr:rowOff>161217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08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6294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372111" y="128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10719</xdr:rowOff>
    </xdr:from>
    <xdr:to>
      <xdr:col>46</xdr:col>
      <xdr:colOff>38100</xdr:colOff>
      <xdr:row>78</xdr:row>
      <xdr:rowOff>112319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38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103446</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47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145021</xdr:rowOff>
    </xdr:from>
    <xdr:to>
      <xdr:col>41</xdr:col>
      <xdr:colOff>101600</xdr:colOff>
      <xdr:row>77</xdr:row>
      <xdr:rowOff>75171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17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66298</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326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27567</xdr:rowOff>
    </xdr:from>
    <xdr:to>
      <xdr:col>36</xdr:col>
      <xdr:colOff>165100</xdr:colOff>
      <xdr:row>78</xdr:row>
      <xdr:rowOff>129167</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4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120294</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37428" y="1349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152893</xdr:rowOff>
    </xdr:from>
    <xdr:to>
      <xdr:col>55</xdr:col>
      <xdr:colOff>0</xdr:colOff>
      <xdr:row>98</xdr:row>
      <xdr:rowOff>164241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783543"/>
          <a:ext cx="838200" cy="18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35980</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323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63298</xdr:rowOff>
    </xdr:from>
    <xdr:to>
      <xdr:col>50</xdr:col>
      <xdr:colOff>114300</xdr:colOff>
      <xdr:row>97</xdr:row>
      <xdr:rowOff>152893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693948"/>
          <a:ext cx="889000" cy="8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152964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2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63298</xdr:rowOff>
    </xdr:from>
    <xdr:to>
      <xdr:col>45</xdr:col>
      <xdr:colOff>177800</xdr:colOff>
      <xdr:row>98</xdr:row>
      <xdr:rowOff>53730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693948"/>
          <a:ext cx="889000" cy="16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82701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89326</xdr:rowOff>
    </xdr:from>
    <xdr:to>
      <xdr:col>41</xdr:col>
      <xdr:colOff>50800</xdr:colOff>
      <xdr:row>98</xdr:row>
      <xdr:rowOff>53730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719976"/>
          <a:ext cx="889000" cy="13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111668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113441</xdr:rowOff>
    </xdr:from>
    <xdr:to>
      <xdr:col>55</xdr:col>
      <xdr:colOff>50800</xdr:colOff>
      <xdr:row>99</xdr:row>
      <xdr:rowOff>43591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9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28368</xdr:rowOff>
    </xdr:from>
    <xdr:ext cx="469744"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83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102093</xdr:rowOff>
    </xdr:from>
    <xdr:to>
      <xdr:col>50</xdr:col>
      <xdr:colOff>165100</xdr:colOff>
      <xdr:row>98</xdr:row>
      <xdr:rowOff>32243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73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23370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82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12498</xdr:rowOff>
    </xdr:from>
    <xdr:to>
      <xdr:col>46</xdr:col>
      <xdr:colOff>38100</xdr:colOff>
      <xdr:row>97</xdr:row>
      <xdr:rowOff>114098</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64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105225</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7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2930</xdr:rowOff>
    </xdr:from>
    <xdr:to>
      <xdr:col>41</xdr:col>
      <xdr:colOff>101600</xdr:colOff>
      <xdr:row>98</xdr:row>
      <xdr:rowOff>104530</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80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95657</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89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38526</xdr:rowOff>
    </xdr:from>
    <xdr:to>
      <xdr:col>36</xdr:col>
      <xdr:colOff>165100</xdr:colOff>
      <xdr:row>97</xdr:row>
      <xdr:rowOff>140126</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66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131253</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76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136728</xdr:rowOff>
    </xdr:from>
    <xdr:to>
      <xdr:col>85</xdr:col>
      <xdr:colOff>127000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651828"/>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136728</xdr:rowOff>
    </xdr:from>
    <xdr:to>
      <xdr:col>81</xdr:col>
      <xdr:colOff>50800</xdr:colOff>
      <xdr:row>38</xdr:row>
      <xdr:rowOff>138397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4592300" y="6651828"/>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138397</xdr:rowOff>
    </xdr:from>
    <xdr:to>
      <xdr:col>76</xdr:col>
      <xdr:colOff>114300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3703300" y="6653497"/>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134991</xdr:rowOff>
    </xdr:from>
    <xdr:to>
      <xdr:col>71</xdr:col>
      <xdr:colOff>177800</xdr:colOff>
      <xdr:row>38</xdr:row>
      <xdr:rowOff>139700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650091"/>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25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85928</xdr:rowOff>
    </xdr:from>
    <xdr:to>
      <xdr:col>81</xdr:col>
      <xdr:colOff>101600</xdr:colOff>
      <xdr:row>39</xdr:row>
      <xdr:rowOff>16078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7205</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92017" y="669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87597</xdr:rowOff>
    </xdr:from>
    <xdr:to>
      <xdr:col>76</xdr:col>
      <xdr:colOff>165100</xdr:colOff>
      <xdr:row>39</xdr:row>
      <xdr:rowOff>17747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0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8874</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35333" y="6695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84191</xdr:rowOff>
    </xdr:from>
    <xdr:to>
      <xdr:col>67</xdr:col>
      <xdr:colOff>101600</xdr:colOff>
      <xdr:row>39</xdr:row>
      <xdr:rowOff>14341</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59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5468</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25017" y="6692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163523</xdr:rowOff>
    </xdr:from>
    <xdr:to>
      <xdr:col>85</xdr:col>
      <xdr:colOff>127000</xdr:colOff>
      <xdr:row>77</xdr:row>
      <xdr:rowOff>14999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3193723"/>
          <a:ext cx="838200" cy="2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51280</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73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163523</xdr:rowOff>
    </xdr:from>
    <xdr:to>
      <xdr:col>81</xdr:col>
      <xdr:colOff>50800</xdr:colOff>
      <xdr:row>77</xdr:row>
      <xdr:rowOff>59527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193723"/>
          <a:ext cx="889000" cy="6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142007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58367</xdr:rowOff>
    </xdr:from>
    <xdr:to>
      <xdr:col>76</xdr:col>
      <xdr:colOff>114300</xdr:colOff>
      <xdr:row>77</xdr:row>
      <xdr:rowOff>59527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3260017"/>
          <a:ext cx="889000" cy="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32230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51868</xdr:rowOff>
    </xdr:from>
    <xdr:to>
      <xdr:col>71</xdr:col>
      <xdr:colOff>177800</xdr:colOff>
      <xdr:row>77</xdr:row>
      <xdr:rowOff>58367</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253518"/>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21583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11950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135649</xdr:rowOff>
    </xdr:from>
    <xdr:to>
      <xdr:col>85</xdr:col>
      <xdr:colOff>177800</xdr:colOff>
      <xdr:row>77</xdr:row>
      <xdr:rowOff>65799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16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114076</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14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112723</xdr:rowOff>
    </xdr:from>
    <xdr:to>
      <xdr:col>81</xdr:col>
      <xdr:colOff>101600</xdr:colOff>
      <xdr:row>77</xdr:row>
      <xdr:rowOff>42873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14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34000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23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8727</xdr:rowOff>
    </xdr:from>
    <xdr:to>
      <xdr:col>76</xdr:col>
      <xdr:colOff>165100</xdr:colOff>
      <xdr:row>77</xdr:row>
      <xdr:rowOff>110327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2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101454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30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7567</xdr:rowOff>
    </xdr:from>
    <xdr:to>
      <xdr:col>72</xdr:col>
      <xdr:colOff>38100</xdr:colOff>
      <xdr:row>77</xdr:row>
      <xdr:rowOff>109167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20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100294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30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1068</xdr:rowOff>
    </xdr:from>
    <xdr:to>
      <xdr:col>67</xdr:col>
      <xdr:colOff>101600</xdr:colOff>
      <xdr:row>77</xdr:row>
      <xdr:rowOff>102668</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20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93795</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29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110973</xdr:rowOff>
    </xdr:from>
    <xdr:to>
      <xdr:col>85</xdr:col>
      <xdr:colOff>127000</xdr:colOff>
      <xdr:row>97</xdr:row>
      <xdr:rowOff>171259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741623"/>
          <a:ext cx="838200" cy="6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171259</xdr:rowOff>
    </xdr:from>
    <xdr:to>
      <xdr:col>81</xdr:col>
      <xdr:colOff>50800</xdr:colOff>
      <xdr:row>98</xdr:row>
      <xdr:rowOff>56477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801909"/>
          <a:ext cx="889000" cy="5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56477</xdr:rowOff>
    </xdr:from>
    <xdr:to>
      <xdr:col>76</xdr:col>
      <xdr:colOff>114300</xdr:colOff>
      <xdr:row>98</xdr:row>
      <xdr:rowOff>123546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858577"/>
          <a:ext cx="889000" cy="6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123101</xdr:rowOff>
    </xdr:from>
    <xdr:to>
      <xdr:col>71</xdr:col>
      <xdr:colOff>177800</xdr:colOff>
      <xdr:row>98</xdr:row>
      <xdr:rowOff>123546</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925201"/>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60173</xdr:rowOff>
    </xdr:from>
    <xdr:to>
      <xdr:col>85</xdr:col>
      <xdr:colOff>177800</xdr:colOff>
      <xdr:row>97</xdr:row>
      <xdr:rowOff>161773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69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38600</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6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120459</xdr:rowOff>
    </xdr:from>
    <xdr:to>
      <xdr:col>81</xdr:col>
      <xdr:colOff>101600</xdr:colOff>
      <xdr:row>98</xdr:row>
      <xdr:rowOff>50609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75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41736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8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5677</xdr:rowOff>
    </xdr:from>
    <xdr:to>
      <xdr:col>76</xdr:col>
      <xdr:colOff>165100</xdr:colOff>
      <xdr:row>98</xdr:row>
      <xdr:rowOff>107277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80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98404</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690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72746</xdr:rowOff>
    </xdr:from>
    <xdr:to>
      <xdr:col>72</xdr:col>
      <xdr:colOff>38100</xdr:colOff>
      <xdr:row>99</xdr:row>
      <xdr:rowOff>2896</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87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165473</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696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72301</xdr:rowOff>
    </xdr:from>
    <xdr:to>
      <xdr:col>67</xdr:col>
      <xdr:colOff>101600</xdr:colOff>
      <xdr:row>99</xdr:row>
      <xdr:rowOff>2451</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87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165028</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696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82093</xdr:rowOff>
    </xdr:from>
    <xdr:to>
      <xdr:col>116</xdr:col>
      <xdr:colOff>63500</xdr:colOff>
      <xdr:row>38</xdr:row>
      <xdr:rowOff>85979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1323300" y="6597193"/>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68149</xdr:rowOff>
    </xdr:from>
    <xdr:to>
      <xdr:col>111</xdr:col>
      <xdr:colOff>177800</xdr:colOff>
      <xdr:row>38</xdr:row>
      <xdr:rowOff>85979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6583249"/>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68149</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9545300" y="6583249"/>
          <a:ext cx="889000" cy="7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39235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82988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91218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31293</xdr:rowOff>
    </xdr:from>
    <xdr:to>
      <xdr:col>116</xdr:col>
      <xdr:colOff>114300</xdr:colOff>
      <xdr:row>38</xdr:row>
      <xdr:rowOff>132893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5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117670</xdr:rowOff>
    </xdr:from>
    <xdr:ext cx="469744"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46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35179</xdr:rowOff>
    </xdr:from>
    <xdr:to>
      <xdr:col>112</xdr:col>
      <xdr:colOff>38100</xdr:colOff>
      <xdr:row>38</xdr:row>
      <xdr:rowOff>136779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5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127906</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088428" y="664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17349</xdr:rowOff>
    </xdr:from>
    <xdr:to>
      <xdr:col>107</xdr:col>
      <xdr:colOff>101600</xdr:colOff>
      <xdr:row>38</xdr:row>
      <xdr:rowOff>118949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5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110076</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199428"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127051</xdr:rowOff>
    </xdr:from>
    <xdr:to>
      <xdr:col>116</xdr:col>
      <xdr:colOff>63500</xdr:colOff>
      <xdr:row>58</xdr:row>
      <xdr:rowOff>127622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1323300" y="10071151"/>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127622</xdr:rowOff>
    </xdr:from>
    <xdr:to>
      <xdr:col>111</xdr:col>
      <xdr:colOff>177800</xdr:colOff>
      <xdr:row>58</xdr:row>
      <xdr:rowOff>128118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10071722"/>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128118</xdr:rowOff>
    </xdr:from>
    <xdr:to>
      <xdr:col>107</xdr:col>
      <xdr:colOff>50800</xdr:colOff>
      <xdr:row>58</xdr:row>
      <xdr:rowOff>128422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10072218"/>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128422</xdr:rowOff>
    </xdr:from>
    <xdr:to>
      <xdr:col>102</xdr:col>
      <xdr:colOff>114300</xdr:colOff>
      <xdr:row>58</xdr:row>
      <xdr:rowOff>128460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8656300" y="1007252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76251</xdr:rowOff>
    </xdr:from>
    <xdr:to>
      <xdr:col>116</xdr:col>
      <xdr:colOff>114300</xdr:colOff>
      <xdr:row>59</xdr:row>
      <xdr:rowOff>6401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02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162628</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93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76822</xdr:rowOff>
    </xdr:from>
    <xdr:to>
      <xdr:col>112</xdr:col>
      <xdr:colOff>38100</xdr:colOff>
      <xdr:row>59</xdr:row>
      <xdr:rowOff>6972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02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169549</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1011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77318</xdr:rowOff>
    </xdr:from>
    <xdr:to>
      <xdr:col>107</xdr:col>
      <xdr:colOff>101600</xdr:colOff>
      <xdr:row>59</xdr:row>
      <xdr:rowOff>7468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0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170045</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101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77622</xdr:rowOff>
    </xdr:from>
    <xdr:to>
      <xdr:col>102</xdr:col>
      <xdr:colOff>165100</xdr:colOff>
      <xdr:row>59</xdr:row>
      <xdr:rowOff>7772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1002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170349</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1011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77660</xdr:rowOff>
    </xdr:from>
    <xdr:to>
      <xdr:col>98</xdr:col>
      <xdr:colOff>38100</xdr:colOff>
      <xdr:row>59</xdr:row>
      <xdr:rowOff>7810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0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170387</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1011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7364</xdr:rowOff>
    </xdr:from>
    <xdr:to>
      <xdr:col>116</xdr:col>
      <xdr:colOff>63500</xdr:colOff>
      <xdr:row>77</xdr:row>
      <xdr:rowOff>15982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209014"/>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15982</xdr:rowOff>
    </xdr:from>
    <xdr:to>
      <xdr:col>111</xdr:col>
      <xdr:colOff>177800</xdr:colOff>
      <xdr:row>77</xdr:row>
      <xdr:rowOff>19114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217632"/>
          <a:ext cx="8890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52992</xdr:rowOff>
    </xdr:from>
    <xdr:to>
      <xdr:col>107</xdr:col>
      <xdr:colOff>50800</xdr:colOff>
      <xdr:row>77</xdr:row>
      <xdr:rowOff>19114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3083192"/>
          <a:ext cx="889000" cy="13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40172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52992</xdr:rowOff>
    </xdr:from>
    <xdr:to>
      <xdr:col>102</xdr:col>
      <xdr:colOff>114300</xdr:colOff>
      <xdr:row>76</xdr:row>
      <xdr:rowOff>91123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083192"/>
          <a:ext cx="889000" cy="3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80383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50276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128014</xdr:rowOff>
    </xdr:from>
    <xdr:to>
      <xdr:col>116</xdr:col>
      <xdr:colOff>114300</xdr:colOff>
      <xdr:row>77</xdr:row>
      <xdr:rowOff>58164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15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106441</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13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136632</xdr:rowOff>
    </xdr:from>
    <xdr:to>
      <xdr:col>112</xdr:col>
      <xdr:colOff>38100</xdr:colOff>
      <xdr:row>77</xdr:row>
      <xdr:rowOff>66782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16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57909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25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139764</xdr:rowOff>
    </xdr:from>
    <xdr:to>
      <xdr:col>107</xdr:col>
      <xdr:colOff>101600</xdr:colOff>
      <xdr:row>77</xdr:row>
      <xdr:rowOff>69914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16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61041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26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2192</xdr:rowOff>
    </xdr:from>
    <xdr:to>
      <xdr:col>102</xdr:col>
      <xdr:colOff>165100</xdr:colOff>
      <xdr:row>76</xdr:row>
      <xdr:rowOff>103792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03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94919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12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40323</xdr:rowOff>
    </xdr:from>
    <xdr:to>
      <xdr:col>98</xdr:col>
      <xdr:colOff>38100</xdr:colOff>
      <xdr:row>76</xdr:row>
      <xdr:rowOff>141923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0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133050</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16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ほとんどの項目において、類似団体内平均値と比較して低い水準にある。普通建設事業費については、布袋駅東複合公共施設整備により、一時的に類似団体内平均値と比較して高くなっている。</a:t>
          </a:r>
        </a:p>
        <a:p>
          <a:r>
            <a:rPr kumimoji="1" lang="ja-JP" altLang="en-US" sz="1300">
              <a:latin typeface="ＭＳ Ｐゴシック" panose="020B0600070205080204" pitchFamily="50" charset="-128"/>
              <a:ea typeface="ＭＳ Ｐゴシック" panose="020B0600070205080204" pitchFamily="50" charset="-128"/>
            </a:rPr>
            <a:t>　今後も、社会保障経費の増加による扶助費の増加や、公共施設再配置に伴う、施設の統廃合や長寿命化などによる普通建設事業費の増加が見込まれるため、業務のスリム化や未来に繋がる取捨選択を行い、より効果的かつ効率的な行財政運営の継続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99,039
96,912
30.20
37,740,769
36,201,965
1,185,991
19,881,579
25,589,163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59690</xdr:rowOff>
    </xdr:from>
    <xdr:to>
      <xdr:col>24</xdr:col>
      <xdr:colOff>63500</xdr:colOff>
      <xdr:row>37</xdr:row>
      <xdr:rowOff>84379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403340"/>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81602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1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42316</xdr:rowOff>
    </xdr:from>
    <xdr:to>
      <xdr:col>19</xdr:col>
      <xdr:colOff>177800</xdr:colOff>
      <xdr:row>37</xdr:row>
      <xdr:rowOff>59690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8596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14546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155245</xdr:rowOff>
    </xdr:from>
    <xdr:to>
      <xdr:col>15</xdr:col>
      <xdr:colOff>50800</xdr:colOff>
      <xdr:row>37</xdr:row>
      <xdr:rowOff>42316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27445"/>
          <a:ext cx="8890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22318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112268</xdr:rowOff>
    </xdr:from>
    <xdr:to>
      <xdr:col>10</xdr:col>
      <xdr:colOff>114300</xdr:colOff>
      <xdr:row>36</xdr:row>
      <xdr:rowOff>155245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84468"/>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116044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33579</xdr:rowOff>
    </xdr:from>
    <xdr:to>
      <xdr:col>24</xdr:col>
      <xdr:colOff>114300</xdr:colOff>
      <xdr:row>37</xdr:row>
      <xdr:rowOff>135179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7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119956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92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8890</xdr:rowOff>
    </xdr:from>
    <xdr:to>
      <xdr:col>20</xdr:col>
      <xdr:colOff>38100</xdr:colOff>
      <xdr:row>37</xdr:row>
      <xdr:rowOff>110490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101617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162966</xdr:rowOff>
    </xdr:from>
    <xdr:to>
      <xdr:col>15</xdr:col>
      <xdr:colOff>101600</xdr:colOff>
      <xdr:row>37</xdr:row>
      <xdr:rowOff>93116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84243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2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104445</xdr:rowOff>
    </xdr:from>
    <xdr:to>
      <xdr:col>10</xdr:col>
      <xdr:colOff>165100</xdr:colOff>
      <xdr:row>37</xdr:row>
      <xdr:rowOff>34595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25722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6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61468</xdr:rowOff>
    </xdr:from>
    <xdr:to>
      <xdr:col>6</xdr:col>
      <xdr:colOff>38100</xdr:colOff>
      <xdr:row>36</xdr:row>
      <xdr:rowOff>163068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154195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2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25613</xdr:rowOff>
    </xdr:from>
    <xdr:to>
      <xdr:col>24</xdr:col>
      <xdr:colOff>62865</xdr:colOff>
      <xdr:row>57</xdr:row>
      <xdr:rowOff>118066</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69563"/>
          <a:ext cx="1270" cy="112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121893</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9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118066</xdr:rowOff>
    </xdr:from>
    <xdr:to>
      <xdr:col>24</xdr:col>
      <xdr:colOff>152400</xdr:colOff>
      <xdr:row>57</xdr:row>
      <xdr:rowOff>118066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143740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4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25613</xdr:rowOff>
    </xdr:from>
    <xdr:to>
      <xdr:col>24</xdr:col>
      <xdr:colOff>152400</xdr:colOff>
      <xdr:row>51</xdr:row>
      <xdr:rowOff>25613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6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13955</xdr:rowOff>
    </xdr:from>
    <xdr:to>
      <xdr:col>24</xdr:col>
      <xdr:colOff>63500</xdr:colOff>
      <xdr:row>57</xdr:row>
      <xdr:rowOff>122425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86605"/>
          <a:ext cx="838200" cy="10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136100</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94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113223</xdr:rowOff>
    </xdr:from>
    <xdr:to>
      <xdr:col>24</xdr:col>
      <xdr:colOff>114300</xdr:colOff>
      <xdr:row>56</xdr:row>
      <xdr:rowOff>43373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4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14321</xdr:rowOff>
    </xdr:from>
    <xdr:to>
      <xdr:col>19</xdr:col>
      <xdr:colOff>177800</xdr:colOff>
      <xdr:row>57</xdr:row>
      <xdr:rowOff>122425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101171"/>
          <a:ext cx="889000" cy="79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124661</xdr:rowOff>
    </xdr:from>
    <xdr:to>
      <xdr:col>20</xdr:col>
      <xdr:colOff>38100</xdr:colOff>
      <xdr:row>56</xdr:row>
      <xdr:rowOff>54811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71338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2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14321</xdr:rowOff>
    </xdr:from>
    <xdr:to>
      <xdr:col>15</xdr:col>
      <xdr:colOff>50800</xdr:colOff>
      <xdr:row>57</xdr:row>
      <xdr:rowOff>160952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101171"/>
          <a:ext cx="889000" cy="83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90637</xdr:rowOff>
    </xdr:from>
    <xdr:to>
      <xdr:col>15</xdr:col>
      <xdr:colOff>101600</xdr:colOff>
      <xdr:row>52</xdr:row>
      <xdr:rowOff>20787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37314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160952</xdr:rowOff>
    </xdr:from>
    <xdr:to>
      <xdr:col>10</xdr:col>
      <xdr:colOff>114300</xdr:colOff>
      <xdr:row>58</xdr:row>
      <xdr:rowOff>3774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33602"/>
          <a:ext cx="889000" cy="1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40254</xdr:rowOff>
    </xdr:from>
    <xdr:to>
      <xdr:col>10</xdr:col>
      <xdr:colOff>165100</xdr:colOff>
      <xdr:row>56</xdr:row>
      <xdr:rowOff>141854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158381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50907</xdr:rowOff>
    </xdr:from>
    <xdr:to>
      <xdr:col>6</xdr:col>
      <xdr:colOff>38100</xdr:colOff>
      <xdr:row>56</xdr:row>
      <xdr:rowOff>152507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169034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134605</xdr:rowOff>
    </xdr:from>
    <xdr:to>
      <xdr:col>24</xdr:col>
      <xdr:colOff>114300</xdr:colOff>
      <xdr:row>57</xdr:row>
      <xdr:rowOff>64755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3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49532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5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71625</xdr:rowOff>
    </xdr:from>
    <xdr:to>
      <xdr:col>20</xdr:col>
      <xdr:colOff>38100</xdr:colOff>
      <xdr:row>58</xdr:row>
      <xdr:rowOff>1775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4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164352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3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134971</xdr:rowOff>
    </xdr:from>
    <xdr:to>
      <xdr:col>15</xdr:col>
      <xdr:colOff>101600</xdr:colOff>
      <xdr:row>53</xdr:row>
      <xdr:rowOff>65121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05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56248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4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110152</xdr:rowOff>
    </xdr:from>
    <xdr:to>
      <xdr:col>10</xdr:col>
      <xdr:colOff>165100</xdr:colOff>
      <xdr:row>58</xdr:row>
      <xdr:rowOff>40302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8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31429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7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124424</xdr:rowOff>
    </xdr:from>
    <xdr:to>
      <xdr:col>6</xdr:col>
      <xdr:colOff>38100</xdr:colOff>
      <xdr:row>58</xdr:row>
      <xdr:rowOff>54574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9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45701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8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160832</xdr:rowOff>
    </xdr:from>
    <xdr:to>
      <xdr:col>24</xdr:col>
      <xdr:colOff>63500</xdr:colOff>
      <xdr:row>77</xdr:row>
      <xdr:rowOff>107392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191032"/>
          <a:ext cx="838200" cy="1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5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160832</xdr:rowOff>
    </xdr:from>
    <xdr:to>
      <xdr:col>19</xdr:col>
      <xdr:colOff>177800</xdr:colOff>
      <xdr:row>78</xdr:row>
      <xdr:rowOff>82283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91032"/>
          <a:ext cx="889000" cy="26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86986</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82283</xdr:rowOff>
    </xdr:from>
    <xdr:to>
      <xdr:col>15</xdr:col>
      <xdr:colOff>50800</xdr:colOff>
      <xdr:row>78</xdr:row>
      <xdr:rowOff>145111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55383"/>
          <a:ext cx="889000" cy="6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69143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145111</xdr:rowOff>
    </xdr:from>
    <xdr:to>
      <xdr:col>10</xdr:col>
      <xdr:colOff>114300</xdr:colOff>
      <xdr:row>79</xdr:row>
      <xdr:rowOff>71413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518211"/>
          <a:ext cx="889000" cy="9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137380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36873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56592</xdr:rowOff>
    </xdr:from>
    <xdr:to>
      <xdr:col>24</xdr:col>
      <xdr:colOff>114300</xdr:colOff>
      <xdr:row>77</xdr:row>
      <xdr:rowOff>158192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5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35019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3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110032</xdr:rowOff>
    </xdr:from>
    <xdr:to>
      <xdr:col>20</xdr:col>
      <xdr:colOff>38100</xdr:colOff>
      <xdr:row>77</xdr:row>
      <xdr:rowOff>40182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31309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3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31483</xdr:rowOff>
    </xdr:from>
    <xdr:to>
      <xdr:col>15</xdr:col>
      <xdr:colOff>101600</xdr:colOff>
      <xdr:row>78</xdr:row>
      <xdr:rowOff>133083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0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124210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97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94311</xdr:rowOff>
    </xdr:from>
    <xdr:to>
      <xdr:col>10</xdr:col>
      <xdr:colOff>165100</xdr:colOff>
      <xdr:row>79</xdr:row>
      <xdr:rowOff>24461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15588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6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20613</xdr:rowOff>
    </xdr:from>
    <xdr:to>
      <xdr:col>6</xdr:col>
      <xdr:colOff>38100</xdr:colOff>
      <xdr:row>79</xdr:row>
      <xdr:rowOff>122213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6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113340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40239</xdr:rowOff>
    </xdr:from>
    <xdr:to>
      <xdr:col>24</xdr:col>
      <xdr:colOff>63500</xdr:colOff>
      <xdr:row>96</xdr:row>
      <xdr:rowOff>104763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499439"/>
          <a:ext cx="838200" cy="6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29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104763</xdr:rowOff>
    </xdr:from>
    <xdr:to>
      <xdr:col>19</xdr:col>
      <xdr:colOff>177800</xdr:colOff>
      <xdr:row>98</xdr:row>
      <xdr:rowOff>61633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63963"/>
          <a:ext cx="889000" cy="2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61633</xdr:rowOff>
    </xdr:from>
    <xdr:to>
      <xdr:col>15</xdr:col>
      <xdr:colOff>50800</xdr:colOff>
      <xdr:row>98</xdr:row>
      <xdr:rowOff>70986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63733"/>
          <a:ext cx="8890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7211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70986</xdr:rowOff>
    </xdr:from>
    <xdr:to>
      <xdr:col>10</xdr:col>
      <xdr:colOff>114300</xdr:colOff>
      <xdr:row>98</xdr:row>
      <xdr:rowOff>111220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73086"/>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106405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113777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160889</xdr:rowOff>
    </xdr:from>
    <xdr:to>
      <xdr:col>24</xdr:col>
      <xdr:colOff>114300</xdr:colOff>
      <xdr:row>96</xdr:row>
      <xdr:rowOff>91039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4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139316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2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53963</xdr:rowOff>
    </xdr:from>
    <xdr:to>
      <xdr:col>20</xdr:col>
      <xdr:colOff>38100</xdr:colOff>
      <xdr:row>96</xdr:row>
      <xdr:rowOff>155563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146690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10833</xdr:rowOff>
    </xdr:from>
    <xdr:to>
      <xdr:col>15</xdr:col>
      <xdr:colOff>101600</xdr:colOff>
      <xdr:row>98</xdr:row>
      <xdr:rowOff>112433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1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103560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0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20186</xdr:rowOff>
    </xdr:from>
    <xdr:to>
      <xdr:col>10</xdr:col>
      <xdr:colOff>165100</xdr:colOff>
      <xdr:row>98</xdr:row>
      <xdr:rowOff>121786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2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112913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1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60420</xdr:rowOff>
    </xdr:from>
    <xdr:to>
      <xdr:col>6</xdr:col>
      <xdr:colOff>38100</xdr:colOff>
      <xdr:row>98</xdr:row>
      <xdr:rowOff>162020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6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153147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5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51918</xdr:rowOff>
    </xdr:from>
    <xdr:to>
      <xdr:col>55</xdr:col>
      <xdr:colOff>0</xdr:colOff>
      <xdr:row>38</xdr:row>
      <xdr:rowOff>83693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567018"/>
          <a:ext cx="8382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50106</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56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50546</xdr:rowOff>
    </xdr:from>
    <xdr:to>
      <xdr:col>50</xdr:col>
      <xdr:colOff>114300</xdr:colOff>
      <xdr:row>38</xdr:row>
      <xdr:rowOff>83693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565646"/>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163339</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41935</xdr:rowOff>
    </xdr:from>
    <xdr:to>
      <xdr:col>45</xdr:col>
      <xdr:colOff>177800</xdr:colOff>
      <xdr:row>38</xdr:row>
      <xdr:rowOff>50546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557035"/>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163644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40716</xdr:rowOff>
    </xdr:from>
    <xdr:to>
      <xdr:col>41</xdr:col>
      <xdr:colOff>50800</xdr:colOff>
      <xdr:row>38</xdr:row>
      <xdr:rowOff>41935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555816"/>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153890</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148176</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6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1118</xdr:rowOff>
    </xdr:from>
    <xdr:to>
      <xdr:col>55</xdr:col>
      <xdr:colOff>50800</xdr:colOff>
      <xdr:row>38</xdr:row>
      <xdr:rowOff>102718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1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23995</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6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32893</xdr:rowOff>
    </xdr:from>
    <xdr:to>
      <xdr:col>50</xdr:col>
      <xdr:colOff>165100</xdr:colOff>
      <xdr:row>38</xdr:row>
      <xdr:rowOff>134493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151020</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171196</xdr:rowOff>
    </xdr:from>
    <xdr:to>
      <xdr:col>46</xdr:col>
      <xdr:colOff>38100</xdr:colOff>
      <xdr:row>38</xdr:row>
      <xdr:rowOff>101346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117873</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29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162585</xdr:rowOff>
    </xdr:from>
    <xdr:to>
      <xdr:col>41</xdr:col>
      <xdr:colOff>101600</xdr:colOff>
      <xdr:row>38</xdr:row>
      <xdr:rowOff>92735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109262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28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161366</xdr:rowOff>
    </xdr:from>
    <xdr:to>
      <xdr:col>36</xdr:col>
      <xdr:colOff>165100</xdr:colOff>
      <xdr:row>38</xdr:row>
      <xdr:rowOff>91516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108043</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28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58694</xdr:rowOff>
    </xdr:from>
    <xdr:to>
      <xdr:col>55</xdr:col>
      <xdr:colOff>0</xdr:colOff>
      <xdr:row>59</xdr:row>
      <xdr:rowOff>62547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174244"/>
          <a:ext cx="838200" cy="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58694</xdr:rowOff>
    </xdr:from>
    <xdr:to>
      <xdr:col>50</xdr:col>
      <xdr:colOff>114300</xdr:colOff>
      <xdr:row>59</xdr:row>
      <xdr:rowOff>60310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74244"/>
          <a:ext cx="889000" cy="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60310</xdr:rowOff>
    </xdr:from>
    <xdr:to>
      <xdr:col>45</xdr:col>
      <xdr:colOff>177800</xdr:colOff>
      <xdr:row>59</xdr:row>
      <xdr:rowOff>60604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75860"/>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130022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73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60604</xdr:rowOff>
    </xdr:from>
    <xdr:to>
      <xdr:col>41</xdr:col>
      <xdr:colOff>50800</xdr:colOff>
      <xdr:row>59</xdr:row>
      <xdr:rowOff>64670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76154"/>
          <a:ext cx="889000" cy="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116208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128927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11747</xdr:rowOff>
    </xdr:from>
    <xdr:to>
      <xdr:col>55</xdr:col>
      <xdr:colOff>50800</xdr:colOff>
      <xdr:row>59</xdr:row>
      <xdr:rowOff>113347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12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98124</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4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7894</xdr:rowOff>
    </xdr:from>
    <xdr:to>
      <xdr:col>50</xdr:col>
      <xdr:colOff>165100</xdr:colOff>
      <xdr:row>59</xdr:row>
      <xdr:rowOff>109494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1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100621</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21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9510</xdr:rowOff>
    </xdr:from>
    <xdr:to>
      <xdr:col>46</xdr:col>
      <xdr:colOff>38100</xdr:colOff>
      <xdr:row>59</xdr:row>
      <xdr:rowOff>111110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12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102237</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21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9804</xdr:rowOff>
    </xdr:from>
    <xdr:to>
      <xdr:col>41</xdr:col>
      <xdr:colOff>101600</xdr:colOff>
      <xdr:row>59</xdr:row>
      <xdr:rowOff>111404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1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102531</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21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13870</xdr:rowOff>
    </xdr:from>
    <xdr:to>
      <xdr:col>36</xdr:col>
      <xdr:colOff>165100</xdr:colOff>
      <xdr:row>59</xdr:row>
      <xdr:rowOff>115470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12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106597</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2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77806</xdr:rowOff>
    </xdr:from>
    <xdr:to>
      <xdr:col>55</xdr:col>
      <xdr:colOff>0</xdr:colOff>
      <xdr:row>78</xdr:row>
      <xdr:rowOff>84970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50906"/>
          <a:ext cx="8382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38773</xdr:rowOff>
    </xdr:from>
    <xdr:to>
      <xdr:col>50</xdr:col>
      <xdr:colOff>114300</xdr:colOff>
      <xdr:row>78</xdr:row>
      <xdr:rowOff>77806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11873"/>
          <a:ext cx="889000" cy="3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38773</xdr:rowOff>
    </xdr:from>
    <xdr:to>
      <xdr:col>45</xdr:col>
      <xdr:colOff>177800</xdr:colOff>
      <xdr:row>78</xdr:row>
      <xdr:rowOff>106838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11873"/>
          <a:ext cx="889000" cy="6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95756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106838</xdr:rowOff>
    </xdr:from>
    <xdr:to>
      <xdr:col>41</xdr:col>
      <xdr:colOff>50800</xdr:colOff>
      <xdr:row>78</xdr:row>
      <xdr:rowOff>148273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79938"/>
          <a:ext cx="889000" cy="4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50207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62800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34170</xdr:rowOff>
    </xdr:from>
    <xdr:to>
      <xdr:col>55</xdr:col>
      <xdr:colOff>50800</xdr:colOff>
      <xdr:row>78</xdr:row>
      <xdr:rowOff>135770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120547</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2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27006</xdr:rowOff>
    </xdr:from>
    <xdr:to>
      <xdr:col>50</xdr:col>
      <xdr:colOff>165100</xdr:colOff>
      <xdr:row>78</xdr:row>
      <xdr:rowOff>128606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119733</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9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159423</xdr:rowOff>
    </xdr:from>
    <xdr:to>
      <xdr:col>46</xdr:col>
      <xdr:colOff>38100</xdr:colOff>
      <xdr:row>78</xdr:row>
      <xdr:rowOff>89573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6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80700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5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56038</xdr:rowOff>
    </xdr:from>
    <xdr:to>
      <xdr:col>41</xdr:col>
      <xdr:colOff>101600</xdr:colOff>
      <xdr:row>78</xdr:row>
      <xdr:rowOff>157638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2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148765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2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97473</xdr:rowOff>
    </xdr:from>
    <xdr:to>
      <xdr:col>36</xdr:col>
      <xdr:colOff>165100</xdr:colOff>
      <xdr:row>79</xdr:row>
      <xdr:rowOff>27623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7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18750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6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49461</xdr:rowOff>
    </xdr:from>
    <xdr:to>
      <xdr:col>55</xdr:col>
      <xdr:colOff>0</xdr:colOff>
      <xdr:row>98</xdr:row>
      <xdr:rowOff>111010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851561"/>
          <a:ext cx="838200" cy="6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42760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3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44107</xdr:rowOff>
    </xdr:from>
    <xdr:to>
      <xdr:col>50</xdr:col>
      <xdr:colOff>114300</xdr:colOff>
      <xdr:row>98</xdr:row>
      <xdr:rowOff>49461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846207"/>
          <a:ext cx="889000" cy="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44107</xdr:rowOff>
    </xdr:from>
    <xdr:to>
      <xdr:col>45</xdr:col>
      <xdr:colOff>177800</xdr:colOff>
      <xdr:row>98</xdr:row>
      <xdr:rowOff>60356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846207"/>
          <a:ext cx="889000" cy="1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153592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60356</xdr:rowOff>
    </xdr:from>
    <xdr:to>
      <xdr:col>41</xdr:col>
      <xdr:colOff>50800</xdr:colOff>
      <xdr:row>98</xdr:row>
      <xdr:rowOff>67729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62456"/>
          <a:ext cx="8890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169136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60210</xdr:rowOff>
    </xdr:from>
    <xdr:to>
      <xdr:col>55</xdr:col>
      <xdr:colOff>50800</xdr:colOff>
      <xdr:row>98</xdr:row>
      <xdr:rowOff>161810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38637</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4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170111</xdr:rowOff>
    </xdr:from>
    <xdr:to>
      <xdr:col>50</xdr:col>
      <xdr:colOff>165100</xdr:colOff>
      <xdr:row>98</xdr:row>
      <xdr:rowOff>100261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91388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9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164757</xdr:rowOff>
    </xdr:from>
    <xdr:to>
      <xdr:col>46</xdr:col>
      <xdr:colOff>38100</xdr:colOff>
      <xdr:row>98</xdr:row>
      <xdr:rowOff>94907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9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86034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8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9556</xdr:rowOff>
    </xdr:from>
    <xdr:to>
      <xdr:col>41</xdr:col>
      <xdr:colOff>101600</xdr:colOff>
      <xdr:row>98</xdr:row>
      <xdr:rowOff>111156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1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102283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0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16929</xdr:rowOff>
    </xdr:from>
    <xdr:to>
      <xdr:col>36</xdr:col>
      <xdr:colOff>165100</xdr:colOff>
      <xdr:row>98</xdr:row>
      <xdr:rowOff>118529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1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109656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125013</xdr:rowOff>
    </xdr:from>
    <xdr:to>
      <xdr:col>85</xdr:col>
      <xdr:colOff>127000</xdr:colOff>
      <xdr:row>37</xdr:row>
      <xdr:rowOff>165760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468663"/>
          <a:ext cx="838200" cy="4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144810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5974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125013</xdr:rowOff>
    </xdr:from>
    <xdr:to>
      <xdr:col>81</xdr:col>
      <xdr:colOff>50800</xdr:colOff>
      <xdr:row>38</xdr:row>
      <xdr:rowOff>21571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68663"/>
          <a:ext cx="889000" cy="6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166046</xdr:rowOff>
    </xdr:from>
    <xdr:to>
      <xdr:col>76</xdr:col>
      <xdr:colOff>114300</xdr:colOff>
      <xdr:row>38</xdr:row>
      <xdr:rowOff>21571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509696"/>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38377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86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166046</xdr:rowOff>
    </xdr:from>
    <xdr:to>
      <xdr:col>71</xdr:col>
      <xdr:colOff>177800</xdr:colOff>
      <xdr:row>38</xdr:row>
      <xdr:rowOff>2369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509696"/>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53694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8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93813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59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114960</xdr:rowOff>
    </xdr:from>
    <xdr:to>
      <xdr:col>85</xdr:col>
      <xdr:colOff>177800</xdr:colOff>
      <xdr:row>38</xdr:row>
      <xdr:rowOff>45110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29887</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7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74213</xdr:rowOff>
    </xdr:from>
    <xdr:to>
      <xdr:col>81</xdr:col>
      <xdr:colOff>101600</xdr:colOff>
      <xdr:row>38</xdr:row>
      <xdr:rowOff>4363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1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166940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1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142221</xdr:rowOff>
    </xdr:from>
    <xdr:to>
      <xdr:col>76</xdr:col>
      <xdr:colOff>165100</xdr:colOff>
      <xdr:row>38</xdr:row>
      <xdr:rowOff>72371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8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63498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7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115246</xdr:rowOff>
    </xdr:from>
    <xdr:to>
      <xdr:col>72</xdr:col>
      <xdr:colOff>38100</xdr:colOff>
      <xdr:row>38</xdr:row>
      <xdr:rowOff>45396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36523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5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123018</xdr:rowOff>
    </xdr:from>
    <xdr:to>
      <xdr:col>67</xdr:col>
      <xdr:colOff>101600</xdr:colOff>
      <xdr:row>38</xdr:row>
      <xdr:rowOff>53169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66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44296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5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116434</xdr:rowOff>
    </xdr:from>
    <xdr:to>
      <xdr:col>85</xdr:col>
      <xdr:colOff>127000</xdr:colOff>
      <xdr:row>58</xdr:row>
      <xdr:rowOff>161963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889084"/>
          <a:ext cx="838200" cy="21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113576</xdr:rowOff>
    </xdr:from>
    <xdr:to>
      <xdr:col>81</xdr:col>
      <xdr:colOff>50800</xdr:colOff>
      <xdr:row>58</xdr:row>
      <xdr:rowOff>161963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10057676"/>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113576</xdr:rowOff>
    </xdr:from>
    <xdr:to>
      <xdr:col>76</xdr:col>
      <xdr:colOff>114300</xdr:colOff>
      <xdr:row>58</xdr:row>
      <xdr:rowOff>148475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10057676"/>
          <a:ext cx="889000" cy="3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117276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148475</xdr:rowOff>
    </xdr:from>
    <xdr:to>
      <xdr:col>71</xdr:col>
      <xdr:colOff>177800</xdr:colOff>
      <xdr:row>59</xdr:row>
      <xdr:rowOff>7048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10092575"/>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61320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6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65634</xdr:rowOff>
    </xdr:from>
    <xdr:to>
      <xdr:col>85</xdr:col>
      <xdr:colOff>177800</xdr:colOff>
      <xdr:row>57</xdr:row>
      <xdr:rowOff>167234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3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44061</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1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111163</xdr:rowOff>
    </xdr:from>
    <xdr:to>
      <xdr:col>81</xdr:col>
      <xdr:colOff>101600</xdr:colOff>
      <xdr:row>59</xdr:row>
      <xdr:rowOff>41313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1005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32440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14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62776</xdr:rowOff>
    </xdr:from>
    <xdr:to>
      <xdr:col>76</xdr:col>
      <xdr:colOff>165100</xdr:colOff>
      <xdr:row>58</xdr:row>
      <xdr:rowOff>164376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1000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155503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9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97675</xdr:rowOff>
    </xdr:from>
    <xdr:to>
      <xdr:col>72</xdr:col>
      <xdr:colOff>38100</xdr:colOff>
      <xdr:row>59</xdr:row>
      <xdr:rowOff>27825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100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18952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13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127698</xdr:rowOff>
    </xdr:from>
    <xdr:to>
      <xdr:col>67</xdr:col>
      <xdr:colOff>101600</xdr:colOff>
      <xdr:row>59</xdr:row>
      <xdr:rowOff>57848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1007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48975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16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136728</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09828"/>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136728</xdr:rowOff>
    </xdr:from>
    <xdr:to>
      <xdr:col>81</xdr:col>
      <xdr:colOff>50800</xdr:colOff>
      <xdr:row>78</xdr:row>
      <xdr:rowOff>138398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509828"/>
          <a:ext cx="889000" cy="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138398</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511498"/>
          <a:ext cx="889000" cy="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134990</xdr:rowOff>
    </xdr:from>
    <xdr:to>
      <xdr:col>71</xdr:col>
      <xdr:colOff>177800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08090"/>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85928</xdr:rowOff>
    </xdr:from>
    <xdr:to>
      <xdr:col>81</xdr:col>
      <xdr:colOff>101600</xdr:colOff>
      <xdr:row>79</xdr:row>
      <xdr:rowOff>16078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7205</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2017" y="13551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87598</xdr:rowOff>
    </xdr:from>
    <xdr:to>
      <xdr:col>76</xdr:col>
      <xdr:colOff>165100</xdr:colOff>
      <xdr:row>79</xdr:row>
      <xdr:rowOff>17748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8875</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35333" y="13553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84190</xdr:rowOff>
    </xdr:from>
    <xdr:to>
      <xdr:col>67</xdr:col>
      <xdr:colOff>101600</xdr:colOff>
      <xdr:row>79</xdr:row>
      <xdr:rowOff>14340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5467</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550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163523</xdr:rowOff>
    </xdr:from>
    <xdr:to>
      <xdr:col>85</xdr:col>
      <xdr:colOff>127000</xdr:colOff>
      <xdr:row>97</xdr:row>
      <xdr:rowOff>14999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622723"/>
          <a:ext cx="838200" cy="2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51280</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67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163523</xdr:rowOff>
    </xdr:from>
    <xdr:to>
      <xdr:col>81</xdr:col>
      <xdr:colOff>50800</xdr:colOff>
      <xdr:row>97</xdr:row>
      <xdr:rowOff>59527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622723"/>
          <a:ext cx="889000" cy="6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141991</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58367</xdr:rowOff>
    </xdr:from>
    <xdr:to>
      <xdr:col>76</xdr:col>
      <xdr:colOff>114300</xdr:colOff>
      <xdr:row>97</xdr:row>
      <xdr:rowOff>59527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689017"/>
          <a:ext cx="889000" cy="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32213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51868</xdr:rowOff>
    </xdr:from>
    <xdr:to>
      <xdr:col>71</xdr:col>
      <xdr:colOff>177800</xdr:colOff>
      <xdr:row>97</xdr:row>
      <xdr:rowOff>58367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682518"/>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21567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11771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135649</xdr:rowOff>
    </xdr:from>
    <xdr:to>
      <xdr:col>85</xdr:col>
      <xdr:colOff>177800</xdr:colOff>
      <xdr:row>97</xdr:row>
      <xdr:rowOff>65799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9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114076</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7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112723</xdr:rowOff>
    </xdr:from>
    <xdr:to>
      <xdr:col>81</xdr:col>
      <xdr:colOff>101600</xdr:colOff>
      <xdr:row>97</xdr:row>
      <xdr:rowOff>42873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7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34000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6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8727</xdr:rowOff>
    </xdr:from>
    <xdr:to>
      <xdr:col>76</xdr:col>
      <xdr:colOff>165100</xdr:colOff>
      <xdr:row>97</xdr:row>
      <xdr:rowOff>110327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3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101454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3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7567</xdr:rowOff>
    </xdr:from>
    <xdr:to>
      <xdr:col>72</xdr:col>
      <xdr:colOff>38100</xdr:colOff>
      <xdr:row>97</xdr:row>
      <xdr:rowOff>109167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3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100294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3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1068</xdr:rowOff>
    </xdr:from>
    <xdr:to>
      <xdr:col>67</xdr:col>
      <xdr:colOff>101600</xdr:colOff>
      <xdr:row>97</xdr:row>
      <xdr:rowOff>102668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3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93795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2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多くの項目において、類似団体内平均値と比較して低い水準にあるが、労働費については、類似団体内平均値と比較して高い水準にある。</a:t>
          </a:r>
        </a:p>
        <a:p>
          <a:r>
            <a:rPr kumimoji="1" lang="ja-JP" altLang="en-US" sz="1300">
              <a:latin typeface="ＭＳ Ｐゴシック" panose="020B0600070205080204" pitchFamily="50" charset="-128"/>
              <a:ea typeface="ＭＳ Ｐゴシック" panose="020B0600070205080204" pitchFamily="50" charset="-128"/>
            </a:rPr>
            <a:t>　労働費は住民一人当たり</a:t>
          </a:r>
          <a:r>
            <a:rPr kumimoji="1" lang="en-US" altLang="ja-JP" sz="1300">
              <a:latin typeface="ＭＳ Ｐゴシック" panose="020B0600070205080204" pitchFamily="50" charset="-128"/>
              <a:ea typeface="ＭＳ Ｐゴシック" panose="020B0600070205080204" pitchFamily="50" charset="-128"/>
            </a:rPr>
            <a:t>2,152</a:t>
          </a:r>
          <a:r>
            <a:rPr kumimoji="1" lang="ja-JP" altLang="en-US" sz="1300">
              <a:latin typeface="ＭＳ Ｐゴシック" panose="020B0600070205080204" pitchFamily="50" charset="-128"/>
              <a:ea typeface="ＭＳ Ｐゴシック" panose="020B0600070205080204" pitchFamily="50" charset="-128"/>
            </a:rPr>
            <a:t>円で類似団体内順位が</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位となっており、主な要因として、すいとぴあ江南の管理運営に係る指定管理料によるものである。</a:t>
          </a:r>
        </a:p>
        <a:p>
          <a:r>
            <a:rPr kumimoji="1" lang="ja-JP" altLang="en-US" sz="1300">
              <a:latin typeface="ＭＳ Ｐゴシック" panose="020B0600070205080204" pitchFamily="50" charset="-128"/>
              <a:ea typeface="ＭＳ Ｐゴシック" panose="020B0600070205080204" pitchFamily="50" charset="-128"/>
            </a:rPr>
            <a:t>　総務費、衛生費、教育費は布袋駅東複合公共施設整備（地域交流センター、保健センター、図書館</a:t>
          </a:r>
          <a:r>
            <a:rPr kumimoji="1" lang="ja-JP" altLang="en-US" sz="1300" baseline="0">
              <a:latin typeface="ＭＳ Ｐゴシック" panose="020B0600070205080204" pitchFamily="50" charset="-128"/>
              <a:ea typeface="ＭＳ Ｐゴシック" panose="020B0600070205080204" pitchFamily="50" charset="-128"/>
            </a:rPr>
            <a:t>等）</a:t>
          </a:r>
          <a:r>
            <a:rPr kumimoji="1" lang="ja-JP" altLang="en-US" sz="1300">
              <a:latin typeface="ＭＳ Ｐゴシック" panose="020B0600070205080204" pitchFamily="50" charset="-128"/>
              <a:ea typeface="ＭＳ Ｐゴシック" panose="020B0600070205080204" pitchFamily="50" charset="-128"/>
            </a:rPr>
            <a:t>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今後も、少子高齢化への対応に伴う民生費の増加が見込まれるため、業務のスリム化や未来に繋がる取捨選択を行い、より効果的かつ効率的な行財政運営の継続に努める。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愛知県江南市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財政調整基金残高は、令和４年度末時点において</a:t>
          </a:r>
          <a:r>
            <a:rPr kumimoji="1" lang="en-US" altLang="ja-JP" sz="1000">
              <a:latin typeface="ＭＳ ゴシック" pitchFamily="49" charset="-128"/>
              <a:ea typeface="ＭＳ ゴシック" pitchFamily="49" charset="-128"/>
            </a:rPr>
            <a:t>3,349,410</a:t>
          </a:r>
          <a:r>
            <a:rPr kumimoji="1" lang="ja-JP" altLang="en-US" sz="1000">
              <a:latin typeface="ＭＳ ゴシック" pitchFamily="49" charset="-128"/>
              <a:ea typeface="ＭＳ ゴシック" pitchFamily="49" charset="-128"/>
            </a:rPr>
            <a:t>千円、標準財政規模の</a:t>
          </a:r>
          <a:r>
            <a:rPr kumimoji="1" lang="en-US" altLang="ja-JP" sz="1000">
              <a:latin typeface="ＭＳ ゴシック" pitchFamily="49" charset="-128"/>
              <a:ea typeface="ＭＳ ゴシック" pitchFamily="49" charset="-128"/>
            </a:rPr>
            <a:t>16.85</a:t>
          </a:r>
          <a:r>
            <a:rPr kumimoji="1" lang="ja-JP" altLang="en-US" sz="1000">
              <a:latin typeface="ＭＳ ゴシック" pitchFamily="49" charset="-128"/>
              <a:ea typeface="ＭＳ ゴシック" pitchFamily="49" charset="-128"/>
            </a:rPr>
            <a:t>％となっており、令和３年度末時点から</a:t>
          </a:r>
          <a:r>
            <a:rPr kumimoji="1" lang="en-US" altLang="ja-JP" sz="1000">
              <a:latin typeface="ＭＳ ゴシック" pitchFamily="49" charset="-128"/>
              <a:ea typeface="ＭＳ ゴシック" pitchFamily="49" charset="-128"/>
            </a:rPr>
            <a:t>3.88</a:t>
          </a:r>
          <a:r>
            <a:rPr kumimoji="1" lang="ja-JP" altLang="en-US" sz="1000">
              <a:latin typeface="ＭＳ ゴシック" pitchFamily="49" charset="-128"/>
              <a:ea typeface="ＭＳ ゴシック" pitchFamily="49" charset="-128"/>
            </a:rPr>
            <a:t>ポイントの増加となり、標準財政規模に占める割合では、実質収支額が</a:t>
          </a:r>
          <a:r>
            <a:rPr kumimoji="1" lang="en-US" altLang="ja-JP" sz="1000">
              <a:latin typeface="ＭＳ ゴシック" pitchFamily="49" charset="-128"/>
              <a:ea typeface="ＭＳ ゴシック" pitchFamily="49" charset="-128"/>
            </a:rPr>
            <a:t>2.93</a:t>
          </a:r>
          <a:r>
            <a:rPr kumimoji="1" lang="ja-JP" altLang="en-US" sz="1000">
              <a:latin typeface="ＭＳ ゴシック" pitchFamily="49" charset="-128"/>
              <a:ea typeface="ＭＳ ゴシック" pitchFamily="49" charset="-128"/>
            </a:rPr>
            <a:t>ポイント減少し、実質単年度収支が</a:t>
          </a:r>
          <a:r>
            <a:rPr kumimoji="1" lang="en-US" altLang="ja-JP" sz="1000">
              <a:latin typeface="ＭＳ ゴシック" pitchFamily="49" charset="-128"/>
              <a:ea typeface="ＭＳ ゴシック" pitchFamily="49" charset="-128"/>
            </a:rPr>
            <a:t>8.95</a:t>
          </a:r>
          <a:r>
            <a:rPr kumimoji="1" lang="ja-JP" altLang="en-US" sz="1000">
              <a:latin typeface="ＭＳ ゴシック" pitchFamily="49" charset="-128"/>
              <a:ea typeface="ＭＳ ゴシック" pitchFamily="49" charset="-128"/>
            </a:rPr>
            <a:t>ポイント減少した。</a:t>
          </a:r>
        </a:p>
        <a:p>
          <a:r>
            <a:rPr kumimoji="1" lang="ja-JP" altLang="en-US" sz="1000">
              <a:latin typeface="ＭＳ ゴシック" pitchFamily="49" charset="-128"/>
              <a:ea typeface="ＭＳ ゴシック" pitchFamily="49" charset="-128"/>
            </a:rPr>
            <a:t>　令和４年度は、前年度同様に新型コロナウイルス感染症対策のため、多額の経費を要したが、新型コロナウイルス感染症対応地方創生臨時交付金を活用し、財政調整基金繰入金などその他一般財源の充当を極力減らし、歳入予算の余剰分を財政調整基金に積み立てたためである。</a:t>
          </a:r>
        </a:p>
        <a:p>
          <a:r>
            <a:rPr kumimoji="1" lang="ja-JP" altLang="en-US" sz="1000">
              <a:latin typeface="ＭＳ ゴシック" pitchFamily="49" charset="-128"/>
              <a:ea typeface="ＭＳ ゴシック" pitchFamily="49" charset="-128"/>
            </a:rPr>
            <a:t>　今後も、柔軟な発想で工夫をしながら、事業を取捨選択し、スクラップ＆ビルドの取り組みにより、財源を確保した範囲内で事業を進め、健全な行財政運営に努めていく。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愛知県江南市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令和４年度の一般会計は、基金積立金の増加などにより黒字額が標準財政規模比で</a:t>
          </a:r>
          <a:r>
            <a:rPr kumimoji="1" lang="en-US" altLang="ja-JP" sz="1400">
              <a:latin typeface="ＭＳ ゴシック" pitchFamily="49" charset="-128"/>
              <a:ea typeface="ＭＳ ゴシック" pitchFamily="49" charset="-128"/>
            </a:rPr>
            <a:t>2.94</a:t>
          </a:r>
          <a:r>
            <a:rPr kumimoji="1" lang="ja-JP" altLang="en-US" sz="1400">
              <a:latin typeface="ＭＳ ゴシック" pitchFamily="49" charset="-128"/>
              <a:ea typeface="ＭＳ ゴシック" pitchFamily="49" charset="-128"/>
            </a:rPr>
            <a:t>ポイント減少となった。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すべての会計が継続的に黒字となっている。</a:t>
          </a:r>
        </a:p>
        <a:p>
          <a:r>
            <a:rPr kumimoji="1" lang="ja-JP" altLang="en-US" sz="1400">
              <a:latin typeface="ＭＳ ゴシック" pitchFamily="49" charset="-128"/>
              <a:ea typeface="ＭＳ ゴシック" pitchFamily="49" charset="-128"/>
            </a:rPr>
            <a:t>　今後は、さらなる高齢者人口の増加に伴い、社会保障経費の増加が見込まれ、一般会計から介護保険特別会計や後期高齢者医療特別会計への繰出金が増加することが予想される。</a:t>
          </a:r>
        </a:p>
        <a:p>
          <a:r>
            <a:rPr kumimoji="1" lang="ja-JP" altLang="en-US" sz="1400">
              <a:latin typeface="ＭＳ ゴシック" pitchFamily="49" charset="-128"/>
              <a:ea typeface="ＭＳ ゴシック" pitchFamily="49" charset="-128"/>
            </a:rPr>
            <a:t>　また、新学校給食センター整備事業など、投資的経費も増加することが予想されるため、引き続き歳入確保、歳出削減を徹底することにより、さらなる黒字額の確保に努める。</a:t>
          </a:r>
        </a:p>
        <a:p>
          <a:r>
            <a:rPr kumimoji="1" lang="ja-JP" altLang="en-US" sz="1400">
              <a:latin typeface="ＭＳ ゴシック" pitchFamily="49" charset="-128"/>
              <a:ea typeface="ＭＳ ゴシック" pitchFamily="49" charset="-128"/>
            </a:rPr>
            <a:t>　特別会計においては、一般会計からの繰入金に依存せず、保険税や保険料などの見直しや更なる徴収率の向上を図るなど歳入の確保に努め、赤字にならないよう健全な財政運営に努める。</a:t>
          </a:r>
        </a:p>
        <a:p>
          <a:r>
            <a:rPr kumimoji="1" lang="ja-JP" altLang="en-US" sz="1400">
              <a:latin typeface="ＭＳ ゴシック" pitchFamily="49" charset="-128"/>
              <a:ea typeface="ＭＳ ゴシック" pitchFamily="49" charset="-128"/>
            </a:rPr>
            <a:t>　また、水道事業会計は、基幹管路の更新により多額の経費がかかることから、引き続き黒字額が確保できるよう健全性を確保していく。下水道事業会計については、一般会計からの繰入金に大きく依存している状況にあるため、下水道接続の普及促進、下水道使用料の改定により、適正な下水道事業の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愛知県江南市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令和４年度の実質公債費比率は</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％で、前年度と比較して標準財政規模の増加などにより、</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％減少した。</a:t>
          </a:r>
        </a:p>
        <a:p>
          <a:r>
            <a:rPr kumimoji="1" lang="ja-JP" altLang="en-US" sz="1400">
              <a:latin typeface="ＭＳ ゴシック" pitchFamily="49" charset="-128"/>
              <a:ea typeface="ＭＳ ゴシック" pitchFamily="49" charset="-128"/>
            </a:rPr>
            <a:t>　今後は曽本地区工業用地推進事業などの大型プロジェクト事業や、公共施設の再配置に伴う、施設の統廃合や長寿命化が予定されており、多額の地方債発行に伴う元利償還金や組合等が起こした地方債の元利償還金に対する負担金等の増加が見込まれ、実質公債費比率は増加する見込みであるため、今後も交付税措置のある地方債を有効に活用しながら、健全な行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減債基金は活用していない。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愛知県江南市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公営企業債等繰入見込額の減少や充当可能基金の増加により、将来負担比率は前年同様マイナスとなった。</a:t>
          </a:r>
        </a:p>
        <a:p>
          <a:r>
            <a:rPr kumimoji="1" lang="ja-JP" altLang="en-US" sz="1400">
              <a:latin typeface="ＭＳ ゴシック" pitchFamily="49" charset="-128"/>
              <a:ea typeface="ＭＳ ゴシック" pitchFamily="49" charset="-128"/>
            </a:rPr>
            <a:t>　今後は曽本地区工業用地推進事業などの大型プロジェクト事業や、公共施設の再配置に伴う、施設の統廃合や長寿命化が予定されており、多額の地方債発行に伴う元利償還金や組合等が起こした地方債の元利償還金に対する負担金等の増加が見込まれるため、交付税算入のある地方債を有効に活用しながら、将来負担が過度に上昇しないよう、計画的な行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愛知県江南市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百万円、新工業用地整備事業基金に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百万円、ごみ処理施設建設事業等基金に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百万円積み立てたことなどにより、基金全体では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財政調整基金については、多額の経費を要する大型事業を見込み必要な額を確保するため、標準財政規模の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％を基準としつつ、業務のスリム化や未来に繋がる取捨選択を行い、より効果的かつ効率的な行財政運営の継続に努める。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特定目的基金については、新ごみ処理施設建設事業などの大型事業や、公共施設の更新に備え、必要な額を積み立てつつ、今後も基金積み立ての目的を明確にするよう努める。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公共施設整備事業基金　　　：公共施設整備事業の推進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ごみ処理施設建設事業等基金：ごみ処理施設建設事業等の推進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都市基盤整備事業基金　　　：都市基盤整備の振興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　　　　：木材利用の普及啓発及びその促進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教育文化振興基金　　　　　：教育文化の振興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新図書館建設事業等基金　　：新図書館建設事業等の推進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横田教育文化事業基金　　　：教育文化の振興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ふるさと応援事業基金　　　：ふるさと応援事業の推進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新工業用地整備事業基金　　：曽本地区工業用地整備推進事業の推進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曽本地区工業用地整備推進事業の財源確保のため、新規に新工業用地整備事業基金に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百万円を積み立てた。また、ごみ処理施設建設事業等基金に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百万円、今後の施設更新に備えるために公共施設整備事業基金に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百万円を積み立てたことなどにより、その他特定目的金全体では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よる更新などに備え、財政状況を勘案しながら可能な額を公共施設整備事業基金へ積み立てるとともに、今後の大型事業のために、ごみ処理施設建設事業等基金、新工業用地整備事業基金への積み立ても計画的に実施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前年度同様に新型コロナウイルス感染症対策のため、多額の経費を要したが、新型コロナウイルス感染症対応地方創生臨時交付金を活用し、財政調整基金繰入金などその他一般財源の充当を極力減らし、歳入予算の余剰分を財政調整基金に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以前は布袋駅付近鉄道高架化及びその周辺整備、ごみ処理施設の建設などの多額の経費を要する大型事業を見込み、必要な額を確保してきたが、新型コロナウイルス感染症対策など、緊急的に必要な事業を実施しつつ基金積立の目的を明確にするため、ごみ処理施設の建設や今後、需要が拡大する公共施設適正化等に係る経費については、特定目的基金を設置して整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令和２年度以降、標準財政規模の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％を上回っており、今後の財政需要に備えて現状を維持するとともに、特定目的基金（ごみ処理施設建設事業等基金積立金、公共施設整備事業基金等）への積立てを計画する。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減債基金は活用していない。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37740769</v>
      </c>
      <c r="BO4" s="449"/>
      <c r="BP4" s="449"/>
      <c r="BQ4" s="449"/>
      <c r="BR4" s="449"/>
      <c r="BS4" s="449"/>
      <c r="BT4" s="449"/>
      <c r="BU4" s="450"/>
      <c r="BV4" s="448">
        <v>36540488</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6</v>
      </c>
      <c r="CU4" s="589"/>
      <c r="CV4" s="589"/>
      <c r="CW4" s="589"/>
      <c r="CX4" s="589"/>
      <c r="CY4" s="589"/>
      <c r="CZ4" s="589"/>
      <c r="DA4" s="590"/>
      <c r="DB4" s="588">
        <v>8.9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36201965</v>
      </c>
      <c r="BO5" s="420"/>
      <c r="BP5" s="420"/>
      <c r="BQ5" s="420"/>
      <c r="BR5" s="420"/>
      <c r="BS5" s="420"/>
      <c r="BT5" s="420"/>
      <c r="BU5" s="421"/>
      <c r="BV5" s="419">
        <v>34479102</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85.3</v>
      </c>
      <c r="CU5" s="417"/>
      <c r="CV5" s="417"/>
      <c r="CW5" s="417"/>
      <c r="CX5" s="417"/>
      <c r="CY5" s="417"/>
      <c r="CZ5" s="417"/>
      <c r="DA5" s="418"/>
      <c r="DB5" s="416">
        <v>82.5</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1538804</v>
      </c>
      <c r="BO6" s="420"/>
      <c r="BP6" s="420"/>
      <c r="BQ6" s="420"/>
      <c r="BR6" s="420"/>
      <c r="BS6" s="420"/>
      <c r="BT6" s="420"/>
      <c r="BU6" s="421"/>
      <c r="BV6" s="419">
        <v>2061386</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87.4</v>
      </c>
      <c r="CU6" s="563"/>
      <c r="CV6" s="563"/>
      <c r="CW6" s="563"/>
      <c r="CX6" s="563"/>
      <c r="CY6" s="563"/>
      <c r="CZ6" s="563"/>
      <c r="DA6" s="564"/>
      <c r="DB6" s="562">
        <v>89.4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352813</v>
      </c>
      <c r="BO7" s="420"/>
      <c r="BP7" s="420"/>
      <c r="BQ7" s="420"/>
      <c r="BR7" s="420"/>
      <c r="BS7" s="420"/>
      <c r="BT7" s="420"/>
      <c r="BU7" s="421"/>
      <c r="BV7" s="419">
        <v>260272</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19881579</v>
      </c>
      <c r="CU7" s="420"/>
      <c r="CV7" s="420"/>
      <c r="CW7" s="420"/>
      <c r="CX7" s="420"/>
      <c r="CY7" s="420"/>
      <c r="CZ7" s="420"/>
      <c r="DA7" s="421"/>
      <c r="DB7" s="419">
        <v>20232808</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112</v>
      </c>
      <c r="AV8" s="478"/>
      <c r="AW8" s="478"/>
      <c r="AX8" s="478"/>
      <c r="AY8" s="433" t="s">
        <v>113</v>
      </c>
      <c r="AZ8" s="434"/>
      <c r="BA8" s="434"/>
      <c r="BB8" s="434"/>
      <c r="BC8" s="434"/>
      <c r="BD8" s="434"/>
      <c r="BE8" s="434"/>
      <c r="BF8" s="434"/>
      <c r="BG8" s="434"/>
      <c r="BH8" s="434"/>
      <c r="BI8" s="434"/>
      <c r="BJ8" s="434"/>
      <c r="BK8" s="434"/>
      <c r="BL8" s="434"/>
      <c r="BM8" s="435"/>
      <c r="BN8" s="419">
        <v>1185991</v>
      </c>
      <c r="BO8" s="420"/>
      <c r="BP8" s="420"/>
      <c r="BQ8" s="420"/>
      <c r="BR8" s="420"/>
      <c r="BS8" s="420"/>
      <c r="BT8" s="420"/>
      <c r="BU8" s="421"/>
      <c r="BV8" s="419">
        <v>1801114</v>
      </c>
      <c r="BW8" s="420"/>
      <c r="BX8" s="420"/>
      <c r="BY8" s="420"/>
      <c r="BZ8" s="420"/>
      <c r="CA8" s="420"/>
      <c r="CB8" s="420"/>
      <c r="CC8" s="421"/>
      <c r="CD8" s="459" t="s">
        <v>114</v>
      </c>
      <c r="CE8" s="379"/>
      <c r="CF8" s="379"/>
      <c r="CG8" s="379"/>
      <c r="CH8" s="379"/>
      <c r="CI8" s="379"/>
      <c r="CJ8" s="379"/>
      <c r="CK8" s="379"/>
      <c r="CL8" s="379"/>
      <c r="CM8" s="379"/>
      <c r="CN8" s="379"/>
      <c r="CO8" s="379"/>
      <c r="CP8" s="379"/>
      <c r="CQ8" s="379"/>
      <c r="CR8" s="379"/>
      <c r="CS8" s="460"/>
      <c r="CT8" s="522">
        <v>0.77</v>
      </c>
      <c r="CU8" s="523"/>
      <c r="CV8" s="523"/>
      <c r="CW8" s="523"/>
      <c r="CX8" s="523"/>
      <c r="CY8" s="523"/>
      <c r="CZ8" s="523"/>
      <c r="DA8" s="524"/>
      <c r="DB8" s="522">
        <v>0.79</v>
      </c>
      <c r="DC8" s="523"/>
      <c r="DD8" s="523"/>
      <c r="DE8" s="523"/>
      <c r="DF8" s="523"/>
      <c r="DG8" s="523"/>
      <c r="DH8" s="523"/>
      <c r="DI8" s="524"/>
    </row>
    <row r="9" spans="1:119" ht="18.75" customHeight="1" thickBot="1" x14ac:dyDescent="0.2">
      <c r="A9" s="181"/>
      <c r="B9" s="551" t="s">
        <v>115</v>
      </c>
      <c r="C9" s="552"/>
      <c r="D9" s="552"/>
      <c r="E9" s="552"/>
      <c r="F9" s="552"/>
      <c r="G9" s="552"/>
      <c r="H9" s="552"/>
      <c r="I9" s="552"/>
      <c r="J9" s="552"/>
      <c r="K9" s="470"/>
      <c r="L9" s="553" t="s">
        <v>116</v>
      </c>
      <c r="M9" s="554"/>
      <c r="N9" s="554"/>
      <c r="O9" s="554"/>
      <c r="P9" s="554"/>
      <c r="Q9" s="555"/>
      <c r="R9" s="556">
        <v>98255</v>
      </c>
      <c r="S9" s="557"/>
      <c r="T9" s="557"/>
      <c r="U9" s="557"/>
      <c r="V9" s="558"/>
      <c r="W9" s="488" t="s">
        <v>117</v>
      </c>
      <c r="X9" s="489"/>
      <c r="Y9" s="489"/>
      <c r="Z9" s="489"/>
      <c r="AA9" s="489"/>
      <c r="AB9" s="489"/>
      <c r="AC9" s="489"/>
      <c r="AD9" s="489"/>
      <c r="AE9" s="489"/>
      <c r="AF9" s="489"/>
      <c r="AG9" s="489"/>
      <c r="AH9" s="489"/>
      <c r="AI9" s="489"/>
      <c r="AJ9" s="489"/>
      <c r="AK9" s="489"/>
      <c r="AL9" s="559"/>
      <c r="AM9" s="476" t="s">
        <v>118</v>
      </c>
      <c r="AN9" s="376"/>
      <c r="AO9" s="376"/>
      <c r="AP9" s="376"/>
      <c r="AQ9" s="376"/>
      <c r="AR9" s="376"/>
      <c r="AS9" s="376"/>
      <c r="AT9" s="377"/>
      <c r="AU9" s="477" t="s">
        <v>119</v>
      </c>
      <c r="AV9" s="478"/>
      <c r="AW9" s="478"/>
      <c r="AX9" s="478"/>
      <c r="AY9" s="433" t="s">
        <v>120</v>
      </c>
      <c r="AZ9" s="434"/>
      <c r="BA9" s="434"/>
      <c r="BB9" s="434"/>
      <c r="BC9" s="434"/>
      <c r="BD9" s="434"/>
      <c r="BE9" s="434"/>
      <c r="BF9" s="434"/>
      <c r="BG9" s="434"/>
      <c r="BH9" s="434"/>
      <c r="BI9" s="434"/>
      <c r="BJ9" s="434"/>
      <c r="BK9" s="434"/>
      <c r="BL9" s="434"/>
      <c r="BM9" s="435"/>
      <c r="BN9" s="419">
        <v>-615123</v>
      </c>
      <c r="BO9" s="420"/>
      <c r="BP9" s="420"/>
      <c r="BQ9" s="420"/>
      <c r="BR9" s="420"/>
      <c r="BS9" s="420"/>
      <c r="BT9" s="420"/>
      <c r="BU9" s="421"/>
      <c r="BV9" s="419">
        <v>1008852</v>
      </c>
      <c r="BW9" s="420"/>
      <c r="BX9" s="420"/>
      <c r="BY9" s="420"/>
      <c r="BZ9" s="420"/>
      <c r="CA9" s="420"/>
      <c r="CB9" s="420"/>
      <c r="CC9" s="421"/>
      <c r="CD9" s="459" t="s">
        <v>121</v>
      </c>
      <c r="CE9" s="379"/>
      <c r="CF9" s="379"/>
      <c r="CG9" s="379"/>
      <c r="CH9" s="379"/>
      <c r="CI9" s="379"/>
      <c r="CJ9" s="379"/>
      <c r="CK9" s="379"/>
      <c r="CL9" s="379"/>
      <c r="CM9" s="379"/>
      <c r="CN9" s="379"/>
      <c r="CO9" s="379"/>
      <c r="CP9" s="379"/>
      <c r="CQ9" s="379"/>
      <c r="CR9" s="379"/>
      <c r="CS9" s="460"/>
      <c r="CT9" s="416">
        <v>10.199999999999999</v>
      </c>
      <c r="CU9" s="417"/>
      <c r="CV9" s="417"/>
      <c r="CW9" s="417"/>
      <c r="CX9" s="417"/>
      <c r="CY9" s="417"/>
      <c r="CZ9" s="417"/>
      <c r="DA9" s="418"/>
      <c r="DB9" s="416">
        <v>11.4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122</v>
      </c>
      <c r="M10" s="376"/>
      <c r="N10" s="376"/>
      <c r="O10" s="376"/>
      <c r="P10" s="376"/>
      <c r="Q10" s="377"/>
      <c r="R10" s="372">
        <v>98359</v>
      </c>
      <c r="S10" s="373"/>
      <c r="T10" s="373"/>
      <c r="U10" s="373"/>
      <c r="V10" s="432"/>
      <c r="W10" s="560"/>
      <c r="X10" s="370"/>
      <c r="Y10" s="370"/>
      <c r="Z10" s="370"/>
      <c r="AA10" s="370"/>
      <c r="AB10" s="370"/>
      <c r="AC10" s="370"/>
      <c r="AD10" s="370"/>
      <c r="AE10" s="370"/>
      <c r="AF10" s="370"/>
      <c r="AG10" s="370"/>
      <c r="AH10" s="370"/>
      <c r="AI10" s="370"/>
      <c r="AJ10" s="370"/>
      <c r="AK10" s="370"/>
      <c r="AL10" s="561"/>
      <c r="AM10" s="476" t="s">
        <v>123</v>
      </c>
      <c r="AN10" s="376"/>
      <c r="AO10" s="376"/>
      <c r="AP10" s="376"/>
      <c r="AQ10" s="376"/>
      <c r="AR10" s="376"/>
      <c r="AS10" s="376"/>
      <c r="AT10" s="377"/>
      <c r="AU10" s="477" t="s">
        <v>112</v>
      </c>
      <c r="AV10" s="478"/>
      <c r="AW10" s="478"/>
      <c r="AX10" s="478"/>
      <c r="AY10" s="433" t="s">
        <v>124</v>
      </c>
      <c r="AZ10" s="434"/>
      <c r="BA10" s="434"/>
      <c r="BB10" s="434"/>
      <c r="BC10" s="434"/>
      <c r="BD10" s="434"/>
      <c r="BE10" s="434"/>
      <c r="BF10" s="434"/>
      <c r="BG10" s="434"/>
      <c r="BH10" s="434"/>
      <c r="BI10" s="434"/>
      <c r="BJ10" s="434"/>
      <c r="BK10" s="434"/>
      <c r="BL10" s="434"/>
      <c r="BM10" s="435"/>
      <c r="BN10" s="419">
        <v>901582</v>
      </c>
      <c r="BO10" s="420"/>
      <c r="BP10" s="420"/>
      <c r="BQ10" s="420"/>
      <c r="BR10" s="420"/>
      <c r="BS10" s="420"/>
      <c r="BT10" s="420"/>
      <c r="BU10" s="421"/>
      <c r="BV10" s="419">
        <v>628771</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112</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300000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15">
      <c r="A12" s="181"/>
      <c r="B12" s="525" t="s">
        <v>133</v>
      </c>
      <c r="C12" s="526"/>
      <c r="D12" s="526"/>
      <c r="E12" s="526"/>
      <c r="F12" s="526"/>
      <c r="G12" s="526"/>
      <c r="H12" s="526"/>
      <c r="I12" s="526"/>
      <c r="J12" s="526"/>
      <c r="K12" s="527"/>
      <c r="L12" s="534" t="s">
        <v>134</v>
      </c>
      <c r="M12" s="535"/>
      <c r="N12" s="535"/>
      <c r="O12" s="535"/>
      <c r="P12" s="535"/>
      <c r="Q12" s="536"/>
      <c r="R12" s="537">
        <v>99039</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138</v>
      </c>
      <c r="AV12" s="478"/>
      <c r="AW12" s="478"/>
      <c r="AX12" s="478"/>
      <c r="AY12" s="433" t="s">
        <v>139</v>
      </c>
      <c r="AZ12" s="434"/>
      <c r="BA12" s="434"/>
      <c r="BB12" s="434"/>
      <c r="BC12" s="434"/>
      <c r="BD12" s="434"/>
      <c r="BE12" s="434"/>
      <c r="BF12" s="434"/>
      <c r="BG12" s="434"/>
      <c r="BH12" s="434"/>
      <c r="BI12" s="434"/>
      <c r="BJ12" s="434"/>
      <c r="BK12" s="434"/>
      <c r="BL12" s="434"/>
      <c r="BM12" s="435"/>
      <c r="BN12" s="419">
        <v>175506</v>
      </c>
      <c r="BO12" s="420"/>
      <c r="BP12" s="420"/>
      <c r="BQ12" s="420"/>
      <c r="BR12" s="420"/>
      <c r="BS12" s="420"/>
      <c r="BT12" s="420"/>
      <c r="BU12" s="421"/>
      <c r="BV12" s="419">
        <v>12912</v>
      </c>
      <c r="BW12" s="420"/>
      <c r="BX12" s="420"/>
      <c r="BY12" s="420"/>
      <c r="BZ12" s="420"/>
      <c r="CA12" s="420"/>
      <c r="CB12" s="420"/>
      <c r="CC12" s="421"/>
      <c r="CD12" s="459" t="s">
        <v>140</v>
      </c>
      <c r="CE12" s="379"/>
      <c r="CF12" s="379"/>
      <c r="CG12" s="379"/>
      <c r="CH12" s="379"/>
      <c r="CI12" s="379"/>
      <c r="CJ12" s="379"/>
      <c r="CK12" s="379"/>
      <c r="CL12" s="379"/>
      <c r="CM12" s="379"/>
      <c r="CN12" s="379"/>
      <c r="CO12" s="379"/>
      <c r="CP12" s="379"/>
      <c r="CQ12" s="379"/>
      <c r="CR12" s="379"/>
      <c r="CS12" s="460"/>
      <c r="CT12" s="522" t="s">
        <v>141</v>
      </c>
      <c r="CU12" s="523"/>
      <c r="CV12" s="523"/>
      <c r="CW12" s="523"/>
      <c r="CX12" s="523"/>
      <c r="CY12" s="523"/>
      <c r="CZ12" s="523"/>
      <c r="DA12" s="524"/>
      <c r="DB12" s="522" t="s">
        <v>141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142</v>
      </c>
      <c r="N13" s="504"/>
      <c r="O13" s="504"/>
      <c r="P13" s="504"/>
      <c r="Q13" s="505"/>
      <c r="R13" s="506">
        <v>96912</v>
      </c>
      <c r="S13" s="507"/>
      <c r="T13" s="507"/>
      <c r="U13" s="507"/>
      <c r="V13" s="508"/>
      <c r="W13" s="509" t="s">
        <v>143</v>
      </c>
      <c r="X13" s="405"/>
      <c r="Y13" s="405"/>
      <c r="Z13" s="405"/>
      <c r="AA13" s="405"/>
      <c r="AB13" s="406"/>
      <c r="AC13" s="372">
        <v>375</v>
      </c>
      <c r="AD13" s="373"/>
      <c r="AE13" s="373"/>
      <c r="AF13" s="373"/>
      <c r="AG13" s="374"/>
      <c r="AH13" s="372">
        <v>451</v>
      </c>
      <c r="AI13" s="373"/>
      <c r="AJ13" s="373"/>
      <c r="AK13" s="373"/>
      <c r="AL13" s="432"/>
      <c r="AM13" s="476" t="s">
        <v>144</v>
      </c>
      <c r="AN13" s="376"/>
      <c r="AO13" s="376"/>
      <c r="AP13" s="376"/>
      <c r="AQ13" s="376"/>
      <c r="AR13" s="376"/>
      <c r="AS13" s="376"/>
      <c r="AT13" s="377"/>
      <c r="AU13" s="477" t="s">
        <v>145</v>
      </c>
      <c r="AV13" s="478"/>
      <c r="AW13" s="478"/>
      <c r="AX13" s="478"/>
      <c r="AY13" s="433" t="s">
        <v>146</v>
      </c>
      <c r="AZ13" s="434"/>
      <c r="BA13" s="434"/>
      <c r="BB13" s="434"/>
      <c r="BC13" s="434"/>
      <c r="BD13" s="434"/>
      <c r="BE13" s="434"/>
      <c r="BF13" s="434"/>
      <c r="BG13" s="434"/>
      <c r="BH13" s="434"/>
      <c r="BI13" s="434"/>
      <c r="BJ13" s="434"/>
      <c r="BK13" s="434"/>
      <c r="BL13" s="434"/>
      <c r="BM13" s="435"/>
      <c r="BN13" s="419">
        <v>110953</v>
      </c>
      <c r="BO13" s="420"/>
      <c r="BP13" s="420"/>
      <c r="BQ13" s="420"/>
      <c r="BR13" s="420"/>
      <c r="BS13" s="420"/>
      <c r="BT13" s="420"/>
      <c r="BU13" s="421"/>
      <c r="BV13" s="419">
        <v>1924711</v>
      </c>
      <c r="BW13" s="420"/>
      <c r="BX13" s="420"/>
      <c r="BY13" s="420"/>
      <c r="BZ13" s="420"/>
      <c r="CA13" s="420"/>
      <c r="CB13" s="420"/>
      <c r="CC13" s="421"/>
      <c r="CD13" s="459" t="s">
        <v>147</v>
      </c>
      <c r="CE13" s="379"/>
      <c r="CF13" s="379"/>
      <c r="CG13" s="379"/>
      <c r="CH13" s="379"/>
      <c r="CI13" s="379"/>
      <c r="CJ13" s="379"/>
      <c r="CK13" s="379"/>
      <c r="CL13" s="379"/>
      <c r="CM13" s="379"/>
      <c r="CN13" s="379"/>
      <c r="CO13" s="379"/>
      <c r="CP13" s="379"/>
      <c r="CQ13" s="379"/>
      <c r="CR13" s="379"/>
      <c r="CS13" s="460"/>
      <c r="CT13" s="416">
        <v>3.1</v>
      </c>
      <c r="CU13" s="417"/>
      <c r="CV13" s="417"/>
      <c r="CW13" s="417"/>
      <c r="CX13" s="417"/>
      <c r="CY13" s="417"/>
      <c r="CZ13" s="417"/>
      <c r="DA13" s="418"/>
      <c r="DB13" s="416">
        <v>3.2</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148</v>
      </c>
      <c r="M14" s="546"/>
      <c r="N14" s="546"/>
      <c r="O14" s="546"/>
      <c r="P14" s="546"/>
      <c r="Q14" s="547"/>
      <c r="R14" s="506">
        <v>99696</v>
      </c>
      <c r="S14" s="507"/>
      <c r="T14" s="507"/>
      <c r="U14" s="507"/>
      <c r="V14" s="508"/>
      <c r="W14" s="510"/>
      <c r="X14" s="408"/>
      <c r="Y14" s="408"/>
      <c r="Z14" s="408"/>
      <c r="AA14" s="408"/>
      <c r="AB14" s="409"/>
      <c r="AC14" s="499">
        <v>0.8</v>
      </c>
      <c r="AD14" s="500"/>
      <c r="AE14" s="500"/>
      <c r="AF14" s="500"/>
      <c r="AG14" s="501"/>
      <c r="AH14" s="499">
        <v>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149</v>
      </c>
      <c r="CE14" s="457"/>
      <c r="CF14" s="457"/>
      <c r="CG14" s="457"/>
      <c r="CH14" s="457"/>
      <c r="CI14" s="457"/>
      <c r="CJ14" s="457"/>
      <c r="CK14" s="457"/>
      <c r="CL14" s="457"/>
      <c r="CM14" s="457"/>
      <c r="CN14" s="457"/>
      <c r="CO14" s="457"/>
      <c r="CP14" s="457"/>
      <c r="CQ14" s="457"/>
      <c r="CR14" s="457"/>
      <c r="CS14" s="458"/>
      <c r="CT14" s="516" t="s">
        <v>141</v>
      </c>
      <c r="CU14" s="517"/>
      <c r="CV14" s="517"/>
      <c r="CW14" s="517"/>
      <c r="CX14" s="517"/>
      <c r="CY14" s="517"/>
      <c r="CZ14" s="517"/>
      <c r="DA14" s="518"/>
      <c r="DB14" s="516" t="s">
        <v>132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150</v>
      </c>
      <c r="N15" s="504"/>
      <c r="O15" s="504"/>
      <c r="P15" s="504"/>
      <c r="Q15" s="505"/>
      <c r="R15" s="506">
        <v>97775</v>
      </c>
      <c r="S15" s="507"/>
      <c r="T15" s="507"/>
      <c r="U15" s="507"/>
      <c r="V15" s="508"/>
      <c r="W15" s="509" t="s">
        <v>151</v>
      </c>
      <c r="X15" s="405"/>
      <c r="Y15" s="405"/>
      <c r="Z15" s="405"/>
      <c r="AA15" s="405"/>
      <c r="AB15" s="406"/>
      <c r="AC15" s="372">
        <v>14783</v>
      </c>
      <c r="AD15" s="373"/>
      <c r="AE15" s="373"/>
      <c r="AF15" s="373"/>
      <c r="AG15" s="374"/>
      <c r="AH15" s="372">
        <v>15230</v>
      </c>
      <c r="AI15" s="373"/>
      <c r="AJ15" s="373"/>
      <c r="AK15" s="373"/>
      <c r="AL15" s="432"/>
      <c r="AM15" s="476"/>
      <c r="AN15" s="376"/>
      <c r="AO15" s="376"/>
      <c r="AP15" s="376"/>
      <c r="AQ15" s="376"/>
      <c r="AR15" s="376"/>
      <c r="AS15" s="376"/>
      <c r="AT15" s="377"/>
      <c r="AU15" s="477"/>
      <c r="AV15" s="478"/>
      <c r="AW15" s="478"/>
      <c r="AX15" s="478"/>
      <c r="AY15" s="445" t="s">
        <v>152</v>
      </c>
      <c r="AZ15" s="446"/>
      <c r="BA15" s="446"/>
      <c r="BB15" s="446"/>
      <c r="BC15" s="446"/>
      <c r="BD15" s="446"/>
      <c r="BE15" s="446"/>
      <c r="BF15" s="446"/>
      <c r="BG15" s="446"/>
      <c r="BH15" s="446"/>
      <c r="BI15" s="446"/>
      <c r="BJ15" s="446"/>
      <c r="BK15" s="446"/>
      <c r="BL15" s="446"/>
      <c r="BM15" s="447"/>
      <c r="BN15" s="448">
        <v>11989726</v>
      </c>
      <c r="BO15" s="449"/>
      <c r="BP15" s="449"/>
      <c r="BQ15" s="449"/>
      <c r="BR15" s="449"/>
      <c r="BS15" s="449"/>
      <c r="BT15" s="449"/>
      <c r="BU15" s="450"/>
      <c r="BV15" s="448">
        <v>11521182</v>
      </c>
      <c r="BW15" s="449"/>
      <c r="BX15" s="449"/>
      <c r="BY15" s="449"/>
      <c r="BZ15" s="449"/>
      <c r="CA15" s="449"/>
      <c r="CB15" s="449"/>
      <c r="CC15" s="450"/>
      <c r="CD15" s="519" t="s">
        <v>153</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154</v>
      </c>
      <c r="M16" s="494"/>
      <c r="N16" s="494"/>
      <c r="O16" s="494"/>
      <c r="P16" s="494"/>
      <c r="Q16" s="495"/>
      <c r="R16" s="496" t="s">
        <v>155</v>
      </c>
      <c r="S16" s="497"/>
      <c r="T16" s="497"/>
      <c r="U16" s="497"/>
      <c r="V16" s="498"/>
      <c r="W16" s="510"/>
      <c r="X16" s="408"/>
      <c r="Y16" s="408"/>
      <c r="Z16" s="408"/>
      <c r="AA16" s="408"/>
      <c r="AB16" s="409"/>
      <c r="AC16" s="499">
        <v>32.5</v>
      </c>
      <c r="AD16" s="500"/>
      <c r="AE16" s="500"/>
      <c r="AF16" s="500"/>
      <c r="AG16" s="501"/>
      <c r="AH16" s="499">
        <v>33.5</v>
      </c>
      <c r="AI16" s="500"/>
      <c r="AJ16" s="500"/>
      <c r="AK16" s="500"/>
      <c r="AL16" s="502"/>
      <c r="AM16" s="476"/>
      <c r="AN16" s="376"/>
      <c r="AO16" s="376"/>
      <c r="AP16" s="376"/>
      <c r="AQ16" s="376"/>
      <c r="AR16" s="376"/>
      <c r="AS16" s="376"/>
      <c r="AT16" s="377"/>
      <c r="AU16" s="477"/>
      <c r="AV16" s="478"/>
      <c r="AW16" s="478"/>
      <c r="AX16" s="478"/>
      <c r="AY16" s="433" t="s">
        <v>156</v>
      </c>
      <c r="AZ16" s="434"/>
      <c r="BA16" s="434"/>
      <c r="BB16" s="434"/>
      <c r="BC16" s="434"/>
      <c r="BD16" s="434"/>
      <c r="BE16" s="434"/>
      <c r="BF16" s="434"/>
      <c r="BG16" s="434"/>
      <c r="BH16" s="434"/>
      <c r="BI16" s="434"/>
      <c r="BJ16" s="434"/>
      <c r="BK16" s="434"/>
      <c r="BL16" s="434"/>
      <c r="BM16" s="435"/>
      <c r="BN16" s="419">
        <v>16145092</v>
      </c>
      <c r="BO16" s="420"/>
      <c r="BP16" s="420"/>
      <c r="BQ16" s="420"/>
      <c r="BR16" s="420"/>
      <c r="BS16" s="420"/>
      <c r="BT16" s="420"/>
      <c r="BU16" s="421"/>
      <c r="BV16" s="419">
        <v>15428033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157</v>
      </c>
      <c r="N17" s="513"/>
      <c r="O17" s="513"/>
      <c r="P17" s="513"/>
      <c r="Q17" s="514"/>
      <c r="R17" s="496" t="s">
        <v>158</v>
      </c>
      <c r="S17" s="497"/>
      <c r="T17" s="497"/>
      <c r="U17" s="497"/>
      <c r="V17" s="498"/>
      <c r="W17" s="509" t="s">
        <v>159</v>
      </c>
      <c r="X17" s="405"/>
      <c r="Y17" s="405"/>
      <c r="Z17" s="405"/>
      <c r="AA17" s="405"/>
      <c r="AB17" s="406"/>
      <c r="AC17" s="372">
        <v>30365</v>
      </c>
      <c r="AD17" s="373"/>
      <c r="AE17" s="373"/>
      <c r="AF17" s="373"/>
      <c r="AG17" s="374"/>
      <c r="AH17" s="372">
        <v>29793</v>
      </c>
      <c r="AI17" s="373"/>
      <c r="AJ17" s="373"/>
      <c r="AK17" s="373"/>
      <c r="AL17" s="432"/>
      <c r="AM17" s="476"/>
      <c r="AN17" s="376"/>
      <c r="AO17" s="376"/>
      <c r="AP17" s="376"/>
      <c r="AQ17" s="376"/>
      <c r="AR17" s="376"/>
      <c r="AS17" s="376"/>
      <c r="AT17" s="377"/>
      <c r="AU17" s="477"/>
      <c r="AV17" s="478"/>
      <c r="AW17" s="478"/>
      <c r="AX17" s="478"/>
      <c r="AY17" s="433" t="s">
        <v>160</v>
      </c>
      <c r="AZ17" s="434"/>
      <c r="BA17" s="434"/>
      <c r="BB17" s="434"/>
      <c r="BC17" s="434"/>
      <c r="BD17" s="434"/>
      <c r="BE17" s="434"/>
      <c r="BF17" s="434"/>
      <c r="BG17" s="434"/>
      <c r="BH17" s="434"/>
      <c r="BI17" s="434"/>
      <c r="BJ17" s="434"/>
      <c r="BK17" s="434"/>
      <c r="BL17" s="434"/>
      <c r="BM17" s="435"/>
      <c r="BN17" s="419">
        <v>15124267</v>
      </c>
      <c r="BO17" s="420"/>
      <c r="BP17" s="420"/>
      <c r="BQ17" s="420"/>
      <c r="BR17" s="420"/>
      <c r="BS17" s="420"/>
      <c r="BT17" s="420"/>
      <c r="BU17" s="421"/>
      <c r="BV17" s="419">
        <v>14552777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161</v>
      </c>
      <c r="C18" s="470"/>
      <c r="D18" s="470"/>
      <c r="E18" s="471"/>
      <c r="F18" s="471"/>
      <c r="G18" s="471"/>
      <c r="H18" s="471"/>
      <c r="I18" s="471"/>
      <c r="J18" s="471"/>
      <c r="K18" s="471"/>
      <c r="L18" s="472">
        <v>30.2</v>
      </c>
      <c r="M18" s="472"/>
      <c r="N18" s="472"/>
      <c r="O18" s="472"/>
      <c r="P18" s="472"/>
      <c r="Q18" s="472"/>
      <c r="R18" s="473"/>
      <c r="S18" s="473"/>
      <c r="T18" s="473"/>
      <c r="U18" s="473"/>
      <c r="V18" s="474"/>
      <c r="W18" s="490"/>
      <c r="X18" s="491"/>
      <c r="Y18" s="491"/>
      <c r="Z18" s="491"/>
      <c r="AA18" s="491"/>
      <c r="AB18" s="515"/>
      <c r="AC18" s="389">
        <v>66.7</v>
      </c>
      <c r="AD18" s="390"/>
      <c r="AE18" s="390"/>
      <c r="AF18" s="390"/>
      <c r="AG18" s="475"/>
      <c r="AH18" s="389">
        <v>65.5</v>
      </c>
      <c r="AI18" s="390"/>
      <c r="AJ18" s="390"/>
      <c r="AK18" s="390"/>
      <c r="AL18" s="391"/>
      <c r="AM18" s="476"/>
      <c r="AN18" s="376"/>
      <c r="AO18" s="376"/>
      <c r="AP18" s="376"/>
      <c r="AQ18" s="376"/>
      <c r="AR18" s="376"/>
      <c r="AS18" s="376"/>
      <c r="AT18" s="377"/>
      <c r="AU18" s="477"/>
      <c r="AV18" s="478"/>
      <c r="AW18" s="478"/>
      <c r="AX18" s="478"/>
      <c r="AY18" s="433" t="s">
        <v>162</v>
      </c>
      <c r="AZ18" s="434"/>
      <c r="BA18" s="434"/>
      <c r="BB18" s="434"/>
      <c r="BC18" s="434"/>
      <c r="BD18" s="434"/>
      <c r="BE18" s="434"/>
      <c r="BF18" s="434"/>
      <c r="BG18" s="434"/>
      <c r="BH18" s="434"/>
      <c r="BI18" s="434"/>
      <c r="BJ18" s="434"/>
      <c r="BK18" s="434"/>
      <c r="BL18" s="434"/>
      <c r="BM18" s="435"/>
      <c r="BN18" s="419">
        <v>17893972</v>
      </c>
      <c r="BO18" s="420"/>
      <c r="BP18" s="420"/>
      <c r="BQ18" s="420"/>
      <c r="BR18" s="420"/>
      <c r="BS18" s="420"/>
      <c r="BT18" s="420"/>
      <c r="BU18" s="421"/>
      <c r="BV18" s="419">
        <v>17112984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163</v>
      </c>
      <c r="C19" s="470"/>
      <c r="D19" s="470"/>
      <c r="E19" s="471"/>
      <c r="F19" s="471"/>
      <c r="G19" s="471"/>
      <c r="H19" s="471"/>
      <c r="I19" s="471"/>
      <c r="J19" s="471"/>
      <c r="K19" s="471"/>
      <c r="L19" s="479">
        <v>3253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164</v>
      </c>
      <c r="AZ19" s="434"/>
      <c r="BA19" s="434"/>
      <c r="BB19" s="434"/>
      <c r="BC19" s="434"/>
      <c r="BD19" s="434"/>
      <c r="BE19" s="434"/>
      <c r="BF19" s="434"/>
      <c r="BG19" s="434"/>
      <c r="BH19" s="434"/>
      <c r="BI19" s="434"/>
      <c r="BJ19" s="434"/>
      <c r="BK19" s="434"/>
      <c r="BL19" s="434"/>
      <c r="BM19" s="435"/>
      <c r="BN19" s="419">
        <v>25298503</v>
      </c>
      <c r="BO19" s="420"/>
      <c r="BP19" s="420"/>
      <c r="BQ19" s="420"/>
      <c r="BR19" s="420"/>
      <c r="BS19" s="420"/>
      <c r="BT19" s="420"/>
      <c r="BU19" s="421"/>
      <c r="BV19" s="419">
        <v>24035199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165</v>
      </c>
      <c r="C20" s="470"/>
      <c r="D20" s="470"/>
      <c r="E20" s="471"/>
      <c r="F20" s="471"/>
      <c r="G20" s="471"/>
      <c r="H20" s="471"/>
      <c r="I20" s="471"/>
      <c r="J20" s="471"/>
      <c r="K20" s="471"/>
      <c r="L20" s="479">
        <v>38697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167</v>
      </c>
      <c r="C22" s="396"/>
      <c r="D22" s="397"/>
      <c r="E22" s="404" t="s">
        <v>1</v>
      </c>
      <c r="F22" s="405"/>
      <c r="G22" s="405"/>
      <c r="H22" s="405"/>
      <c r="I22" s="405"/>
      <c r="J22" s="405"/>
      <c r="K22" s="406"/>
      <c r="L22" s="404" t="s">
        <v>168</v>
      </c>
      <c r="M22" s="405"/>
      <c r="N22" s="405"/>
      <c r="O22" s="405"/>
      <c r="P22" s="406"/>
      <c r="Q22" s="410" t="s">
        <v>169</v>
      </c>
      <c r="R22" s="411"/>
      <c r="S22" s="411"/>
      <c r="T22" s="411"/>
      <c r="U22" s="411"/>
      <c r="V22" s="412"/>
      <c r="W22" s="461" t="s">
        <v>170</v>
      </c>
      <c r="X22" s="396"/>
      <c r="Y22" s="397"/>
      <c r="Z22" s="404" t="s">
        <v>1</v>
      </c>
      <c r="AA22" s="405"/>
      <c r="AB22" s="405"/>
      <c r="AC22" s="405"/>
      <c r="AD22" s="405"/>
      <c r="AE22" s="405"/>
      <c r="AF22" s="405"/>
      <c r="AG22" s="406"/>
      <c r="AH22" s="422" t="s">
        <v>171</v>
      </c>
      <c r="AI22" s="405"/>
      <c r="AJ22" s="405"/>
      <c r="AK22" s="405"/>
      <c r="AL22" s="406"/>
      <c r="AM22" s="422" t="s">
        <v>172</v>
      </c>
      <c r="AN22" s="423"/>
      <c r="AO22" s="423"/>
      <c r="AP22" s="423"/>
      <c r="AQ22" s="423"/>
      <c r="AR22" s="424"/>
      <c r="AS22" s="410" t="s">
        <v>169</v>
      </c>
      <c r="AT22" s="411"/>
      <c r="AU22" s="411"/>
      <c r="AV22" s="411"/>
      <c r="AW22" s="411"/>
      <c r="AX22" s="428"/>
      <c r="AY22" s="445" t="s">
        <v>173</v>
      </c>
      <c r="AZ22" s="446"/>
      <c r="BA22" s="446"/>
      <c r="BB22" s="446"/>
      <c r="BC22" s="446"/>
      <c r="BD22" s="446"/>
      <c r="BE22" s="446"/>
      <c r="BF22" s="446"/>
      <c r="BG22" s="446"/>
      <c r="BH22" s="446"/>
      <c r="BI22" s="446"/>
      <c r="BJ22" s="446"/>
      <c r="BK22" s="446"/>
      <c r="BL22" s="446"/>
      <c r="BM22" s="447"/>
      <c r="BN22" s="448">
        <v>25589163</v>
      </c>
      <c r="BO22" s="449"/>
      <c r="BP22" s="449"/>
      <c r="BQ22" s="449"/>
      <c r="BR22" s="449"/>
      <c r="BS22" s="449"/>
      <c r="BT22" s="449"/>
      <c r="BU22" s="450"/>
      <c r="BV22" s="448">
        <v>25472491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174</v>
      </c>
      <c r="AZ23" s="434"/>
      <c r="BA23" s="434"/>
      <c r="BB23" s="434"/>
      <c r="BC23" s="434"/>
      <c r="BD23" s="434"/>
      <c r="BE23" s="434"/>
      <c r="BF23" s="434"/>
      <c r="BG23" s="434"/>
      <c r="BH23" s="434"/>
      <c r="BI23" s="434"/>
      <c r="BJ23" s="434"/>
      <c r="BK23" s="434"/>
      <c r="BL23" s="434"/>
      <c r="BM23" s="435"/>
      <c r="BN23" s="419">
        <v>20402152</v>
      </c>
      <c r="BO23" s="420"/>
      <c r="BP23" s="420"/>
      <c r="BQ23" s="420"/>
      <c r="BR23" s="420"/>
      <c r="BS23" s="420"/>
      <c r="BT23" s="420"/>
      <c r="BU23" s="421"/>
      <c r="BV23" s="419">
        <v>19922808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175</v>
      </c>
      <c r="F24" s="376"/>
      <c r="G24" s="376"/>
      <c r="H24" s="376"/>
      <c r="I24" s="376"/>
      <c r="J24" s="376"/>
      <c r="K24" s="377"/>
      <c r="L24" s="372">
        <v>1</v>
      </c>
      <c r="M24" s="373"/>
      <c r="N24" s="373"/>
      <c r="O24" s="373"/>
      <c r="P24" s="374"/>
      <c r="Q24" s="372">
        <v>9610</v>
      </c>
      <c r="R24" s="373"/>
      <c r="S24" s="373"/>
      <c r="T24" s="373"/>
      <c r="U24" s="373"/>
      <c r="V24" s="374"/>
      <c r="W24" s="462"/>
      <c r="X24" s="399"/>
      <c r="Y24" s="400"/>
      <c r="Z24" s="375" t="s">
        <v>176</v>
      </c>
      <c r="AA24" s="376"/>
      <c r="AB24" s="376"/>
      <c r="AC24" s="376"/>
      <c r="AD24" s="376"/>
      <c r="AE24" s="376"/>
      <c r="AF24" s="376"/>
      <c r="AG24" s="377"/>
      <c r="AH24" s="372">
        <v>612</v>
      </c>
      <c r="AI24" s="373"/>
      <c r="AJ24" s="373"/>
      <c r="AK24" s="373"/>
      <c r="AL24" s="374"/>
      <c r="AM24" s="372">
        <v>1765620</v>
      </c>
      <c r="AN24" s="373"/>
      <c r="AO24" s="373"/>
      <c r="AP24" s="373"/>
      <c r="AQ24" s="373"/>
      <c r="AR24" s="374"/>
      <c r="AS24" s="372">
        <v>2885</v>
      </c>
      <c r="AT24" s="373"/>
      <c r="AU24" s="373"/>
      <c r="AV24" s="373"/>
      <c r="AW24" s="373"/>
      <c r="AX24" s="432"/>
      <c r="AY24" s="392" t="s">
        <v>177</v>
      </c>
      <c r="AZ24" s="393"/>
      <c r="BA24" s="393"/>
      <c r="BB24" s="393"/>
      <c r="BC24" s="393"/>
      <c r="BD24" s="393"/>
      <c r="BE24" s="393"/>
      <c r="BF24" s="393"/>
      <c r="BG24" s="393"/>
      <c r="BH24" s="393"/>
      <c r="BI24" s="393"/>
      <c r="BJ24" s="393"/>
      <c r="BK24" s="393"/>
      <c r="BL24" s="393"/>
      <c r="BM24" s="394"/>
      <c r="BN24" s="419">
        <v>10291333</v>
      </c>
      <c r="BO24" s="420"/>
      <c r="BP24" s="420"/>
      <c r="BQ24" s="420"/>
      <c r="BR24" s="420"/>
      <c r="BS24" s="420"/>
      <c r="BT24" s="420"/>
      <c r="BU24" s="421"/>
      <c r="BV24" s="419">
        <v>9251404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178</v>
      </c>
      <c r="F25" s="376"/>
      <c r="G25" s="376"/>
      <c r="H25" s="376"/>
      <c r="I25" s="376"/>
      <c r="J25" s="376"/>
      <c r="K25" s="377"/>
      <c r="L25" s="372">
        <v>1</v>
      </c>
      <c r="M25" s="373"/>
      <c r="N25" s="373"/>
      <c r="O25" s="373"/>
      <c r="P25" s="374"/>
      <c r="Q25" s="372">
        <v>8160</v>
      </c>
      <c r="R25" s="373"/>
      <c r="S25" s="373"/>
      <c r="T25" s="373"/>
      <c r="U25" s="373"/>
      <c r="V25" s="374"/>
      <c r="W25" s="462"/>
      <c r="X25" s="399"/>
      <c r="Y25" s="400"/>
      <c r="Z25" s="375" t="s">
        <v>179</v>
      </c>
      <c r="AA25" s="376"/>
      <c r="AB25" s="376"/>
      <c r="AC25" s="376"/>
      <c r="AD25" s="376"/>
      <c r="AE25" s="376"/>
      <c r="AF25" s="376"/>
      <c r="AG25" s="377"/>
      <c r="AH25" s="372">
        <v>107</v>
      </c>
      <c r="AI25" s="373"/>
      <c r="AJ25" s="373"/>
      <c r="AK25" s="373"/>
      <c r="AL25" s="374"/>
      <c r="AM25" s="372">
        <v>321749</v>
      </c>
      <c r="AN25" s="373"/>
      <c r="AO25" s="373"/>
      <c r="AP25" s="373"/>
      <c r="AQ25" s="373"/>
      <c r="AR25" s="374"/>
      <c r="AS25" s="372">
        <v>3007</v>
      </c>
      <c r="AT25" s="373"/>
      <c r="AU25" s="373"/>
      <c r="AV25" s="373"/>
      <c r="AW25" s="373"/>
      <c r="AX25" s="432"/>
      <c r="AY25" s="445" t="s">
        <v>180</v>
      </c>
      <c r="AZ25" s="446"/>
      <c r="BA25" s="446"/>
      <c r="BB25" s="446"/>
      <c r="BC25" s="446"/>
      <c r="BD25" s="446"/>
      <c r="BE25" s="446"/>
      <c r="BF25" s="446"/>
      <c r="BG25" s="446"/>
      <c r="BH25" s="446"/>
      <c r="BI25" s="446"/>
      <c r="BJ25" s="446"/>
      <c r="BK25" s="446"/>
      <c r="BL25" s="446"/>
      <c r="BM25" s="447"/>
      <c r="BN25" s="448">
        <v>4538341</v>
      </c>
      <c r="BO25" s="449"/>
      <c r="BP25" s="449"/>
      <c r="BQ25" s="449"/>
      <c r="BR25" s="449"/>
      <c r="BS25" s="449"/>
      <c r="BT25" s="449"/>
      <c r="BU25" s="450"/>
      <c r="BV25" s="448">
        <v>7316479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181</v>
      </c>
      <c r="F26" s="376"/>
      <c r="G26" s="376"/>
      <c r="H26" s="376"/>
      <c r="I26" s="376"/>
      <c r="J26" s="376"/>
      <c r="K26" s="377"/>
      <c r="L26" s="372">
        <v>1</v>
      </c>
      <c r="M26" s="373"/>
      <c r="N26" s="373"/>
      <c r="O26" s="373"/>
      <c r="P26" s="374"/>
      <c r="Q26" s="372">
        <v>7270</v>
      </c>
      <c r="R26" s="373"/>
      <c r="S26" s="373"/>
      <c r="T26" s="373"/>
      <c r="U26" s="373"/>
      <c r="V26" s="374"/>
      <c r="W26" s="462"/>
      <c r="X26" s="399"/>
      <c r="Y26" s="400"/>
      <c r="Z26" s="375" t="s">
        <v>182</v>
      </c>
      <c r="AA26" s="430"/>
      <c r="AB26" s="430"/>
      <c r="AC26" s="430"/>
      <c r="AD26" s="430"/>
      <c r="AE26" s="430"/>
      <c r="AF26" s="430"/>
      <c r="AG26" s="431"/>
      <c r="AH26" s="372">
        <v>23</v>
      </c>
      <c r="AI26" s="373"/>
      <c r="AJ26" s="373"/>
      <c r="AK26" s="373"/>
      <c r="AL26" s="374"/>
      <c r="AM26" s="372">
        <v>73094</v>
      </c>
      <c r="AN26" s="373"/>
      <c r="AO26" s="373"/>
      <c r="AP26" s="373"/>
      <c r="AQ26" s="373"/>
      <c r="AR26" s="374"/>
      <c r="AS26" s="372">
        <v>3178</v>
      </c>
      <c r="AT26" s="373"/>
      <c r="AU26" s="373"/>
      <c r="AV26" s="373"/>
      <c r="AW26" s="373"/>
      <c r="AX26" s="432"/>
      <c r="AY26" s="459" t="s">
        <v>183</v>
      </c>
      <c r="AZ26" s="379"/>
      <c r="BA26" s="379"/>
      <c r="BB26" s="379"/>
      <c r="BC26" s="379"/>
      <c r="BD26" s="379"/>
      <c r="BE26" s="379"/>
      <c r="BF26" s="379"/>
      <c r="BG26" s="379"/>
      <c r="BH26" s="379"/>
      <c r="BI26" s="379"/>
      <c r="BJ26" s="379"/>
      <c r="BK26" s="379"/>
      <c r="BL26" s="379"/>
      <c r="BM26" s="460"/>
      <c r="BN26" s="419" t="s">
        <v>184</v>
      </c>
      <c r="BO26" s="420"/>
      <c r="BP26" s="420"/>
      <c r="BQ26" s="420"/>
      <c r="BR26" s="420"/>
      <c r="BS26" s="420"/>
      <c r="BT26" s="420"/>
      <c r="BU26" s="421"/>
      <c r="BV26" s="419" t="s">
        <v>184</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185</v>
      </c>
      <c r="F27" s="376"/>
      <c r="G27" s="376"/>
      <c r="H27" s="376"/>
      <c r="I27" s="376"/>
      <c r="J27" s="376"/>
      <c r="K27" s="377"/>
      <c r="L27" s="372">
        <v>1</v>
      </c>
      <c r="M27" s="373"/>
      <c r="N27" s="373"/>
      <c r="O27" s="373"/>
      <c r="P27" s="374"/>
      <c r="Q27" s="372">
        <v>5320</v>
      </c>
      <c r="R27" s="373"/>
      <c r="S27" s="373"/>
      <c r="T27" s="373"/>
      <c r="U27" s="373"/>
      <c r="V27" s="374"/>
      <c r="W27" s="462"/>
      <c r="X27" s="399"/>
      <c r="Y27" s="400"/>
      <c r="Z27" s="375" t="s">
        <v>186</v>
      </c>
      <c r="AA27" s="376"/>
      <c r="AB27" s="376"/>
      <c r="AC27" s="376"/>
      <c r="AD27" s="376"/>
      <c r="AE27" s="376"/>
      <c r="AF27" s="376"/>
      <c r="AG27" s="377"/>
      <c r="AH27" s="372" t="s">
        <v>184</v>
      </c>
      <c r="AI27" s="373"/>
      <c r="AJ27" s="373"/>
      <c r="AK27" s="373"/>
      <c r="AL27" s="374"/>
      <c r="AM27" s="372" t="s">
        <v>184</v>
      </c>
      <c r="AN27" s="373"/>
      <c r="AO27" s="373"/>
      <c r="AP27" s="373"/>
      <c r="AQ27" s="373"/>
      <c r="AR27" s="374"/>
      <c r="AS27" s="372" t="s">
        <v>184</v>
      </c>
      <c r="AT27" s="373"/>
      <c r="AU27" s="373"/>
      <c r="AV27" s="373"/>
      <c r="AW27" s="373"/>
      <c r="AX27" s="432"/>
      <c r="AY27" s="456" t="s">
        <v>187</v>
      </c>
      <c r="AZ27" s="457"/>
      <c r="BA27" s="457"/>
      <c r="BB27" s="457"/>
      <c r="BC27" s="457"/>
      <c r="BD27" s="457"/>
      <c r="BE27" s="457"/>
      <c r="BF27" s="457"/>
      <c r="BG27" s="457"/>
      <c r="BH27" s="457"/>
      <c r="BI27" s="457"/>
      <c r="BJ27" s="457"/>
      <c r="BK27" s="457"/>
      <c r="BL27" s="457"/>
      <c r="BM27" s="458"/>
      <c r="BN27" s="453">
        <v>460296</v>
      </c>
      <c r="BO27" s="454"/>
      <c r="BP27" s="454"/>
      <c r="BQ27" s="454"/>
      <c r="BR27" s="454"/>
      <c r="BS27" s="454"/>
      <c r="BT27" s="454"/>
      <c r="BU27" s="455"/>
      <c r="BV27" s="453">
        <v>811779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188</v>
      </c>
      <c r="F28" s="376"/>
      <c r="G28" s="376"/>
      <c r="H28" s="376"/>
      <c r="I28" s="376"/>
      <c r="J28" s="376"/>
      <c r="K28" s="377"/>
      <c r="L28" s="372">
        <v>1</v>
      </c>
      <c r="M28" s="373"/>
      <c r="N28" s="373"/>
      <c r="O28" s="373"/>
      <c r="P28" s="374"/>
      <c r="Q28" s="372">
        <v>4850</v>
      </c>
      <c r="R28" s="373"/>
      <c r="S28" s="373"/>
      <c r="T28" s="373"/>
      <c r="U28" s="373"/>
      <c r="V28" s="374"/>
      <c r="W28" s="462"/>
      <c r="X28" s="399"/>
      <c r="Y28" s="400"/>
      <c r="Z28" s="375" t="s">
        <v>189</v>
      </c>
      <c r="AA28" s="376"/>
      <c r="AB28" s="376"/>
      <c r="AC28" s="376"/>
      <c r="AD28" s="376"/>
      <c r="AE28" s="376"/>
      <c r="AF28" s="376"/>
      <c r="AG28" s="377"/>
      <c r="AH28" s="372" t="s">
        <v>184</v>
      </c>
      <c r="AI28" s="373"/>
      <c r="AJ28" s="373"/>
      <c r="AK28" s="373"/>
      <c r="AL28" s="374"/>
      <c r="AM28" s="372" t="s">
        <v>184</v>
      </c>
      <c r="AN28" s="373"/>
      <c r="AO28" s="373"/>
      <c r="AP28" s="373"/>
      <c r="AQ28" s="373"/>
      <c r="AR28" s="374"/>
      <c r="AS28" s="372" t="s">
        <v>184</v>
      </c>
      <c r="AT28" s="373"/>
      <c r="AU28" s="373"/>
      <c r="AV28" s="373"/>
      <c r="AW28" s="373"/>
      <c r="AX28" s="432"/>
      <c r="AY28" s="436" t="s">
        <v>190</v>
      </c>
      <c r="AZ28" s="437"/>
      <c r="BA28" s="437"/>
      <c r="BB28" s="438"/>
      <c r="BC28" s="445" t="s">
        <v>50</v>
      </c>
      <c r="BD28" s="446"/>
      <c r="BE28" s="446"/>
      <c r="BF28" s="446"/>
      <c r="BG28" s="446"/>
      <c r="BH28" s="446"/>
      <c r="BI28" s="446"/>
      <c r="BJ28" s="446"/>
      <c r="BK28" s="446"/>
      <c r="BL28" s="446"/>
      <c r="BM28" s="447"/>
      <c r="BN28" s="448">
        <v>3349410</v>
      </c>
      <c r="BO28" s="449"/>
      <c r="BP28" s="449"/>
      <c r="BQ28" s="449"/>
      <c r="BR28" s="449"/>
      <c r="BS28" s="449"/>
      <c r="BT28" s="449"/>
      <c r="BU28" s="450"/>
      <c r="BV28" s="448">
        <v>2623334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191</v>
      </c>
      <c r="F29" s="376"/>
      <c r="G29" s="376"/>
      <c r="H29" s="376"/>
      <c r="I29" s="376"/>
      <c r="J29" s="376"/>
      <c r="K29" s="377"/>
      <c r="L29" s="372">
        <v>20</v>
      </c>
      <c r="M29" s="373"/>
      <c r="N29" s="373"/>
      <c r="O29" s="373"/>
      <c r="P29" s="374"/>
      <c r="Q29" s="372">
        <v>4500</v>
      </c>
      <c r="R29" s="373"/>
      <c r="S29" s="373"/>
      <c r="T29" s="373"/>
      <c r="U29" s="373"/>
      <c r="V29" s="374"/>
      <c r="W29" s="463"/>
      <c r="X29" s="464"/>
      <c r="Y29" s="465"/>
      <c r="Z29" s="375" t="s">
        <v>192</v>
      </c>
      <c r="AA29" s="376"/>
      <c r="AB29" s="376"/>
      <c r="AC29" s="376"/>
      <c r="AD29" s="376"/>
      <c r="AE29" s="376"/>
      <c r="AF29" s="376"/>
      <c r="AG29" s="377"/>
      <c r="AH29" s="372">
        <v>612</v>
      </c>
      <c r="AI29" s="373"/>
      <c r="AJ29" s="373"/>
      <c r="AK29" s="373"/>
      <c r="AL29" s="374"/>
      <c r="AM29" s="372">
        <v>1765620</v>
      </c>
      <c r="AN29" s="373"/>
      <c r="AO29" s="373"/>
      <c r="AP29" s="373"/>
      <c r="AQ29" s="373"/>
      <c r="AR29" s="374"/>
      <c r="AS29" s="372">
        <v>2885</v>
      </c>
      <c r="AT29" s="373"/>
      <c r="AU29" s="373"/>
      <c r="AV29" s="373"/>
      <c r="AW29" s="373"/>
      <c r="AX29" s="432"/>
      <c r="AY29" s="439"/>
      <c r="AZ29" s="440"/>
      <c r="BA29" s="440"/>
      <c r="BB29" s="441"/>
      <c r="BC29" s="433" t="s">
        <v>193</v>
      </c>
      <c r="BD29" s="434"/>
      <c r="BE29" s="434"/>
      <c r="BF29" s="434"/>
      <c r="BG29" s="434"/>
      <c r="BH29" s="434"/>
      <c r="BI29" s="434"/>
      <c r="BJ29" s="434"/>
      <c r="BK29" s="434"/>
      <c r="BL29" s="434"/>
      <c r="BM29" s="435"/>
      <c r="BN29" s="419" t="s">
        <v>184</v>
      </c>
      <c r="BO29" s="420"/>
      <c r="BP29" s="420"/>
      <c r="BQ29" s="420"/>
      <c r="BR29" s="420"/>
      <c r="BS29" s="420"/>
      <c r="BT29" s="420"/>
      <c r="BU29" s="421"/>
      <c r="BV29" s="419" t="s">
        <v>184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194</v>
      </c>
      <c r="X30" s="387"/>
      <c r="Y30" s="387"/>
      <c r="Z30" s="387"/>
      <c r="AA30" s="387"/>
      <c r="AB30" s="387"/>
      <c r="AC30" s="387"/>
      <c r="AD30" s="387"/>
      <c r="AE30" s="387"/>
      <c r="AF30" s="387"/>
      <c r="AG30" s="388"/>
      <c r="AH30" s="389">
        <v>99.3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3708920</v>
      </c>
      <c r="BO30" s="454"/>
      <c r="BP30" s="454"/>
      <c r="BQ30" s="454"/>
      <c r="BR30" s="454"/>
      <c r="BS30" s="454"/>
      <c r="BT30" s="454"/>
      <c r="BU30" s="455"/>
      <c r="BV30" s="453">
        <v>2843744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195</v>
      </c>
      <c r="D32" s="378"/>
      <c r="E32" s="378"/>
      <c r="F32" s="378"/>
      <c r="G32" s="378"/>
      <c r="H32" s="378"/>
      <c r="I32" s="378"/>
      <c r="J32" s="378"/>
      <c r="K32" s="378"/>
      <c r="L32" s="378"/>
      <c r="M32" s="378"/>
      <c r="N32" s="378"/>
      <c r="O32" s="378"/>
      <c r="P32" s="378"/>
      <c r="Q32" s="378"/>
      <c r="R32" s="378"/>
      <c r="S32" s="378"/>
      <c r="U32" s="379" t="s">
        <v>196</v>
      </c>
      <c r="V32" s="379"/>
      <c r="W32" s="379"/>
      <c r="X32" s="379"/>
      <c r="Y32" s="379"/>
      <c r="Z32" s="379"/>
      <c r="AA32" s="379"/>
      <c r="AB32" s="379"/>
      <c r="AC32" s="379"/>
      <c r="AD32" s="379"/>
      <c r="AE32" s="379"/>
      <c r="AF32" s="379"/>
      <c r="AG32" s="379"/>
      <c r="AH32" s="379"/>
      <c r="AI32" s="379"/>
      <c r="AJ32" s="379"/>
      <c r="AK32" s="379"/>
      <c r="AM32" s="379" t="s">
        <v>197</v>
      </c>
      <c r="AN32" s="379"/>
      <c r="AO32" s="379"/>
      <c r="AP32" s="379"/>
      <c r="AQ32" s="379"/>
      <c r="AR32" s="379"/>
      <c r="AS32" s="379"/>
      <c r="AT32" s="379"/>
      <c r="AU32" s="379"/>
      <c r="AV32" s="379"/>
      <c r="AW32" s="379"/>
      <c r="AX32" s="379"/>
      <c r="AY32" s="379"/>
      <c r="AZ32" s="379"/>
      <c r="BA32" s="379"/>
      <c r="BB32" s="379"/>
      <c r="BC32" s="379"/>
      <c r="BE32" s="379" t="s">
        <v>198</v>
      </c>
      <c r="BF32" s="379"/>
      <c r="BG32" s="379"/>
      <c r="BH32" s="379"/>
      <c r="BI32" s="379"/>
      <c r="BJ32" s="379"/>
      <c r="BK32" s="379"/>
      <c r="BL32" s="379"/>
      <c r="BM32" s="379"/>
      <c r="BN32" s="379"/>
      <c r="BO32" s="379"/>
      <c r="BP32" s="379"/>
      <c r="BQ32" s="379"/>
      <c r="BR32" s="379"/>
      <c r="BS32" s="379"/>
      <c r="BT32" s="379"/>
      <c r="BU32" s="379"/>
      <c r="BW32" s="379" t="s">
        <v>199</v>
      </c>
      <c r="BX32" s="379"/>
      <c r="BY32" s="379"/>
      <c r="BZ32" s="379"/>
      <c r="CA32" s="379"/>
      <c r="CB32" s="379"/>
      <c r="CC32" s="379"/>
      <c r="CD32" s="379"/>
      <c r="CE32" s="379"/>
      <c r="CF32" s="379"/>
      <c r="CG32" s="379"/>
      <c r="CH32" s="379"/>
      <c r="CI32" s="379"/>
      <c r="CJ32" s="379"/>
      <c r="CK32" s="379"/>
      <c r="CL32" s="379"/>
      <c r="CM32" s="379"/>
      <c r="CO32" s="379" t="s">
        <v>200</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201</v>
      </c>
      <c r="D33" s="371"/>
      <c r="E33" s="370" t="s">
        <v>202</v>
      </c>
      <c r="F33" s="370"/>
      <c r="G33" s="370"/>
      <c r="H33" s="370"/>
      <c r="I33" s="370"/>
      <c r="J33" s="370"/>
      <c r="K33" s="370"/>
      <c r="L33" s="370"/>
      <c r="M33" s="370"/>
      <c r="N33" s="370"/>
      <c r="O33" s="370"/>
      <c r="P33" s="370"/>
      <c r="Q33" s="370"/>
      <c r="R33" s="370"/>
      <c r="S33" s="370"/>
      <c r="T33" s="206"/>
      <c r="U33" s="371" t="s">
        <v>201</v>
      </c>
      <c r="V33" s="371"/>
      <c r="W33" s="370" t="s">
        <v>202</v>
      </c>
      <c r="X33" s="370"/>
      <c r="Y33" s="370"/>
      <c r="Z33" s="370"/>
      <c r="AA33" s="370"/>
      <c r="AB33" s="370"/>
      <c r="AC33" s="370"/>
      <c r="AD33" s="370"/>
      <c r="AE33" s="370"/>
      <c r="AF33" s="370"/>
      <c r="AG33" s="370"/>
      <c r="AH33" s="370"/>
      <c r="AI33" s="370"/>
      <c r="AJ33" s="370"/>
      <c r="AK33" s="370"/>
      <c r="AL33" s="206"/>
      <c r="AM33" s="371" t="s">
        <v>201</v>
      </c>
      <c r="AN33" s="371"/>
      <c r="AO33" s="370" t="s">
        <v>202</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201</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愛知県後期高齢者医療広域連合（一般会計）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江南市土地開発公社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尾張都市計画事業江南布袋南部土地区画整理事業特別会計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愛知県後期高齢者医療広域連合（後期高齢者医療特別会計）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江南丹羽環境管理組合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愛北広域事務組合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尾張北部環境組合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nAHtU0F8WFpRfECx0eixx52mu7pGOFRynCvsfqg2Bge+AdJbQoksDZW6bLF+wijWHnT6GHFk/HwqhPtgWXyqAw==" saltValue="1NMM/p2LaAwaZ+3yNk6yA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217</v>
      </c>
      <c r="DI1" s="718"/>
      <c r="DJ1" s="718"/>
      <c r="DK1" s="718"/>
      <c r="DL1" s="718"/>
      <c r="DM1" s="718"/>
      <c r="DN1" s="719"/>
      <c r="DO1" s="214"/>
      <c r="DP1" s="717" t="s">
        <v>218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220</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221</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222</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223</v>
      </c>
      <c r="S4" s="674"/>
      <c r="T4" s="674"/>
      <c r="U4" s="674"/>
      <c r="V4" s="674"/>
      <c r="W4" s="674"/>
      <c r="X4" s="674"/>
      <c r="Y4" s="675"/>
      <c r="Z4" s="673" t="s">
        <v>224</v>
      </c>
      <c r="AA4" s="674"/>
      <c r="AB4" s="674"/>
      <c r="AC4" s="675"/>
      <c r="AD4" s="673" t="s">
        <v>225</v>
      </c>
      <c r="AE4" s="674"/>
      <c r="AF4" s="674"/>
      <c r="AG4" s="674"/>
      <c r="AH4" s="674"/>
      <c r="AI4" s="674"/>
      <c r="AJ4" s="674"/>
      <c r="AK4" s="675"/>
      <c r="AL4" s="673" t="s">
        <v>224</v>
      </c>
      <c r="AM4" s="674"/>
      <c r="AN4" s="674"/>
      <c r="AO4" s="675"/>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3" t="s">
        <v>229</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230</v>
      </c>
      <c r="C5" s="680"/>
      <c r="D5" s="680"/>
      <c r="E5" s="680"/>
      <c r="F5" s="680"/>
      <c r="G5" s="680"/>
      <c r="H5" s="680"/>
      <c r="I5" s="680"/>
      <c r="J5" s="680"/>
      <c r="K5" s="680"/>
      <c r="L5" s="680"/>
      <c r="M5" s="680"/>
      <c r="N5" s="680"/>
      <c r="O5" s="680"/>
      <c r="P5" s="680"/>
      <c r="Q5" s="681"/>
      <c r="R5" s="676">
        <v>13641514</v>
      </c>
      <c r="S5" s="677"/>
      <c r="T5" s="677"/>
      <c r="U5" s="677"/>
      <c r="V5" s="677"/>
      <c r="W5" s="677"/>
      <c r="X5" s="677"/>
      <c r="Y5" s="702"/>
      <c r="Z5" s="715">
        <v>36.1</v>
      </c>
      <c r="AA5" s="715"/>
      <c r="AB5" s="715"/>
      <c r="AC5" s="715"/>
      <c r="AD5" s="716">
        <v>13023411</v>
      </c>
      <c r="AE5" s="716"/>
      <c r="AF5" s="716"/>
      <c r="AG5" s="716"/>
      <c r="AH5" s="716"/>
      <c r="AI5" s="716"/>
      <c r="AJ5" s="716"/>
      <c r="AK5" s="716"/>
      <c r="AL5" s="703">
        <v>63.6</v>
      </c>
      <c r="AM5" s="685"/>
      <c r="AN5" s="685"/>
      <c r="AO5" s="704"/>
      <c r="AP5" s="679" t="s">
        <v>231</v>
      </c>
      <c r="AQ5" s="680"/>
      <c r="AR5" s="680"/>
      <c r="AS5" s="680"/>
      <c r="AT5" s="680"/>
      <c r="AU5" s="680"/>
      <c r="AV5" s="680"/>
      <c r="AW5" s="680"/>
      <c r="AX5" s="680"/>
      <c r="AY5" s="680"/>
      <c r="AZ5" s="680"/>
      <c r="BA5" s="680"/>
      <c r="BB5" s="680"/>
      <c r="BC5" s="680"/>
      <c r="BD5" s="680"/>
      <c r="BE5" s="680"/>
      <c r="BF5" s="681"/>
      <c r="BG5" s="621">
        <v>13023411</v>
      </c>
      <c r="BH5" s="622"/>
      <c r="BI5" s="622"/>
      <c r="BJ5" s="622"/>
      <c r="BK5" s="622"/>
      <c r="BL5" s="622"/>
      <c r="BM5" s="622"/>
      <c r="BN5" s="623"/>
      <c r="BO5" s="659">
        <v>95.5</v>
      </c>
      <c r="BP5" s="659"/>
      <c r="BQ5" s="659"/>
      <c r="BR5" s="659"/>
      <c r="BS5" s="660">
        <v>219529</v>
      </c>
      <c r="BT5" s="660"/>
      <c r="BU5" s="660"/>
      <c r="BV5" s="660"/>
      <c r="BW5" s="660"/>
      <c r="BX5" s="660"/>
      <c r="BY5" s="660"/>
      <c r="BZ5" s="660"/>
      <c r="CA5" s="660"/>
      <c r="CB5" s="700"/>
      <c r="CD5" s="673" t="s">
        <v>226</v>
      </c>
      <c r="CE5" s="674"/>
      <c r="CF5" s="674"/>
      <c r="CG5" s="674"/>
      <c r="CH5" s="674"/>
      <c r="CI5" s="674"/>
      <c r="CJ5" s="674"/>
      <c r="CK5" s="674"/>
      <c r="CL5" s="674"/>
      <c r="CM5" s="674"/>
      <c r="CN5" s="674"/>
      <c r="CO5" s="674"/>
      <c r="CP5" s="674"/>
      <c r="CQ5" s="675"/>
      <c r="CR5" s="673" t="s">
        <v>232</v>
      </c>
      <c r="CS5" s="674"/>
      <c r="CT5" s="674"/>
      <c r="CU5" s="674"/>
      <c r="CV5" s="674"/>
      <c r="CW5" s="674"/>
      <c r="CX5" s="674"/>
      <c r="CY5" s="675"/>
      <c r="CZ5" s="673" t="s">
        <v>224</v>
      </c>
      <c r="DA5" s="674"/>
      <c r="DB5" s="674"/>
      <c r="DC5" s="675"/>
      <c r="DD5" s="673" t="s">
        <v>233</v>
      </c>
      <c r="DE5" s="674"/>
      <c r="DF5" s="674"/>
      <c r="DG5" s="674"/>
      <c r="DH5" s="674"/>
      <c r="DI5" s="674"/>
      <c r="DJ5" s="674"/>
      <c r="DK5" s="674"/>
      <c r="DL5" s="674"/>
      <c r="DM5" s="674"/>
      <c r="DN5" s="674"/>
      <c r="DO5" s="674"/>
      <c r="DP5" s="675"/>
      <c r="DQ5" s="673" t="s">
        <v>234</v>
      </c>
      <c r="DR5" s="674"/>
      <c r="DS5" s="674"/>
      <c r="DT5" s="674"/>
      <c r="DU5" s="674"/>
      <c r="DV5" s="674"/>
      <c r="DW5" s="674"/>
      <c r="DX5" s="674"/>
      <c r="DY5" s="674"/>
      <c r="DZ5" s="674"/>
      <c r="EA5" s="674"/>
      <c r="EB5" s="674"/>
      <c r="EC5" s="675"/>
    </row>
    <row r="6" spans="2:143" ht="11.25" customHeight="1" x14ac:dyDescent="0.15">
      <c r="B6" s="618" t="s">
        <v>235</v>
      </c>
      <c r="C6" s="619"/>
      <c r="D6" s="619"/>
      <c r="E6" s="619"/>
      <c r="F6" s="619"/>
      <c r="G6" s="619"/>
      <c r="H6" s="619"/>
      <c r="I6" s="619"/>
      <c r="J6" s="619"/>
      <c r="K6" s="619"/>
      <c r="L6" s="619"/>
      <c r="M6" s="619"/>
      <c r="N6" s="619"/>
      <c r="O6" s="619"/>
      <c r="P6" s="619"/>
      <c r="Q6" s="620"/>
      <c r="R6" s="621">
        <v>257558</v>
      </c>
      <c r="S6" s="622"/>
      <c r="T6" s="622"/>
      <c r="U6" s="622"/>
      <c r="V6" s="622"/>
      <c r="W6" s="622"/>
      <c r="X6" s="622"/>
      <c r="Y6" s="623"/>
      <c r="Z6" s="659">
        <v>0.7</v>
      </c>
      <c r="AA6" s="659"/>
      <c r="AB6" s="659"/>
      <c r="AC6" s="659"/>
      <c r="AD6" s="660">
        <v>257558</v>
      </c>
      <c r="AE6" s="660"/>
      <c r="AF6" s="660"/>
      <c r="AG6" s="660"/>
      <c r="AH6" s="660"/>
      <c r="AI6" s="660"/>
      <c r="AJ6" s="660"/>
      <c r="AK6" s="660"/>
      <c r="AL6" s="624">
        <v>1.3</v>
      </c>
      <c r="AM6" s="625"/>
      <c r="AN6" s="625"/>
      <c r="AO6" s="661"/>
      <c r="AP6" s="618" t="s">
        <v>236</v>
      </c>
      <c r="AQ6" s="619"/>
      <c r="AR6" s="619"/>
      <c r="AS6" s="619"/>
      <c r="AT6" s="619"/>
      <c r="AU6" s="619"/>
      <c r="AV6" s="619"/>
      <c r="AW6" s="619"/>
      <c r="AX6" s="619"/>
      <c r="AY6" s="619"/>
      <c r="AZ6" s="619"/>
      <c r="BA6" s="619"/>
      <c r="BB6" s="619"/>
      <c r="BC6" s="619"/>
      <c r="BD6" s="619"/>
      <c r="BE6" s="619"/>
      <c r="BF6" s="620"/>
      <c r="BG6" s="621">
        <v>13023411</v>
      </c>
      <c r="BH6" s="622"/>
      <c r="BI6" s="622"/>
      <c r="BJ6" s="622"/>
      <c r="BK6" s="622"/>
      <c r="BL6" s="622"/>
      <c r="BM6" s="622"/>
      <c r="BN6" s="623"/>
      <c r="BO6" s="659">
        <v>95.5</v>
      </c>
      <c r="BP6" s="659"/>
      <c r="BQ6" s="659"/>
      <c r="BR6" s="659"/>
      <c r="BS6" s="660">
        <v>219529</v>
      </c>
      <c r="BT6" s="660"/>
      <c r="BU6" s="660"/>
      <c r="BV6" s="660"/>
      <c r="BW6" s="660"/>
      <c r="BX6" s="660"/>
      <c r="BY6" s="660"/>
      <c r="BZ6" s="660"/>
      <c r="CA6" s="660"/>
      <c r="CB6" s="700"/>
      <c r="CD6" s="679" t="s">
        <v>237</v>
      </c>
      <c r="CE6" s="680"/>
      <c r="CF6" s="680"/>
      <c r="CG6" s="680"/>
      <c r="CH6" s="680"/>
      <c r="CI6" s="680"/>
      <c r="CJ6" s="680"/>
      <c r="CK6" s="680"/>
      <c r="CL6" s="680"/>
      <c r="CM6" s="680"/>
      <c r="CN6" s="680"/>
      <c r="CO6" s="680"/>
      <c r="CP6" s="680"/>
      <c r="CQ6" s="681"/>
      <c r="CR6" s="621">
        <v>247177</v>
      </c>
      <c r="CS6" s="622"/>
      <c r="CT6" s="622"/>
      <c r="CU6" s="622"/>
      <c r="CV6" s="622"/>
      <c r="CW6" s="622"/>
      <c r="CX6" s="622"/>
      <c r="CY6" s="623"/>
      <c r="CZ6" s="703">
        <v>0.7</v>
      </c>
      <c r="DA6" s="685"/>
      <c r="DB6" s="685"/>
      <c r="DC6" s="705"/>
      <c r="DD6" s="627" t="s">
        <v>238</v>
      </c>
      <c r="DE6" s="622"/>
      <c r="DF6" s="622"/>
      <c r="DG6" s="622"/>
      <c r="DH6" s="622"/>
      <c r="DI6" s="622"/>
      <c r="DJ6" s="622"/>
      <c r="DK6" s="622"/>
      <c r="DL6" s="622"/>
      <c r="DM6" s="622"/>
      <c r="DN6" s="622"/>
      <c r="DO6" s="622"/>
      <c r="DP6" s="623"/>
      <c r="DQ6" s="627">
        <v>247177</v>
      </c>
      <c r="DR6" s="622"/>
      <c r="DS6" s="622"/>
      <c r="DT6" s="622"/>
      <c r="DU6" s="622"/>
      <c r="DV6" s="622"/>
      <c r="DW6" s="622"/>
      <c r="DX6" s="622"/>
      <c r="DY6" s="622"/>
      <c r="DZ6" s="622"/>
      <c r="EA6" s="622"/>
      <c r="EB6" s="622"/>
      <c r="EC6" s="658"/>
    </row>
    <row r="7" spans="2:143" ht="11.25" customHeight="1" x14ac:dyDescent="0.15">
      <c r="B7" s="618" t="s">
        <v>239</v>
      </c>
      <c r="C7" s="619"/>
      <c r="D7" s="619"/>
      <c r="E7" s="619"/>
      <c r="F7" s="619"/>
      <c r="G7" s="619"/>
      <c r="H7" s="619"/>
      <c r="I7" s="619"/>
      <c r="J7" s="619"/>
      <c r="K7" s="619"/>
      <c r="L7" s="619"/>
      <c r="M7" s="619"/>
      <c r="N7" s="619"/>
      <c r="O7" s="619"/>
      <c r="P7" s="619"/>
      <c r="Q7" s="620"/>
      <c r="R7" s="621">
        <v>6416</v>
      </c>
      <c r="S7" s="622"/>
      <c r="T7" s="622"/>
      <c r="U7" s="622"/>
      <c r="V7" s="622"/>
      <c r="W7" s="622"/>
      <c r="X7" s="622"/>
      <c r="Y7" s="623"/>
      <c r="Z7" s="659">
        <v>0</v>
      </c>
      <c r="AA7" s="659"/>
      <c r="AB7" s="659"/>
      <c r="AC7" s="659"/>
      <c r="AD7" s="660">
        <v>6416</v>
      </c>
      <c r="AE7" s="660"/>
      <c r="AF7" s="660"/>
      <c r="AG7" s="660"/>
      <c r="AH7" s="660"/>
      <c r="AI7" s="660"/>
      <c r="AJ7" s="660"/>
      <c r="AK7" s="660"/>
      <c r="AL7" s="624">
        <v>0</v>
      </c>
      <c r="AM7" s="625"/>
      <c r="AN7" s="625"/>
      <c r="AO7" s="661"/>
      <c r="AP7" s="618" t="s">
        <v>240</v>
      </c>
      <c r="AQ7" s="619"/>
      <c r="AR7" s="619"/>
      <c r="AS7" s="619"/>
      <c r="AT7" s="619"/>
      <c r="AU7" s="619"/>
      <c r="AV7" s="619"/>
      <c r="AW7" s="619"/>
      <c r="AX7" s="619"/>
      <c r="AY7" s="619"/>
      <c r="AZ7" s="619"/>
      <c r="BA7" s="619"/>
      <c r="BB7" s="619"/>
      <c r="BC7" s="619"/>
      <c r="BD7" s="619"/>
      <c r="BE7" s="619"/>
      <c r="BF7" s="620"/>
      <c r="BG7" s="621">
        <v>6829109</v>
      </c>
      <c r="BH7" s="622"/>
      <c r="BI7" s="622"/>
      <c r="BJ7" s="622"/>
      <c r="BK7" s="622"/>
      <c r="BL7" s="622"/>
      <c r="BM7" s="622"/>
      <c r="BN7" s="623"/>
      <c r="BO7" s="659">
        <v>50.1</v>
      </c>
      <c r="BP7" s="659"/>
      <c r="BQ7" s="659"/>
      <c r="BR7" s="659"/>
      <c r="BS7" s="660">
        <v>219529</v>
      </c>
      <c r="BT7" s="660"/>
      <c r="BU7" s="660"/>
      <c r="BV7" s="660"/>
      <c r="BW7" s="660"/>
      <c r="BX7" s="660"/>
      <c r="BY7" s="660"/>
      <c r="BZ7" s="660"/>
      <c r="CA7" s="660"/>
      <c r="CB7" s="700"/>
      <c r="CD7" s="618" t="s">
        <v>241</v>
      </c>
      <c r="CE7" s="619"/>
      <c r="CF7" s="619"/>
      <c r="CG7" s="619"/>
      <c r="CH7" s="619"/>
      <c r="CI7" s="619"/>
      <c r="CJ7" s="619"/>
      <c r="CK7" s="619"/>
      <c r="CL7" s="619"/>
      <c r="CM7" s="619"/>
      <c r="CN7" s="619"/>
      <c r="CO7" s="619"/>
      <c r="CP7" s="619"/>
      <c r="CQ7" s="620"/>
      <c r="CR7" s="621">
        <v>4853096</v>
      </c>
      <c r="CS7" s="622"/>
      <c r="CT7" s="622"/>
      <c r="CU7" s="622"/>
      <c r="CV7" s="622"/>
      <c r="CW7" s="622"/>
      <c r="CX7" s="622"/>
      <c r="CY7" s="623"/>
      <c r="CZ7" s="659">
        <v>13.4</v>
      </c>
      <c r="DA7" s="659"/>
      <c r="DB7" s="659"/>
      <c r="DC7" s="659"/>
      <c r="DD7" s="627">
        <v>673776</v>
      </c>
      <c r="DE7" s="622"/>
      <c r="DF7" s="622"/>
      <c r="DG7" s="622"/>
      <c r="DH7" s="622"/>
      <c r="DI7" s="622"/>
      <c r="DJ7" s="622"/>
      <c r="DK7" s="622"/>
      <c r="DL7" s="622"/>
      <c r="DM7" s="622"/>
      <c r="DN7" s="622"/>
      <c r="DO7" s="622"/>
      <c r="DP7" s="623"/>
      <c r="DQ7" s="627">
        <v>3972452</v>
      </c>
      <c r="DR7" s="622"/>
      <c r="DS7" s="622"/>
      <c r="DT7" s="622"/>
      <c r="DU7" s="622"/>
      <c r="DV7" s="622"/>
      <c r="DW7" s="622"/>
      <c r="DX7" s="622"/>
      <c r="DY7" s="622"/>
      <c r="DZ7" s="622"/>
      <c r="EA7" s="622"/>
      <c r="EB7" s="622"/>
      <c r="EC7" s="658"/>
    </row>
    <row r="8" spans="2:143" ht="11.25" customHeight="1" x14ac:dyDescent="0.15">
      <c r="B8" s="618" t="s">
        <v>242</v>
      </c>
      <c r="C8" s="619"/>
      <c r="D8" s="619"/>
      <c r="E8" s="619"/>
      <c r="F8" s="619"/>
      <c r="G8" s="619"/>
      <c r="H8" s="619"/>
      <c r="I8" s="619"/>
      <c r="J8" s="619"/>
      <c r="K8" s="619"/>
      <c r="L8" s="619"/>
      <c r="M8" s="619"/>
      <c r="N8" s="619"/>
      <c r="O8" s="619"/>
      <c r="P8" s="619"/>
      <c r="Q8" s="620"/>
      <c r="R8" s="621">
        <v>112617</v>
      </c>
      <c r="S8" s="622"/>
      <c r="T8" s="622"/>
      <c r="U8" s="622"/>
      <c r="V8" s="622"/>
      <c r="W8" s="622"/>
      <c r="X8" s="622"/>
      <c r="Y8" s="623"/>
      <c r="Z8" s="659">
        <v>0.3</v>
      </c>
      <c r="AA8" s="659"/>
      <c r="AB8" s="659"/>
      <c r="AC8" s="659"/>
      <c r="AD8" s="660">
        <v>112617</v>
      </c>
      <c r="AE8" s="660"/>
      <c r="AF8" s="660"/>
      <c r="AG8" s="660"/>
      <c r="AH8" s="660"/>
      <c r="AI8" s="660"/>
      <c r="AJ8" s="660"/>
      <c r="AK8" s="660"/>
      <c r="AL8" s="624">
        <v>0.5</v>
      </c>
      <c r="AM8" s="625"/>
      <c r="AN8" s="625"/>
      <c r="AO8" s="661"/>
      <c r="AP8" s="618" t="s">
        <v>243</v>
      </c>
      <c r="AQ8" s="619"/>
      <c r="AR8" s="619"/>
      <c r="AS8" s="619"/>
      <c r="AT8" s="619"/>
      <c r="AU8" s="619"/>
      <c r="AV8" s="619"/>
      <c r="AW8" s="619"/>
      <c r="AX8" s="619"/>
      <c r="AY8" s="619"/>
      <c r="AZ8" s="619"/>
      <c r="BA8" s="619"/>
      <c r="BB8" s="619"/>
      <c r="BC8" s="619"/>
      <c r="BD8" s="619"/>
      <c r="BE8" s="619"/>
      <c r="BF8" s="620"/>
      <c r="BG8" s="621">
        <v>183154</v>
      </c>
      <c r="BH8" s="622"/>
      <c r="BI8" s="622"/>
      <c r="BJ8" s="622"/>
      <c r="BK8" s="622"/>
      <c r="BL8" s="622"/>
      <c r="BM8" s="622"/>
      <c r="BN8" s="623"/>
      <c r="BO8" s="659">
        <v>1.3</v>
      </c>
      <c r="BP8" s="659"/>
      <c r="BQ8" s="659"/>
      <c r="BR8" s="659"/>
      <c r="BS8" s="660" t="s">
        <v>244</v>
      </c>
      <c r="BT8" s="660"/>
      <c r="BU8" s="660"/>
      <c r="BV8" s="660"/>
      <c r="BW8" s="660"/>
      <c r="BX8" s="660"/>
      <c r="BY8" s="660"/>
      <c r="BZ8" s="660"/>
      <c r="CA8" s="660"/>
      <c r="CB8" s="700"/>
      <c r="CD8" s="618" t="s">
        <v>245</v>
      </c>
      <c r="CE8" s="619"/>
      <c r="CF8" s="619"/>
      <c r="CG8" s="619"/>
      <c r="CH8" s="619"/>
      <c r="CI8" s="619"/>
      <c r="CJ8" s="619"/>
      <c r="CK8" s="619"/>
      <c r="CL8" s="619"/>
      <c r="CM8" s="619"/>
      <c r="CN8" s="619"/>
      <c r="CO8" s="619"/>
      <c r="CP8" s="619"/>
      <c r="CQ8" s="620"/>
      <c r="CR8" s="621">
        <v>14067889</v>
      </c>
      <c r="CS8" s="622"/>
      <c r="CT8" s="622"/>
      <c r="CU8" s="622"/>
      <c r="CV8" s="622"/>
      <c r="CW8" s="622"/>
      <c r="CX8" s="622"/>
      <c r="CY8" s="623"/>
      <c r="CZ8" s="659">
        <v>38.9</v>
      </c>
      <c r="DA8" s="659"/>
      <c r="DB8" s="659"/>
      <c r="DC8" s="659"/>
      <c r="DD8" s="627">
        <v>201365</v>
      </c>
      <c r="DE8" s="622"/>
      <c r="DF8" s="622"/>
      <c r="DG8" s="622"/>
      <c r="DH8" s="622"/>
      <c r="DI8" s="622"/>
      <c r="DJ8" s="622"/>
      <c r="DK8" s="622"/>
      <c r="DL8" s="622"/>
      <c r="DM8" s="622"/>
      <c r="DN8" s="622"/>
      <c r="DO8" s="622"/>
      <c r="DP8" s="623"/>
      <c r="DQ8" s="627">
        <v>7714222</v>
      </c>
      <c r="DR8" s="622"/>
      <c r="DS8" s="622"/>
      <c r="DT8" s="622"/>
      <c r="DU8" s="622"/>
      <c r="DV8" s="622"/>
      <c r="DW8" s="622"/>
      <c r="DX8" s="622"/>
      <c r="DY8" s="622"/>
      <c r="DZ8" s="622"/>
      <c r="EA8" s="622"/>
      <c r="EB8" s="622"/>
      <c r="EC8" s="658"/>
    </row>
    <row r="9" spans="2:143" ht="11.25" customHeight="1" x14ac:dyDescent="0.15">
      <c r="B9" s="618" t="s">
        <v>246</v>
      </c>
      <c r="C9" s="619"/>
      <c r="D9" s="619"/>
      <c r="E9" s="619"/>
      <c r="F9" s="619"/>
      <c r="G9" s="619"/>
      <c r="H9" s="619"/>
      <c r="I9" s="619"/>
      <c r="J9" s="619"/>
      <c r="K9" s="619"/>
      <c r="L9" s="619"/>
      <c r="M9" s="619"/>
      <c r="N9" s="619"/>
      <c r="O9" s="619"/>
      <c r="P9" s="619"/>
      <c r="Q9" s="620"/>
      <c r="R9" s="621">
        <v>77502</v>
      </c>
      <c r="S9" s="622"/>
      <c r="T9" s="622"/>
      <c r="U9" s="622"/>
      <c r="V9" s="622"/>
      <c r="W9" s="622"/>
      <c r="X9" s="622"/>
      <c r="Y9" s="623"/>
      <c r="Z9" s="659">
        <v>0.2</v>
      </c>
      <c r="AA9" s="659"/>
      <c r="AB9" s="659"/>
      <c r="AC9" s="659"/>
      <c r="AD9" s="660">
        <v>77502</v>
      </c>
      <c r="AE9" s="660"/>
      <c r="AF9" s="660"/>
      <c r="AG9" s="660"/>
      <c r="AH9" s="660"/>
      <c r="AI9" s="660"/>
      <c r="AJ9" s="660"/>
      <c r="AK9" s="660"/>
      <c r="AL9" s="624">
        <v>0.4</v>
      </c>
      <c r="AM9" s="625"/>
      <c r="AN9" s="625"/>
      <c r="AO9" s="661"/>
      <c r="AP9" s="618" t="s">
        <v>247</v>
      </c>
      <c r="AQ9" s="619"/>
      <c r="AR9" s="619"/>
      <c r="AS9" s="619"/>
      <c r="AT9" s="619"/>
      <c r="AU9" s="619"/>
      <c r="AV9" s="619"/>
      <c r="AW9" s="619"/>
      <c r="AX9" s="619"/>
      <c r="AY9" s="619"/>
      <c r="AZ9" s="619"/>
      <c r="BA9" s="619"/>
      <c r="BB9" s="619"/>
      <c r="BC9" s="619"/>
      <c r="BD9" s="619"/>
      <c r="BE9" s="619"/>
      <c r="BF9" s="620"/>
      <c r="BG9" s="621">
        <v>5629352</v>
      </c>
      <c r="BH9" s="622"/>
      <c r="BI9" s="622"/>
      <c r="BJ9" s="622"/>
      <c r="BK9" s="622"/>
      <c r="BL9" s="622"/>
      <c r="BM9" s="622"/>
      <c r="BN9" s="623"/>
      <c r="BO9" s="659">
        <v>41.3</v>
      </c>
      <c r="BP9" s="659"/>
      <c r="BQ9" s="659"/>
      <c r="BR9" s="659"/>
      <c r="BS9" s="660" t="s">
        <v>238</v>
      </c>
      <c r="BT9" s="660"/>
      <c r="BU9" s="660"/>
      <c r="BV9" s="660"/>
      <c r="BW9" s="660"/>
      <c r="BX9" s="660"/>
      <c r="BY9" s="660"/>
      <c r="BZ9" s="660"/>
      <c r="CA9" s="660"/>
      <c r="CB9" s="700"/>
      <c r="CD9" s="618" t="s">
        <v>248</v>
      </c>
      <c r="CE9" s="619"/>
      <c r="CF9" s="619"/>
      <c r="CG9" s="619"/>
      <c r="CH9" s="619"/>
      <c r="CI9" s="619"/>
      <c r="CJ9" s="619"/>
      <c r="CK9" s="619"/>
      <c r="CL9" s="619"/>
      <c r="CM9" s="619"/>
      <c r="CN9" s="619"/>
      <c r="CO9" s="619"/>
      <c r="CP9" s="619"/>
      <c r="CQ9" s="620"/>
      <c r="CR9" s="621">
        <v>4676764</v>
      </c>
      <c r="CS9" s="622"/>
      <c r="CT9" s="622"/>
      <c r="CU9" s="622"/>
      <c r="CV9" s="622"/>
      <c r="CW9" s="622"/>
      <c r="CX9" s="622"/>
      <c r="CY9" s="623"/>
      <c r="CZ9" s="659">
        <v>12.9</v>
      </c>
      <c r="DA9" s="659"/>
      <c r="DB9" s="659"/>
      <c r="DC9" s="659"/>
      <c r="DD9" s="627">
        <v>1056995</v>
      </c>
      <c r="DE9" s="622"/>
      <c r="DF9" s="622"/>
      <c r="DG9" s="622"/>
      <c r="DH9" s="622"/>
      <c r="DI9" s="622"/>
      <c r="DJ9" s="622"/>
      <c r="DK9" s="622"/>
      <c r="DL9" s="622"/>
      <c r="DM9" s="622"/>
      <c r="DN9" s="622"/>
      <c r="DO9" s="622"/>
      <c r="DP9" s="623"/>
      <c r="DQ9" s="627">
        <v>2986200</v>
      </c>
      <c r="DR9" s="622"/>
      <c r="DS9" s="622"/>
      <c r="DT9" s="622"/>
      <c r="DU9" s="622"/>
      <c r="DV9" s="622"/>
      <c r="DW9" s="622"/>
      <c r="DX9" s="622"/>
      <c r="DY9" s="622"/>
      <c r="DZ9" s="622"/>
      <c r="EA9" s="622"/>
      <c r="EB9" s="622"/>
      <c r="EC9" s="658"/>
    </row>
    <row r="10" spans="2:143" ht="11.25" customHeight="1" x14ac:dyDescent="0.15">
      <c r="B10" s="618" t="s">
        <v>249</v>
      </c>
      <c r="C10" s="619"/>
      <c r="D10" s="619"/>
      <c r="E10" s="619"/>
      <c r="F10" s="619"/>
      <c r="G10" s="619"/>
      <c r="H10" s="619"/>
      <c r="I10" s="619"/>
      <c r="J10" s="619"/>
      <c r="K10" s="619"/>
      <c r="L10" s="619"/>
      <c r="M10" s="619"/>
      <c r="N10" s="619"/>
      <c r="O10" s="619"/>
      <c r="P10" s="619"/>
      <c r="Q10" s="620"/>
      <c r="R10" s="621" t="s">
        <v>238</v>
      </c>
      <c r="S10" s="622"/>
      <c r="T10" s="622"/>
      <c r="U10" s="622"/>
      <c r="V10" s="622"/>
      <c r="W10" s="622"/>
      <c r="X10" s="622"/>
      <c r="Y10" s="623"/>
      <c r="Z10" s="659" t="s">
        <v>244</v>
      </c>
      <c r="AA10" s="659"/>
      <c r="AB10" s="659"/>
      <c r="AC10" s="659"/>
      <c r="AD10" s="660" t="s">
        <v>250</v>
      </c>
      <c r="AE10" s="660"/>
      <c r="AF10" s="660"/>
      <c r="AG10" s="660"/>
      <c r="AH10" s="660"/>
      <c r="AI10" s="660"/>
      <c r="AJ10" s="660"/>
      <c r="AK10" s="660"/>
      <c r="AL10" s="624" t="s">
        <v>250</v>
      </c>
      <c r="AM10" s="625"/>
      <c r="AN10" s="625"/>
      <c r="AO10" s="661"/>
      <c r="AP10" s="618" t="s">
        <v>251</v>
      </c>
      <c r="AQ10" s="619"/>
      <c r="AR10" s="619"/>
      <c r="AS10" s="619"/>
      <c r="AT10" s="619"/>
      <c r="AU10" s="619"/>
      <c r="AV10" s="619"/>
      <c r="AW10" s="619"/>
      <c r="AX10" s="619"/>
      <c r="AY10" s="619"/>
      <c r="AZ10" s="619"/>
      <c r="BA10" s="619"/>
      <c r="BB10" s="619"/>
      <c r="BC10" s="619"/>
      <c r="BD10" s="619"/>
      <c r="BE10" s="619"/>
      <c r="BF10" s="620"/>
      <c r="BG10" s="621">
        <v>217420</v>
      </c>
      <c r="BH10" s="622"/>
      <c r="BI10" s="622"/>
      <c r="BJ10" s="622"/>
      <c r="BK10" s="622"/>
      <c r="BL10" s="622"/>
      <c r="BM10" s="622"/>
      <c r="BN10" s="623"/>
      <c r="BO10" s="659">
        <v>1.6</v>
      </c>
      <c r="BP10" s="659"/>
      <c r="BQ10" s="659"/>
      <c r="BR10" s="659"/>
      <c r="BS10" s="660" t="s">
        <v>244</v>
      </c>
      <c r="BT10" s="660"/>
      <c r="BU10" s="660"/>
      <c r="BV10" s="660"/>
      <c r="BW10" s="660"/>
      <c r="BX10" s="660"/>
      <c r="BY10" s="660"/>
      <c r="BZ10" s="660"/>
      <c r="CA10" s="660"/>
      <c r="CB10" s="700"/>
      <c r="CD10" s="618" t="s">
        <v>252</v>
      </c>
      <c r="CE10" s="619"/>
      <c r="CF10" s="619"/>
      <c r="CG10" s="619"/>
      <c r="CH10" s="619"/>
      <c r="CI10" s="619"/>
      <c r="CJ10" s="619"/>
      <c r="CK10" s="619"/>
      <c r="CL10" s="619"/>
      <c r="CM10" s="619"/>
      <c r="CN10" s="619"/>
      <c r="CO10" s="619"/>
      <c r="CP10" s="619"/>
      <c r="CQ10" s="620"/>
      <c r="CR10" s="621">
        <v>213145</v>
      </c>
      <c r="CS10" s="622"/>
      <c r="CT10" s="622"/>
      <c r="CU10" s="622"/>
      <c r="CV10" s="622"/>
      <c r="CW10" s="622"/>
      <c r="CX10" s="622"/>
      <c r="CY10" s="623"/>
      <c r="CZ10" s="659">
        <v>0.6</v>
      </c>
      <c r="DA10" s="659"/>
      <c r="DB10" s="659"/>
      <c r="DC10" s="659"/>
      <c r="DD10" s="627">
        <v>861</v>
      </c>
      <c r="DE10" s="622"/>
      <c r="DF10" s="622"/>
      <c r="DG10" s="622"/>
      <c r="DH10" s="622"/>
      <c r="DI10" s="622"/>
      <c r="DJ10" s="622"/>
      <c r="DK10" s="622"/>
      <c r="DL10" s="622"/>
      <c r="DM10" s="622"/>
      <c r="DN10" s="622"/>
      <c r="DO10" s="622"/>
      <c r="DP10" s="623"/>
      <c r="DQ10" s="627">
        <v>203484</v>
      </c>
      <c r="DR10" s="622"/>
      <c r="DS10" s="622"/>
      <c r="DT10" s="622"/>
      <c r="DU10" s="622"/>
      <c r="DV10" s="622"/>
      <c r="DW10" s="622"/>
      <c r="DX10" s="622"/>
      <c r="DY10" s="622"/>
      <c r="DZ10" s="622"/>
      <c r="EA10" s="622"/>
      <c r="EB10" s="622"/>
      <c r="EC10" s="658"/>
    </row>
    <row r="11" spans="2:143" ht="11.25" customHeight="1" x14ac:dyDescent="0.15">
      <c r="B11" s="618" t="s">
        <v>253</v>
      </c>
      <c r="C11" s="619"/>
      <c r="D11" s="619"/>
      <c r="E11" s="619"/>
      <c r="F11" s="619"/>
      <c r="G11" s="619"/>
      <c r="H11" s="619"/>
      <c r="I11" s="619"/>
      <c r="J11" s="619"/>
      <c r="K11" s="619"/>
      <c r="L11" s="619"/>
      <c r="M11" s="619"/>
      <c r="N11" s="619"/>
      <c r="O11" s="619"/>
      <c r="P11" s="619"/>
      <c r="Q11" s="620"/>
      <c r="R11" s="621">
        <v>2294830</v>
      </c>
      <c r="S11" s="622"/>
      <c r="T11" s="622"/>
      <c r="U11" s="622"/>
      <c r="V11" s="622"/>
      <c r="W11" s="622"/>
      <c r="X11" s="622"/>
      <c r="Y11" s="623"/>
      <c r="Z11" s="624">
        <v>6.1</v>
      </c>
      <c r="AA11" s="625"/>
      <c r="AB11" s="625"/>
      <c r="AC11" s="626"/>
      <c r="AD11" s="627">
        <v>2294830</v>
      </c>
      <c r="AE11" s="622"/>
      <c r="AF11" s="622"/>
      <c r="AG11" s="622"/>
      <c r="AH11" s="622"/>
      <c r="AI11" s="622"/>
      <c r="AJ11" s="622"/>
      <c r="AK11" s="623"/>
      <c r="AL11" s="624">
        <v>11.2</v>
      </c>
      <c r="AM11" s="625"/>
      <c r="AN11" s="625"/>
      <c r="AO11" s="661"/>
      <c r="AP11" s="618" t="s">
        <v>254</v>
      </c>
      <c r="AQ11" s="619"/>
      <c r="AR11" s="619"/>
      <c r="AS11" s="619"/>
      <c r="AT11" s="619"/>
      <c r="AU11" s="619"/>
      <c r="AV11" s="619"/>
      <c r="AW11" s="619"/>
      <c r="AX11" s="619"/>
      <c r="AY11" s="619"/>
      <c r="AZ11" s="619"/>
      <c r="BA11" s="619"/>
      <c r="BB11" s="619"/>
      <c r="BC11" s="619"/>
      <c r="BD11" s="619"/>
      <c r="BE11" s="619"/>
      <c r="BF11" s="620"/>
      <c r="BG11" s="621">
        <v>799183</v>
      </c>
      <c r="BH11" s="622"/>
      <c r="BI11" s="622"/>
      <c r="BJ11" s="622"/>
      <c r="BK11" s="622"/>
      <c r="BL11" s="622"/>
      <c r="BM11" s="622"/>
      <c r="BN11" s="623"/>
      <c r="BO11" s="659">
        <v>5.9</v>
      </c>
      <c r="BP11" s="659"/>
      <c r="BQ11" s="659"/>
      <c r="BR11" s="659"/>
      <c r="BS11" s="660">
        <v>219529</v>
      </c>
      <c r="BT11" s="660"/>
      <c r="BU11" s="660"/>
      <c r="BV11" s="660"/>
      <c r="BW11" s="660"/>
      <c r="BX11" s="660"/>
      <c r="BY11" s="660"/>
      <c r="BZ11" s="660"/>
      <c r="CA11" s="660"/>
      <c r="CB11" s="700"/>
      <c r="CD11" s="618" t="s">
        <v>255</v>
      </c>
      <c r="CE11" s="619"/>
      <c r="CF11" s="619"/>
      <c r="CG11" s="619"/>
      <c r="CH11" s="619"/>
      <c r="CI11" s="619"/>
      <c r="CJ11" s="619"/>
      <c r="CK11" s="619"/>
      <c r="CL11" s="619"/>
      <c r="CM11" s="619"/>
      <c r="CN11" s="619"/>
      <c r="CO11" s="619"/>
      <c r="CP11" s="619"/>
      <c r="CQ11" s="620"/>
      <c r="CR11" s="621">
        <v>220370</v>
      </c>
      <c r="CS11" s="622"/>
      <c r="CT11" s="622"/>
      <c r="CU11" s="622"/>
      <c r="CV11" s="622"/>
      <c r="CW11" s="622"/>
      <c r="CX11" s="622"/>
      <c r="CY11" s="623"/>
      <c r="CZ11" s="659">
        <v>0.6</v>
      </c>
      <c r="DA11" s="659"/>
      <c r="DB11" s="659"/>
      <c r="DC11" s="659"/>
      <c r="DD11" s="627">
        <v>72951</v>
      </c>
      <c r="DE11" s="622"/>
      <c r="DF11" s="622"/>
      <c r="DG11" s="622"/>
      <c r="DH11" s="622"/>
      <c r="DI11" s="622"/>
      <c r="DJ11" s="622"/>
      <c r="DK11" s="622"/>
      <c r="DL11" s="622"/>
      <c r="DM11" s="622"/>
      <c r="DN11" s="622"/>
      <c r="DO11" s="622"/>
      <c r="DP11" s="623"/>
      <c r="DQ11" s="627">
        <v>152115</v>
      </c>
      <c r="DR11" s="622"/>
      <c r="DS11" s="622"/>
      <c r="DT11" s="622"/>
      <c r="DU11" s="622"/>
      <c r="DV11" s="622"/>
      <c r="DW11" s="622"/>
      <c r="DX11" s="622"/>
      <c r="DY11" s="622"/>
      <c r="DZ11" s="622"/>
      <c r="EA11" s="622"/>
      <c r="EB11" s="622"/>
      <c r="EC11" s="658"/>
    </row>
    <row r="12" spans="2:143" ht="11.25" customHeight="1" x14ac:dyDescent="0.15">
      <c r="B12" s="618" t="s">
        <v>256</v>
      </c>
      <c r="C12" s="619"/>
      <c r="D12" s="619"/>
      <c r="E12" s="619"/>
      <c r="F12" s="619"/>
      <c r="G12" s="619"/>
      <c r="H12" s="619"/>
      <c r="I12" s="619"/>
      <c r="J12" s="619"/>
      <c r="K12" s="619"/>
      <c r="L12" s="619"/>
      <c r="M12" s="619"/>
      <c r="N12" s="619"/>
      <c r="O12" s="619"/>
      <c r="P12" s="619"/>
      <c r="Q12" s="620"/>
      <c r="R12" s="621" t="s">
        <v>238</v>
      </c>
      <c r="S12" s="622"/>
      <c r="T12" s="622"/>
      <c r="U12" s="622"/>
      <c r="V12" s="622"/>
      <c r="W12" s="622"/>
      <c r="X12" s="622"/>
      <c r="Y12" s="623"/>
      <c r="Z12" s="659" t="s">
        <v>238</v>
      </c>
      <c r="AA12" s="659"/>
      <c r="AB12" s="659"/>
      <c r="AC12" s="659"/>
      <c r="AD12" s="660" t="s">
        <v>244</v>
      </c>
      <c r="AE12" s="660"/>
      <c r="AF12" s="660"/>
      <c r="AG12" s="660"/>
      <c r="AH12" s="660"/>
      <c r="AI12" s="660"/>
      <c r="AJ12" s="660"/>
      <c r="AK12" s="660"/>
      <c r="AL12" s="624" t="s">
        <v>244</v>
      </c>
      <c r="AM12" s="625"/>
      <c r="AN12" s="625"/>
      <c r="AO12" s="661"/>
      <c r="AP12" s="618" t="s">
        <v>257</v>
      </c>
      <c r="AQ12" s="619"/>
      <c r="AR12" s="619"/>
      <c r="AS12" s="619"/>
      <c r="AT12" s="619"/>
      <c r="AU12" s="619"/>
      <c r="AV12" s="619"/>
      <c r="AW12" s="619"/>
      <c r="AX12" s="619"/>
      <c r="AY12" s="619"/>
      <c r="AZ12" s="619"/>
      <c r="BA12" s="619"/>
      <c r="BB12" s="619"/>
      <c r="BC12" s="619"/>
      <c r="BD12" s="619"/>
      <c r="BE12" s="619"/>
      <c r="BF12" s="620"/>
      <c r="BG12" s="621">
        <v>5351500</v>
      </c>
      <c r="BH12" s="622"/>
      <c r="BI12" s="622"/>
      <c r="BJ12" s="622"/>
      <c r="BK12" s="622"/>
      <c r="BL12" s="622"/>
      <c r="BM12" s="622"/>
      <c r="BN12" s="623"/>
      <c r="BO12" s="659">
        <v>39.200000000000003</v>
      </c>
      <c r="BP12" s="659"/>
      <c r="BQ12" s="659"/>
      <c r="BR12" s="659"/>
      <c r="BS12" s="660" t="s">
        <v>244</v>
      </c>
      <c r="BT12" s="660"/>
      <c r="BU12" s="660"/>
      <c r="BV12" s="660"/>
      <c r="BW12" s="660"/>
      <c r="BX12" s="660"/>
      <c r="BY12" s="660"/>
      <c r="BZ12" s="660"/>
      <c r="CA12" s="660"/>
      <c r="CB12" s="700"/>
      <c r="CD12" s="618" t="s">
        <v>258</v>
      </c>
      <c r="CE12" s="619"/>
      <c r="CF12" s="619"/>
      <c r="CG12" s="619"/>
      <c r="CH12" s="619"/>
      <c r="CI12" s="619"/>
      <c r="CJ12" s="619"/>
      <c r="CK12" s="619"/>
      <c r="CL12" s="619"/>
      <c r="CM12" s="619"/>
      <c r="CN12" s="619"/>
      <c r="CO12" s="619"/>
      <c r="CP12" s="619"/>
      <c r="CQ12" s="620"/>
      <c r="CR12" s="621">
        <v>680719</v>
      </c>
      <c r="CS12" s="622"/>
      <c r="CT12" s="622"/>
      <c r="CU12" s="622"/>
      <c r="CV12" s="622"/>
      <c r="CW12" s="622"/>
      <c r="CX12" s="622"/>
      <c r="CY12" s="623"/>
      <c r="CZ12" s="659">
        <v>1.9</v>
      </c>
      <c r="DA12" s="659"/>
      <c r="DB12" s="659"/>
      <c r="DC12" s="659"/>
      <c r="DD12" s="627" t="s">
        <v>244</v>
      </c>
      <c r="DE12" s="622"/>
      <c r="DF12" s="622"/>
      <c r="DG12" s="622"/>
      <c r="DH12" s="622"/>
      <c r="DI12" s="622"/>
      <c r="DJ12" s="622"/>
      <c r="DK12" s="622"/>
      <c r="DL12" s="622"/>
      <c r="DM12" s="622"/>
      <c r="DN12" s="622"/>
      <c r="DO12" s="622"/>
      <c r="DP12" s="623"/>
      <c r="DQ12" s="627">
        <v>447786</v>
      </c>
      <c r="DR12" s="622"/>
      <c r="DS12" s="622"/>
      <c r="DT12" s="622"/>
      <c r="DU12" s="622"/>
      <c r="DV12" s="622"/>
      <c r="DW12" s="622"/>
      <c r="DX12" s="622"/>
      <c r="DY12" s="622"/>
      <c r="DZ12" s="622"/>
      <c r="EA12" s="622"/>
      <c r="EB12" s="622"/>
      <c r="EC12" s="658"/>
    </row>
    <row r="13" spans="2:143" ht="11.25" customHeight="1" x14ac:dyDescent="0.15">
      <c r="B13" s="618" t="s">
        <v>259</v>
      </c>
      <c r="C13" s="619"/>
      <c r="D13" s="619"/>
      <c r="E13" s="619"/>
      <c r="F13" s="619"/>
      <c r="G13" s="619"/>
      <c r="H13" s="619"/>
      <c r="I13" s="619"/>
      <c r="J13" s="619"/>
      <c r="K13" s="619"/>
      <c r="L13" s="619"/>
      <c r="M13" s="619"/>
      <c r="N13" s="619"/>
      <c r="O13" s="619"/>
      <c r="P13" s="619"/>
      <c r="Q13" s="620"/>
      <c r="R13" s="621" t="s">
        <v>184</v>
      </c>
      <c r="S13" s="622"/>
      <c r="T13" s="622"/>
      <c r="U13" s="622"/>
      <c r="V13" s="622"/>
      <c r="W13" s="622"/>
      <c r="X13" s="622"/>
      <c r="Y13" s="623"/>
      <c r="Z13" s="659" t="s">
        <v>244</v>
      </c>
      <c r="AA13" s="659"/>
      <c r="AB13" s="659"/>
      <c r="AC13" s="659"/>
      <c r="AD13" s="660" t="s">
        <v>238</v>
      </c>
      <c r="AE13" s="660"/>
      <c r="AF13" s="660"/>
      <c r="AG13" s="660"/>
      <c r="AH13" s="660"/>
      <c r="AI13" s="660"/>
      <c r="AJ13" s="660"/>
      <c r="AK13" s="660"/>
      <c r="AL13" s="624" t="s">
        <v>244</v>
      </c>
      <c r="AM13" s="625"/>
      <c r="AN13" s="625"/>
      <c r="AO13" s="661"/>
      <c r="AP13" s="618" t="s">
        <v>260</v>
      </c>
      <c r="AQ13" s="619"/>
      <c r="AR13" s="619"/>
      <c r="AS13" s="619"/>
      <c r="AT13" s="619"/>
      <c r="AU13" s="619"/>
      <c r="AV13" s="619"/>
      <c r="AW13" s="619"/>
      <c r="AX13" s="619"/>
      <c r="AY13" s="619"/>
      <c r="AZ13" s="619"/>
      <c r="BA13" s="619"/>
      <c r="BB13" s="619"/>
      <c r="BC13" s="619"/>
      <c r="BD13" s="619"/>
      <c r="BE13" s="619"/>
      <c r="BF13" s="620"/>
      <c r="BG13" s="621">
        <v>5310403</v>
      </c>
      <c r="BH13" s="622"/>
      <c r="BI13" s="622"/>
      <c r="BJ13" s="622"/>
      <c r="BK13" s="622"/>
      <c r="BL13" s="622"/>
      <c r="BM13" s="622"/>
      <c r="BN13" s="623"/>
      <c r="BO13" s="659">
        <v>38.9</v>
      </c>
      <c r="BP13" s="659"/>
      <c r="BQ13" s="659"/>
      <c r="BR13" s="659"/>
      <c r="BS13" s="660" t="s">
        <v>238</v>
      </c>
      <c r="BT13" s="660"/>
      <c r="BU13" s="660"/>
      <c r="BV13" s="660"/>
      <c r="BW13" s="660"/>
      <c r="BX13" s="660"/>
      <c r="BY13" s="660"/>
      <c r="BZ13" s="660"/>
      <c r="CA13" s="660"/>
      <c r="CB13" s="700"/>
      <c r="CD13" s="618" t="s">
        <v>261</v>
      </c>
      <c r="CE13" s="619"/>
      <c r="CF13" s="619"/>
      <c r="CG13" s="619"/>
      <c r="CH13" s="619"/>
      <c r="CI13" s="619"/>
      <c r="CJ13" s="619"/>
      <c r="CK13" s="619"/>
      <c r="CL13" s="619"/>
      <c r="CM13" s="619"/>
      <c r="CN13" s="619"/>
      <c r="CO13" s="619"/>
      <c r="CP13" s="619"/>
      <c r="CQ13" s="620"/>
      <c r="CR13" s="621">
        <v>2526076</v>
      </c>
      <c r="CS13" s="622"/>
      <c r="CT13" s="622"/>
      <c r="CU13" s="622"/>
      <c r="CV13" s="622"/>
      <c r="CW13" s="622"/>
      <c r="CX13" s="622"/>
      <c r="CY13" s="623"/>
      <c r="CZ13" s="659">
        <v>7</v>
      </c>
      <c r="DA13" s="659"/>
      <c r="DB13" s="659"/>
      <c r="DC13" s="659"/>
      <c r="DD13" s="627">
        <v>1276500</v>
      </c>
      <c r="DE13" s="622"/>
      <c r="DF13" s="622"/>
      <c r="DG13" s="622"/>
      <c r="DH13" s="622"/>
      <c r="DI13" s="622"/>
      <c r="DJ13" s="622"/>
      <c r="DK13" s="622"/>
      <c r="DL13" s="622"/>
      <c r="DM13" s="622"/>
      <c r="DN13" s="622"/>
      <c r="DO13" s="622"/>
      <c r="DP13" s="623"/>
      <c r="DQ13" s="627">
        <v>1906661</v>
      </c>
      <c r="DR13" s="622"/>
      <c r="DS13" s="622"/>
      <c r="DT13" s="622"/>
      <c r="DU13" s="622"/>
      <c r="DV13" s="622"/>
      <c r="DW13" s="622"/>
      <c r="DX13" s="622"/>
      <c r="DY13" s="622"/>
      <c r="DZ13" s="622"/>
      <c r="EA13" s="622"/>
      <c r="EB13" s="622"/>
      <c r="EC13" s="658"/>
    </row>
    <row r="14" spans="2:143" ht="11.25" customHeight="1" x14ac:dyDescent="0.15">
      <c r="B14" s="618" t="s">
        <v>262</v>
      </c>
      <c r="C14" s="619"/>
      <c r="D14" s="619"/>
      <c r="E14" s="619"/>
      <c r="F14" s="619"/>
      <c r="G14" s="619"/>
      <c r="H14" s="619"/>
      <c r="I14" s="619"/>
      <c r="J14" s="619"/>
      <c r="K14" s="619"/>
      <c r="L14" s="619"/>
      <c r="M14" s="619"/>
      <c r="N14" s="619"/>
      <c r="O14" s="619"/>
      <c r="P14" s="619"/>
      <c r="Q14" s="620"/>
      <c r="R14" s="621">
        <v>3</v>
      </c>
      <c r="S14" s="622"/>
      <c r="T14" s="622"/>
      <c r="U14" s="622"/>
      <c r="V14" s="622"/>
      <c r="W14" s="622"/>
      <c r="X14" s="622"/>
      <c r="Y14" s="623"/>
      <c r="Z14" s="659">
        <v>0</v>
      </c>
      <c r="AA14" s="659"/>
      <c r="AB14" s="659"/>
      <c r="AC14" s="659"/>
      <c r="AD14" s="660">
        <v>3</v>
      </c>
      <c r="AE14" s="660"/>
      <c r="AF14" s="660"/>
      <c r="AG14" s="660"/>
      <c r="AH14" s="660"/>
      <c r="AI14" s="660"/>
      <c r="AJ14" s="660"/>
      <c r="AK14" s="660"/>
      <c r="AL14" s="624">
        <v>0</v>
      </c>
      <c r="AM14" s="625"/>
      <c r="AN14" s="625"/>
      <c r="AO14" s="661"/>
      <c r="AP14" s="618" t="s">
        <v>263</v>
      </c>
      <c r="AQ14" s="619"/>
      <c r="AR14" s="619"/>
      <c r="AS14" s="619"/>
      <c r="AT14" s="619"/>
      <c r="AU14" s="619"/>
      <c r="AV14" s="619"/>
      <c r="AW14" s="619"/>
      <c r="AX14" s="619"/>
      <c r="AY14" s="619"/>
      <c r="AZ14" s="619"/>
      <c r="BA14" s="619"/>
      <c r="BB14" s="619"/>
      <c r="BC14" s="619"/>
      <c r="BD14" s="619"/>
      <c r="BE14" s="619"/>
      <c r="BF14" s="620"/>
      <c r="BG14" s="621">
        <v>255065</v>
      </c>
      <c r="BH14" s="622"/>
      <c r="BI14" s="622"/>
      <c r="BJ14" s="622"/>
      <c r="BK14" s="622"/>
      <c r="BL14" s="622"/>
      <c r="BM14" s="622"/>
      <c r="BN14" s="623"/>
      <c r="BO14" s="659">
        <v>1.9</v>
      </c>
      <c r="BP14" s="659"/>
      <c r="BQ14" s="659"/>
      <c r="BR14" s="659"/>
      <c r="BS14" s="660" t="s">
        <v>238</v>
      </c>
      <c r="BT14" s="660"/>
      <c r="BU14" s="660"/>
      <c r="BV14" s="660"/>
      <c r="BW14" s="660"/>
      <c r="BX14" s="660"/>
      <c r="BY14" s="660"/>
      <c r="BZ14" s="660"/>
      <c r="CA14" s="660"/>
      <c r="CB14" s="700"/>
      <c r="CD14" s="618" t="s">
        <v>264</v>
      </c>
      <c r="CE14" s="619"/>
      <c r="CF14" s="619"/>
      <c r="CG14" s="619"/>
      <c r="CH14" s="619"/>
      <c r="CI14" s="619"/>
      <c r="CJ14" s="619"/>
      <c r="CK14" s="619"/>
      <c r="CL14" s="619"/>
      <c r="CM14" s="619"/>
      <c r="CN14" s="619"/>
      <c r="CO14" s="619"/>
      <c r="CP14" s="619"/>
      <c r="CQ14" s="620"/>
      <c r="CR14" s="621">
        <v>1044275</v>
      </c>
      <c r="CS14" s="622"/>
      <c r="CT14" s="622"/>
      <c r="CU14" s="622"/>
      <c r="CV14" s="622"/>
      <c r="CW14" s="622"/>
      <c r="CX14" s="622"/>
      <c r="CY14" s="623"/>
      <c r="CZ14" s="659">
        <v>2.9</v>
      </c>
      <c r="DA14" s="659"/>
      <c r="DB14" s="659"/>
      <c r="DC14" s="659"/>
      <c r="DD14" s="627">
        <v>15107</v>
      </c>
      <c r="DE14" s="622"/>
      <c r="DF14" s="622"/>
      <c r="DG14" s="622"/>
      <c r="DH14" s="622"/>
      <c r="DI14" s="622"/>
      <c r="DJ14" s="622"/>
      <c r="DK14" s="622"/>
      <c r="DL14" s="622"/>
      <c r="DM14" s="622"/>
      <c r="DN14" s="622"/>
      <c r="DO14" s="622"/>
      <c r="DP14" s="623"/>
      <c r="DQ14" s="627">
        <v>1033705</v>
      </c>
      <c r="DR14" s="622"/>
      <c r="DS14" s="622"/>
      <c r="DT14" s="622"/>
      <c r="DU14" s="622"/>
      <c r="DV14" s="622"/>
      <c r="DW14" s="622"/>
      <c r="DX14" s="622"/>
      <c r="DY14" s="622"/>
      <c r="DZ14" s="622"/>
      <c r="EA14" s="622"/>
      <c r="EB14" s="622"/>
      <c r="EC14" s="658"/>
    </row>
    <row r="15" spans="2:143" ht="11.25" customHeight="1" x14ac:dyDescent="0.15">
      <c r="B15" s="618" t="s">
        <v>265</v>
      </c>
      <c r="C15" s="619"/>
      <c r="D15" s="619"/>
      <c r="E15" s="619"/>
      <c r="F15" s="619"/>
      <c r="G15" s="619"/>
      <c r="H15" s="619"/>
      <c r="I15" s="619"/>
      <c r="J15" s="619"/>
      <c r="K15" s="619"/>
      <c r="L15" s="619"/>
      <c r="M15" s="619"/>
      <c r="N15" s="619"/>
      <c r="O15" s="619"/>
      <c r="P15" s="619"/>
      <c r="Q15" s="620"/>
      <c r="R15" s="621" t="s">
        <v>244</v>
      </c>
      <c r="S15" s="622"/>
      <c r="T15" s="622"/>
      <c r="U15" s="622"/>
      <c r="V15" s="622"/>
      <c r="W15" s="622"/>
      <c r="X15" s="622"/>
      <c r="Y15" s="623"/>
      <c r="Z15" s="659" t="s">
        <v>244</v>
      </c>
      <c r="AA15" s="659"/>
      <c r="AB15" s="659"/>
      <c r="AC15" s="659"/>
      <c r="AD15" s="660" t="s">
        <v>184</v>
      </c>
      <c r="AE15" s="660"/>
      <c r="AF15" s="660"/>
      <c r="AG15" s="660"/>
      <c r="AH15" s="660"/>
      <c r="AI15" s="660"/>
      <c r="AJ15" s="660"/>
      <c r="AK15" s="660"/>
      <c r="AL15" s="624" t="s">
        <v>244</v>
      </c>
      <c r="AM15" s="625"/>
      <c r="AN15" s="625"/>
      <c r="AO15" s="661"/>
      <c r="AP15" s="618" t="s">
        <v>266</v>
      </c>
      <c r="AQ15" s="619"/>
      <c r="AR15" s="619"/>
      <c r="AS15" s="619"/>
      <c r="AT15" s="619"/>
      <c r="AU15" s="619"/>
      <c r="AV15" s="619"/>
      <c r="AW15" s="619"/>
      <c r="AX15" s="619"/>
      <c r="AY15" s="619"/>
      <c r="AZ15" s="619"/>
      <c r="BA15" s="619"/>
      <c r="BB15" s="619"/>
      <c r="BC15" s="619"/>
      <c r="BD15" s="619"/>
      <c r="BE15" s="619"/>
      <c r="BF15" s="620"/>
      <c r="BG15" s="621">
        <v>587737</v>
      </c>
      <c r="BH15" s="622"/>
      <c r="BI15" s="622"/>
      <c r="BJ15" s="622"/>
      <c r="BK15" s="622"/>
      <c r="BL15" s="622"/>
      <c r="BM15" s="622"/>
      <c r="BN15" s="623"/>
      <c r="BO15" s="659">
        <v>4.3</v>
      </c>
      <c r="BP15" s="659"/>
      <c r="BQ15" s="659"/>
      <c r="BR15" s="659"/>
      <c r="BS15" s="660" t="s">
        <v>244</v>
      </c>
      <c r="BT15" s="660"/>
      <c r="BU15" s="660"/>
      <c r="BV15" s="660"/>
      <c r="BW15" s="660"/>
      <c r="BX15" s="660"/>
      <c r="BY15" s="660"/>
      <c r="BZ15" s="660"/>
      <c r="CA15" s="660"/>
      <c r="CB15" s="700"/>
      <c r="CD15" s="618" t="s">
        <v>267</v>
      </c>
      <c r="CE15" s="619"/>
      <c r="CF15" s="619"/>
      <c r="CG15" s="619"/>
      <c r="CH15" s="619"/>
      <c r="CI15" s="619"/>
      <c r="CJ15" s="619"/>
      <c r="CK15" s="619"/>
      <c r="CL15" s="619"/>
      <c r="CM15" s="619"/>
      <c r="CN15" s="619"/>
      <c r="CO15" s="619"/>
      <c r="CP15" s="619"/>
      <c r="CQ15" s="620"/>
      <c r="CR15" s="621">
        <v>5083900</v>
      </c>
      <c r="CS15" s="622"/>
      <c r="CT15" s="622"/>
      <c r="CU15" s="622"/>
      <c r="CV15" s="622"/>
      <c r="CW15" s="622"/>
      <c r="CX15" s="622"/>
      <c r="CY15" s="623"/>
      <c r="CZ15" s="659">
        <v>14</v>
      </c>
      <c r="DA15" s="659"/>
      <c r="DB15" s="659"/>
      <c r="DC15" s="659"/>
      <c r="DD15" s="627">
        <v>2385046</v>
      </c>
      <c r="DE15" s="622"/>
      <c r="DF15" s="622"/>
      <c r="DG15" s="622"/>
      <c r="DH15" s="622"/>
      <c r="DI15" s="622"/>
      <c r="DJ15" s="622"/>
      <c r="DK15" s="622"/>
      <c r="DL15" s="622"/>
      <c r="DM15" s="622"/>
      <c r="DN15" s="622"/>
      <c r="DO15" s="622"/>
      <c r="DP15" s="623"/>
      <c r="DQ15" s="627">
        <v>2511290</v>
      </c>
      <c r="DR15" s="622"/>
      <c r="DS15" s="622"/>
      <c r="DT15" s="622"/>
      <c r="DU15" s="622"/>
      <c r="DV15" s="622"/>
      <c r="DW15" s="622"/>
      <c r="DX15" s="622"/>
      <c r="DY15" s="622"/>
      <c r="DZ15" s="622"/>
      <c r="EA15" s="622"/>
      <c r="EB15" s="622"/>
      <c r="EC15" s="658"/>
    </row>
    <row r="16" spans="2:143" ht="11.25" customHeight="1" x14ac:dyDescent="0.15">
      <c r="B16" s="618" t="s">
        <v>268</v>
      </c>
      <c r="C16" s="619"/>
      <c r="D16" s="619"/>
      <c r="E16" s="619"/>
      <c r="F16" s="619"/>
      <c r="G16" s="619"/>
      <c r="H16" s="619"/>
      <c r="I16" s="619"/>
      <c r="J16" s="619"/>
      <c r="K16" s="619"/>
      <c r="L16" s="619"/>
      <c r="M16" s="619"/>
      <c r="N16" s="619"/>
      <c r="O16" s="619"/>
      <c r="P16" s="619"/>
      <c r="Q16" s="620"/>
      <c r="R16" s="621">
        <v>58463</v>
      </c>
      <c r="S16" s="622"/>
      <c r="T16" s="622"/>
      <c r="U16" s="622"/>
      <c r="V16" s="622"/>
      <c r="W16" s="622"/>
      <c r="X16" s="622"/>
      <c r="Y16" s="623"/>
      <c r="Z16" s="659">
        <v>0.2</v>
      </c>
      <c r="AA16" s="659"/>
      <c r="AB16" s="659"/>
      <c r="AC16" s="659"/>
      <c r="AD16" s="660">
        <v>58463</v>
      </c>
      <c r="AE16" s="660"/>
      <c r="AF16" s="660"/>
      <c r="AG16" s="660"/>
      <c r="AH16" s="660"/>
      <c r="AI16" s="660"/>
      <c r="AJ16" s="660"/>
      <c r="AK16" s="660"/>
      <c r="AL16" s="624">
        <v>0.3</v>
      </c>
      <c r="AM16" s="625"/>
      <c r="AN16" s="625"/>
      <c r="AO16" s="661"/>
      <c r="AP16" s="618" t="s">
        <v>269</v>
      </c>
      <c r="AQ16" s="619"/>
      <c r="AR16" s="619"/>
      <c r="AS16" s="619"/>
      <c r="AT16" s="619"/>
      <c r="AU16" s="619"/>
      <c r="AV16" s="619"/>
      <c r="AW16" s="619"/>
      <c r="AX16" s="619"/>
      <c r="AY16" s="619"/>
      <c r="AZ16" s="619"/>
      <c r="BA16" s="619"/>
      <c r="BB16" s="619"/>
      <c r="BC16" s="619"/>
      <c r="BD16" s="619"/>
      <c r="BE16" s="619"/>
      <c r="BF16" s="620"/>
      <c r="BG16" s="621" t="s">
        <v>244</v>
      </c>
      <c r="BH16" s="622"/>
      <c r="BI16" s="622"/>
      <c r="BJ16" s="622"/>
      <c r="BK16" s="622"/>
      <c r="BL16" s="622"/>
      <c r="BM16" s="622"/>
      <c r="BN16" s="623"/>
      <c r="BO16" s="659" t="s">
        <v>238</v>
      </c>
      <c r="BP16" s="659"/>
      <c r="BQ16" s="659"/>
      <c r="BR16" s="659"/>
      <c r="BS16" s="660" t="s">
        <v>244</v>
      </c>
      <c r="BT16" s="660"/>
      <c r="BU16" s="660"/>
      <c r="BV16" s="660"/>
      <c r="BW16" s="660"/>
      <c r="BX16" s="660"/>
      <c r="BY16" s="660"/>
      <c r="BZ16" s="660"/>
      <c r="CA16" s="660"/>
      <c r="CB16" s="700"/>
      <c r="CD16" s="618" t="s">
        <v>270</v>
      </c>
      <c r="CE16" s="619"/>
      <c r="CF16" s="619"/>
      <c r="CG16" s="619"/>
      <c r="CH16" s="619"/>
      <c r="CI16" s="619"/>
      <c r="CJ16" s="619"/>
      <c r="CK16" s="619"/>
      <c r="CL16" s="619"/>
      <c r="CM16" s="619"/>
      <c r="CN16" s="619"/>
      <c r="CO16" s="619"/>
      <c r="CP16" s="619"/>
      <c r="CQ16" s="620"/>
      <c r="CR16" s="621" t="s">
        <v>184</v>
      </c>
      <c r="CS16" s="622"/>
      <c r="CT16" s="622"/>
      <c r="CU16" s="622"/>
      <c r="CV16" s="622"/>
      <c r="CW16" s="622"/>
      <c r="CX16" s="622"/>
      <c r="CY16" s="623"/>
      <c r="CZ16" s="659" t="s">
        <v>238</v>
      </c>
      <c r="DA16" s="659"/>
      <c r="DB16" s="659"/>
      <c r="DC16" s="659"/>
      <c r="DD16" s="627" t="s">
        <v>238</v>
      </c>
      <c r="DE16" s="622"/>
      <c r="DF16" s="622"/>
      <c r="DG16" s="622"/>
      <c r="DH16" s="622"/>
      <c r="DI16" s="622"/>
      <c r="DJ16" s="622"/>
      <c r="DK16" s="622"/>
      <c r="DL16" s="622"/>
      <c r="DM16" s="622"/>
      <c r="DN16" s="622"/>
      <c r="DO16" s="622"/>
      <c r="DP16" s="623"/>
      <c r="DQ16" s="627" t="s">
        <v>184</v>
      </c>
      <c r="DR16" s="622"/>
      <c r="DS16" s="622"/>
      <c r="DT16" s="622"/>
      <c r="DU16" s="622"/>
      <c r="DV16" s="622"/>
      <c r="DW16" s="622"/>
      <c r="DX16" s="622"/>
      <c r="DY16" s="622"/>
      <c r="DZ16" s="622"/>
      <c r="EA16" s="622"/>
      <c r="EB16" s="622"/>
      <c r="EC16" s="658"/>
    </row>
    <row r="17" spans="2:133" ht="11.25" customHeight="1" x14ac:dyDescent="0.15">
      <c r="B17" s="618" t="s">
        <v>271</v>
      </c>
      <c r="C17" s="619"/>
      <c r="D17" s="619"/>
      <c r="E17" s="619"/>
      <c r="F17" s="619"/>
      <c r="G17" s="619"/>
      <c r="H17" s="619"/>
      <c r="I17" s="619"/>
      <c r="J17" s="619"/>
      <c r="K17" s="619"/>
      <c r="L17" s="619"/>
      <c r="M17" s="619"/>
      <c r="N17" s="619"/>
      <c r="O17" s="619"/>
      <c r="P17" s="619"/>
      <c r="Q17" s="620"/>
      <c r="R17" s="621">
        <v>182294</v>
      </c>
      <c r="S17" s="622"/>
      <c r="T17" s="622"/>
      <c r="U17" s="622"/>
      <c r="V17" s="622"/>
      <c r="W17" s="622"/>
      <c r="X17" s="622"/>
      <c r="Y17" s="623"/>
      <c r="Z17" s="659">
        <v>0.5</v>
      </c>
      <c r="AA17" s="659"/>
      <c r="AB17" s="659"/>
      <c r="AC17" s="659"/>
      <c r="AD17" s="660">
        <v>182294</v>
      </c>
      <c r="AE17" s="660"/>
      <c r="AF17" s="660"/>
      <c r="AG17" s="660"/>
      <c r="AH17" s="660"/>
      <c r="AI17" s="660"/>
      <c r="AJ17" s="660"/>
      <c r="AK17" s="660"/>
      <c r="AL17" s="624">
        <v>0.9</v>
      </c>
      <c r="AM17" s="625"/>
      <c r="AN17" s="625"/>
      <c r="AO17" s="661"/>
      <c r="AP17" s="618" t="s">
        <v>272</v>
      </c>
      <c r="AQ17" s="619"/>
      <c r="AR17" s="619"/>
      <c r="AS17" s="619"/>
      <c r="AT17" s="619"/>
      <c r="AU17" s="619"/>
      <c r="AV17" s="619"/>
      <c r="AW17" s="619"/>
      <c r="AX17" s="619"/>
      <c r="AY17" s="619"/>
      <c r="AZ17" s="619"/>
      <c r="BA17" s="619"/>
      <c r="BB17" s="619"/>
      <c r="BC17" s="619"/>
      <c r="BD17" s="619"/>
      <c r="BE17" s="619"/>
      <c r="BF17" s="620"/>
      <c r="BG17" s="621" t="s">
        <v>238</v>
      </c>
      <c r="BH17" s="622"/>
      <c r="BI17" s="622"/>
      <c r="BJ17" s="622"/>
      <c r="BK17" s="622"/>
      <c r="BL17" s="622"/>
      <c r="BM17" s="622"/>
      <c r="BN17" s="623"/>
      <c r="BO17" s="659" t="s">
        <v>238</v>
      </c>
      <c r="BP17" s="659"/>
      <c r="BQ17" s="659"/>
      <c r="BR17" s="659"/>
      <c r="BS17" s="660" t="s">
        <v>250</v>
      </c>
      <c r="BT17" s="660"/>
      <c r="BU17" s="660"/>
      <c r="BV17" s="660"/>
      <c r="BW17" s="660"/>
      <c r="BX17" s="660"/>
      <c r="BY17" s="660"/>
      <c r="BZ17" s="660"/>
      <c r="CA17" s="660"/>
      <c r="CB17" s="700"/>
      <c r="CD17" s="618" t="s">
        <v>273</v>
      </c>
      <c r="CE17" s="619"/>
      <c r="CF17" s="619"/>
      <c r="CG17" s="619"/>
      <c r="CH17" s="619"/>
      <c r="CI17" s="619"/>
      <c r="CJ17" s="619"/>
      <c r="CK17" s="619"/>
      <c r="CL17" s="619"/>
      <c r="CM17" s="619"/>
      <c r="CN17" s="619"/>
      <c r="CO17" s="619"/>
      <c r="CP17" s="619"/>
      <c r="CQ17" s="620"/>
      <c r="CR17" s="621">
        <v>2588554</v>
      </c>
      <c r="CS17" s="622"/>
      <c r="CT17" s="622"/>
      <c r="CU17" s="622"/>
      <c r="CV17" s="622"/>
      <c r="CW17" s="622"/>
      <c r="CX17" s="622"/>
      <c r="CY17" s="623"/>
      <c r="CZ17" s="659">
        <v>7.2</v>
      </c>
      <c r="DA17" s="659"/>
      <c r="DB17" s="659"/>
      <c r="DC17" s="659"/>
      <c r="DD17" s="627" t="s">
        <v>244</v>
      </c>
      <c r="DE17" s="622"/>
      <c r="DF17" s="622"/>
      <c r="DG17" s="622"/>
      <c r="DH17" s="622"/>
      <c r="DI17" s="622"/>
      <c r="DJ17" s="622"/>
      <c r="DK17" s="622"/>
      <c r="DL17" s="622"/>
      <c r="DM17" s="622"/>
      <c r="DN17" s="622"/>
      <c r="DO17" s="622"/>
      <c r="DP17" s="623"/>
      <c r="DQ17" s="627">
        <v>2584607</v>
      </c>
      <c r="DR17" s="622"/>
      <c r="DS17" s="622"/>
      <c r="DT17" s="622"/>
      <c r="DU17" s="622"/>
      <c r="DV17" s="622"/>
      <c r="DW17" s="622"/>
      <c r="DX17" s="622"/>
      <c r="DY17" s="622"/>
      <c r="DZ17" s="622"/>
      <c r="EA17" s="622"/>
      <c r="EB17" s="622"/>
      <c r="EC17" s="658"/>
    </row>
    <row r="18" spans="2:133" ht="11.25" customHeight="1" x14ac:dyDescent="0.15">
      <c r="B18" s="618" t="s">
        <v>274</v>
      </c>
      <c r="C18" s="619"/>
      <c r="D18" s="619"/>
      <c r="E18" s="619"/>
      <c r="F18" s="619"/>
      <c r="G18" s="619"/>
      <c r="H18" s="619"/>
      <c r="I18" s="619"/>
      <c r="J18" s="619"/>
      <c r="K18" s="619"/>
      <c r="L18" s="619"/>
      <c r="M18" s="619"/>
      <c r="N18" s="619"/>
      <c r="O18" s="619"/>
      <c r="P18" s="619"/>
      <c r="Q18" s="620"/>
      <c r="R18" s="621">
        <v>137637</v>
      </c>
      <c r="S18" s="622"/>
      <c r="T18" s="622"/>
      <c r="U18" s="622"/>
      <c r="V18" s="622"/>
      <c r="W18" s="622"/>
      <c r="X18" s="622"/>
      <c r="Y18" s="623"/>
      <c r="Z18" s="659">
        <v>0.4</v>
      </c>
      <c r="AA18" s="659"/>
      <c r="AB18" s="659"/>
      <c r="AC18" s="659"/>
      <c r="AD18" s="660">
        <v>137637</v>
      </c>
      <c r="AE18" s="660"/>
      <c r="AF18" s="660"/>
      <c r="AG18" s="660"/>
      <c r="AH18" s="660"/>
      <c r="AI18" s="660"/>
      <c r="AJ18" s="660"/>
      <c r="AK18" s="660"/>
      <c r="AL18" s="624">
        <v>0.7</v>
      </c>
      <c r="AM18" s="625"/>
      <c r="AN18" s="625"/>
      <c r="AO18" s="661"/>
      <c r="AP18" s="618" t="s">
        <v>275</v>
      </c>
      <c r="AQ18" s="619"/>
      <c r="AR18" s="619"/>
      <c r="AS18" s="619"/>
      <c r="AT18" s="619"/>
      <c r="AU18" s="619"/>
      <c r="AV18" s="619"/>
      <c r="AW18" s="619"/>
      <c r="AX18" s="619"/>
      <c r="AY18" s="619"/>
      <c r="AZ18" s="619"/>
      <c r="BA18" s="619"/>
      <c r="BB18" s="619"/>
      <c r="BC18" s="619"/>
      <c r="BD18" s="619"/>
      <c r="BE18" s="619"/>
      <c r="BF18" s="620"/>
      <c r="BG18" s="621" t="s">
        <v>244</v>
      </c>
      <c r="BH18" s="622"/>
      <c r="BI18" s="622"/>
      <c r="BJ18" s="622"/>
      <c r="BK18" s="622"/>
      <c r="BL18" s="622"/>
      <c r="BM18" s="622"/>
      <c r="BN18" s="623"/>
      <c r="BO18" s="659" t="s">
        <v>244</v>
      </c>
      <c r="BP18" s="659"/>
      <c r="BQ18" s="659"/>
      <c r="BR18" s="659"/>
      <c r="BS18" s="660" t="s">
        <v>238</v>
      </c>
      <c r="BT18" s="660"/>
      <c r="BU18" s="660"/>
      <c r="BV18" s="660"/>
      <c r="BW18" s="660"/>
      <c r="BX18" s="660"/>
      <c r="BY18" s="660"/>
      <c r="BZ18" s="660"/>
      <c r="CA18" s="660"/>
      <c r="CB18" s="700"/>
      <c r="CD18" s="618" t="s">
        <v>276</v>
      </c>
      <c r="CE18" s="619"/>
      <c r="CF18" s="619"/>
      <c r="CG18" s="619"/>
      <c r="CH18" s="619"/>
      <c r="CI18" s="619"/>
      <c r="CJ18" s="619"/>
      <c r="CK18" s="619"/>
      <c r="CL18" s="619"/>
      <c r="CM18" s="619"/>
      <c r="CN18" s="619"/>
      <c r="CO18" s="619"/>
      <c r="CP18" s="619"/>
      <c r="CQ18" s="620"/>
      <c r="CR18" s="621" t="s">
        <v>238</v>
      </c>
      <c r="CS18" s="622"/>
      <c r="CT18" s="622"/>
      <c r="CU18" s="622"/>
      <c r="CV18" s="622"/>
      <c r="CW18" s="622"/>
      <c r="CX18" s="622"/>
      <c r="CY18" s="623"/>
      <c r="CZ18" s="659" t="s">
        <v>238</v>
      </c>
      <c r="DA18" s="659"/>
      <c r="DB18" s="659"/>
      <c r="DC18" s="659"/>
      <c r="DD18" s="627" t="s">
        <v>238</v>
      </c>
      <c r="DE18" s="622"/>
      <c r="DF18" s="622"/>
      <c r="DG18" s="622"/>
      <c r="DH18" s="622"/>
      <c r="DI18" s="622"/>
      <c r="DJ18" s="622"/>
      <c r="DK18" s="622"/>
      <c r="DL18" s="622"/>
      <c r="DM18" s="622"/>
      <c r="DN18" s="622"/>
      <c r="DO18" s="622"/>
      <c r="DP18" s="623"/>
      <c r="DQ18" s="627" t="s">
        <v>238</v>
      </c>
      <c r="DR18" s="622"/>
      <c r="DS18" s="622"/>
      <c r="DT18" s="622"/>
      <c r="DU18" s="622"/>
      <c r="DV18" s="622"/>
      <c r="DW18" s="622"/>
      <c r="DX18" s="622"/>
      <c r="DY18" s="622"/>
      <c r="DZ18" s="622"/>
      <c r="EA18" s="622"/>
      <c r="EB18" s="622"/>
      <c r="EC18" s="658"/>
    </row>
    <row r="19" spans="2:133" ht="11.25" customHeight="1" x14ac:dyDescent="0.15">
      <c r="B19" s="618" t="s">
        <v>277</v>
      </c>
      <c r="C19" s="619"/>
      <c r="D19" s="619"/>
      <c r="E19" s="619"/>
      <c r="F19" s="619"/>
      <c r="G19" s="619"/>
      <c r="H19" s="619"/>
      <c r="I19" s="619"/>
      <c r="J19" s="619"/>
      <c r="K19" s="619"/>
      <c r="L19" s="619"/>
      <c r="M19" s="619"/>
      <c r="N19" s="619"/>
      <c r="O19" s="619"/>
      <c r="P19" s="619"/>
      <c r="Q19" s="620"/>
      <c r="R19" s="621">
        <v>137181</v>
      </c>
      <c r="S19" s="622"/>
      <c r="T19" s="622"/>
      <c r="U19" s="622"/>
      <c r="V19" s="622"/>
      <c r="W19" s="622"/>
      <c r="X19" s="622"/>
      <c r="Y19" s="623"/>
      <c r="Z19" s="659">
        <v>0.4</v>
      </c>
      <c r="AA19" s="659"/>
      <c r="AB19" s="659"/>
      <c r="AC19" s="659"/>
      <c r="AD19" s="660">
        <v>137181</v>
      </c>
      <c r="AE19" s="660"/>
      <c r="AF19" s="660"/>
      <c r="AG19" s="660"/>
      <c r="AH19" s="660"/>
      <c r="AI19" s="660"/>
      <c r="AJ19" s="660"/>
      <c r="AK19" s="660"/>
      <c r="AL19" s="624">
        <v>0.7</v>
      </c>
      <c r="AM19" s="625"/>
      <c r="AN19" s="625"/>
      <c r="AO19" s="661"/>
      <c r="AP19" s="618" t="s">
        <v>278</v>
      </c>
      <c r="AQ19" s="619"/>
      <c r="AR19" s="619"/>
      <c r="AS19" s="619"/>
      <c r="AT19" s="619"/>
      <c r="AU19" s="619"/>
      <c r="AV19" s="619"/>
      <c r="AW19" s="619"/>
      <c r="AX19" s="619"/>
      <c r="AY19" s="619"/>
      <c r="AZ19" s="619"/>
      <c r="BA19" s="619"/>
      <c r="BB19" s="619"/>
      <c r="BC19" s="619"/>
      <c r="BD19" s="619"/>
      <c r="BE19" s="619"/>
      <c r="BF19" s="620"/>
      <c r="BG19" s="621">
        <v>618103</v>
      </c>
      <c r="BH19" s="622"/>
      <c r="BI19" s="622"/>
      <c r="BJ19" s="622"/>
      <c r="BK19" s="622"/>
      <c r="BL19" s="622"/>
      <c r="BM19" s="622"/>
      <c r="BN19" s="623"/>
      <c r="BO19" s="659">
        <v>4.5</v>
      </c>
      <c r="BP19" s="659"/>
      <c r="BQ19" s="659"/>
      <c r="BR19" s="659"/>
      <c r="BS19" s="660" t="s">
        <v>238</v>
      </c>
      <c r="BT19" s="660"/>
      <c r="BU19" s="660"/>
      <c r="BV19" s="660"/>
      <c r="BW19" s="660"/>
      <c r="BX19" s="660"/>
      <c r="BY19" s="660"/>
      <c r="BZ19" s="660"/>
      <c r="CA19" s="660"/>
      <c r="CB19" s="700"/>
      <c r="CD19" s="618" t="s">
        <v>279</v>
      </c>
      <c r="CE19" s="619"/>
      <c r="CF19" s="619"/>
      <c r="CG19" s="619"/>
      <c r="CH19" s="619"/>
      <c r="CI19" s="619"/>
      <c r="CJ19" s="619"/>
      <c r="CK19" s="619"/>
      <c r="CL19" s="619"/>
      <c r="CM19" s="619"/>
      <c r="CN19" s="619"/>
      <c r="CO19" s="619"/>
      <c r="CP19" s="619"/>
      <c r="CQ19" s="620"/>
      <c r="CR19" s="621" t="s">
        <v>238</v>
      </c>
      <c r="CS19" s="622"/>
      <c r="CT19" s="622"/>
      <c r="CU19" s="622"/>
      <c r="CV19" s="622"/>
      <c r="CW19" s="622"/>
      <c r="CX19" s="622"/>
      <c r="CY19" s="623"/>
      <c r="CZ19" s="659" t="s">
        <v>244</v>
      </c>
      <c r="DA19" s="659"/>
      <c r="DB19" s="659"/>
      <c r="DC19" s="659"/>
      <c r="DD19" s="627" t="s">
        <v>238</v>
      </c>
      <c r="DE19" s="622"/>
      <c r="DF19" s="622"/>
      <c r="DG19" s="622"/>
      <c r="DH19" s="622"/>
      <c r="DI19" s="622"/>
      <c r="DJ19" s="622"/>
      <c r="DK19" s="622"/>
      <c r="DL19" s="622"/>
      <c r="DM19" s="622"/>
      <c r="DN19" s="622"/>
      <c r="DO19" s="622"/>
      <c r="DP19" s="623"/>
      <c r="DQ19" s="627" t="s">
        <v>238</v>
      </c>
      <c r="DR19" s="622"/>
      <c r="DS19" s="622"/>
      <c r="DT19" s="622"/>
      <c r="DU19" s="622"/>
      <c r="DV19" s="622"/>
      <c r="DW19" s="622"/>
      <c r="DX19" s="622"/>
      <c r="DY19" s="622"/>
      <c r="DZ19" s="622"/>
      <c r="EA19" s="622"/>
      <c r="EB19" s="622"/>
      <c r="EC19" s="658"/>
    </row>
    <row r="20" spans="2:133" ht="11.25" customHeight="1" x14ac:dyDescent="0.15">
      <c r="B20" s="688" t="s">
        <v>280</v>
      </c>
      <c r="C20" s="689"/>
      <c r="D20" s="689"/>
      <c r="E20" s="689"/>
      <c r="F20" s="689"/>
      <c r="G20" s="689"/>
      <c r="H20" s="689"/>
      <c r="I20" s="689"/>
      <c r="J20" s="689"/>
      <c r="K20" s="689"/>
      <c r="L20" s="689"/>
      <c r="M20" s="689"/>
      <c r="N20" s="689"/>
      <c r="O20" s="689"/>
      <c r="P20" s="689"/>
      <c r="Q20" s="690"/>
      <c r="R20" s="621">
        <v>456</v>
      </c>
      <c r="S20" s="622"/>
      <c r="T20" s="622"/>
      <c r="U20" s="622"/>
      <c r="V20" s="622"/>
      <c r="W20" s="622"/>
      <c r="X20" s="622"/>
      <c r="Y20" s="623"/>
      <c r="Z20" s="659">
        <v>0</v>
      </c>
      <c r="AA20" s="659"/>
      <c r="AB20" s="659"/>
      <c r="AC20" s="659"/>
      <c r="AD20" s="660">
        <v>456</v>
      </c>
      <c r="AE20" s="660"/>
      <c r="AF20" s="660"/>
      <c r="AG20" s="660"/>
      <c r="AH20" s="660"/>
      <c r="AI20" s="660"/>
      <c r="AJ20" s="660"/>
      <c r="AK20" s="660"/>
      <c r="AL20" s="624">
        <v>0</v>
      </c>
      <c r="AM20" s="625"/>
      <c r="AN20" s="625"/>
      <c r="AO20" s="661"/>
      <c r="AP20" s="618" t="s">
        <v>281</v>
      </c>
      <c r="AQ20" s="619"/>
      <c r="AR20" s="619"/>
      <c r="AS20" s="619"/>
      <c r="AT20" s="619"/>
      <c r="AU20" s="619"/>
      <c r="AV20" s="619"/>
      <c r="AW20" s="619"/>
      <c r="AX20" s="619"/>
      <c r="AY20" s="619"/>
      <c r="AZ20" s="619"/>
      <c r="BA20" s="619"/>
      <c r="BB20" s="619"/>
      <c r="BC20" s="619"/>
      <c r="BD20" s="619"/>
      <c r="BE20" s="619"/>
      <c r="BF20" s="620"/>
      <c r="BG20" s="621">
        <v>618103</v>
      </c>
      <c r="BH20" s="622"/>
      <c r="BI20" s="622"/>
      <c r="BJ20" s="622"/>
      <c r="BK20" s="622"/>
      <c r="BL20" s="622"/>
      <c r="BM20" s="622"/>
      <c r="BN20" s="623"/>
      <c r="BO20" s="659">
        <v>4.5</v>
      </c>
      <c r="BP20" s="659"/>
      <c r="BQ20" s="659"/>
      <c r="BR20" s="659"/>
      <c r="BS20" s="660" t="s">
        <v>250</v>
      </c>
      <c r="BT20" s="660"/>
      <c r="BU20" s="660"/>
      <c r="BV20" s="660"/>
      <c r="BW20" s="660"/>
      <c r="BX20" s="660"/>
      <c r="BY20" s="660"/>
      <c r="BZ20" s="660"/>
      <c r="CA20" s="660"/>
      <c r="CB20" s="700"/>
      <c r="CD20" s="618" t="s">
        <v>282</v>
      </c>
      <c r="CE20" s="619"/>
      <c r="CF20" s="619"/>
      <c r="CG20" s="619"/>
      <c r="CH20" s="619"/>
      <c r="CI20" s="619"/>
      <c r="CJ20" s="619"/>
      <c r="CK20" s="619"/>
      <c r="CL20" s="619"/>
      <c r="CM20" s="619"/>
      <c r="CN20" s="619"/>
      <c r="CO20" s="619"/>
      <c r="CP20" s="619"/>
      <c r="CQ20" s="620"/>
      <c r="CR20" s="621">
        <v>36201965</v>
      </c>
      <c r="CS20" s="622"/>
      <c r="CT20" s="622"/>
      <c r="CU20" s="622"/>
      <c r="CV20" s="622"/>
      <c r="CW20" s="622"/>
      <c r="CX20" s="622"/>
      <c r="CY20" s="623"/>
      <c r="CZ20" s="659">
        <v>100</v>
      </c>
      <c r="DA20" s="659"/>
      <c r="DB20" s="659"/>
      <c r="DC20" s="659"/>
      <c r="DD20" s="627">
        <v>5682601</v>
      </c>
      <c r="DE20" s="622"/>
      <c r="DF20" s="622"/>
      <c r="DG20" s="622"/>
      <c r="DH20" s="622"/>
      <c r="DI20" s="622"/>
      <c r="DJ20" s="622"/>
      <c r="DK20" s="622"/>
      <c r="DL20" s="622"/>
      <c r="DM20" s="622"/>
      <c r="DN20" s="622"/>
      <c r="DO20" s="622"/>
      <c r="DP20" s="623"/>
      <c r="DQ20" s="627">
        <v>23759699</v>
      </c>
      <c r="DR20" s="622"/>
      <c r="DS20" s="622"/>
      <c r="DT20" s="622"/>
      <c r="DU20" s="622"/>
      <c r="DV20" s="622"/>
      <c r="DW20" s="622"/>
      <c r="DX20" s="622"/>
      <c r="DY20" s="622"/>
      <c r="DZ20" s="622"/>
      <c r="EA20" s="622"/>
      <c r="EB20" s="622"/>
      <c r="EC20" s="658"/>
    </row>
    <row r="21" spans="2:133" ht="11.25" customHeight="1" x14ac:dyDescent="0.15">
      <c r="B21" s="618" t="s">
        <v>283</v>
      </c>
      <c r="C21" s="619"/>
      <c r="D21" s="619"/>
      <c r="E21" s="619"/>
      <c r="F21" s="619"/>
      <c r="G21" s="619"/>
      <c r="H21" s="619"/>
      <c r="I21" s="619"/>
      <c r="J21" s="619"/>
      <c r="K21" s="619"/>
      <c r="L21" s="619"/>
      <c r="M21" s="619"/>
      <c r="N21" s="619"/>
      <c r="O21" s="619"/>
      <c r="P21" s="619"/>
      <c r="Q21" s="620"/>
      <c r="R21" s="621">
        <v>4583592</v>
      </c>
      <c r="S21" s="622"/>
      <c r="T21" s="622"/>
      <c r="U21" s="622"/>
      <c r="V21" s="622"/>
      <c r="W21" s="622"/>
      <c r="X21" s="622"/>
      <c r="Y21" s="623"/>
      <c r="Z21" s="659">
        <v>12.1</v>
      </c>
      <c r="AA21" s="659"/>
      <c r="AB21" s="659"/>
      <c r="AC21" s="659"/>
      <c r="AD21" s="660">
        <v>4251572</v>
      </c>
      <c r="AE21" s="660"/>
      <c r="AF21" s="660"/>
      <c r="AG21" s="660"/>
      <c r="AH21" s="660"/>
      <c r="AI21" s="660"/>
      <c r="AJ21" s="660"/>
      <c r="AK21" s="660"/>
      <c r="AL21" s="624">
        <v>20.8</v>
      </c>
      <c r="AM21" s="625"/>
      <c r="AN21" s="625"/>
      <c r="AO21" s="661"/>
      <c r="AP21" s="618" t="s">
        <v>284</v>
      </c>
      <c r="AQ21" s="698"/>
      <c r="AR21" s="698"/>
      <c r="AS21" s="698"/>
      <c r="AT21" s="698"/>
      <c r="AU21" s="698"/>
      <c r="AV21" s="698"/>
      <c r="AW21" s="698"/>
      <c r="AX21" s="698"/>
      <c r="AY21" s="698"/>
      <c r="AZ21" s="698"/>
      <c r="BA21" s="698"/>
      <c r="BB21" s="698"/>
      <c r="BC21" s="698"/>
      <c r="BD21" s="698"/>
      <c r="BE21" s="698"/>
      <c r="BF21" s="699"/>
      <c r="BG21" s="621" t="s">
        <v>184</v>
      </c>
      <c r="BH21" s="622"/>
      <c r="BI21" s="622"/>
      <c r="BJ21" s="622"/>
      <c r="BK21" s="622"/>
      <c r="BL21" s="622"/>
      <c r="BM21" s="622"/>
      <c r="BN21" s="623"/>
      <c r="BO21" s="659" t="s">
        <v>184</v>
      </c>
      <c r="BP21" s="659"/>
      <c r="BQ21" s="659"/>
      <c r="BR21" s="659"/>
      <c r="BS21" s="660" t="s">
        <v>244</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285</v>
      </c>
      <c r="C22" s="619"/>
      <c r="D22" s="619"/>
      <c r="E22" s="619"/>
      <c r="F22" s="619"/>
      <c r="G22" s="619"/>
      <c r="H22" s="619"/>
      <c r="I22" s="619"/>
      <c r="J22" s="619"/>
      <c r="K22" s="619"/>
      <c r="L22" s="619"/>
      <c r="M22" s="619"/>
      <c r="N22" s="619"/>
      <c r="O22" s="619"/>
      <c r="P22" s="619"/>
      <c r="Q22" s="620"/>
      <c r="R22" s="621">
        <v>4251572</v>
      </c>
      <c r="S22" s="622"/>
      <c r="T22" s="622"/>
      <c r="U22" s="622"/>
      <c r="V22" s="622"/>
      <c r="W22" s="622"/>
      <c r="X22" s="622"/>
      <c r="Y22" s="623"/>
      <c r="Z22" s="659">
        <v>11.3</v>
      </c>
      <c r="AA22" s="659"/>
      <c r="AB22" s="659"/>
      <c r="AC22" s="659"/>
      <c r="AD22" s="660">
        <v>4251572</v>
      </c>
      <c r="AE22" s="660"/>
      <c r="AF22" s="660"/>
      <c r="AG22" s="660"/>
      <c r="AH22" s="660"/>
      <c r="AI22" s="660"/>
      <c r="AJ22" s="660"/>
      <c r="AK22" s="660"/>
      <c r="AL22" s="624">
        <v>20.8</v>
      </c>
      <c r="AM22" s="625"/>
      <c r="AN22" s="625"/>
      <c r="AO22" s="661"/>
      <c r="AP22" s="618" t="s">
        <v>286</v>
      </c>
      <c r="AQ22" s="698"/>
      <c r="AR22" s="698"/>
      <c r="AS22" s="698"/>
      <c r="AT22" s="698"/>
      <c r="AU22" s="698"/>
      <c r="AV22" s="698"/>
      <c r="AW22" s="698"/>
      <c r="AX22" s="698"/>
      <c r="AY22" s="698"/>
      <c r="AZ22" s="698"/>
      <c r="BA22" s="698"/>
      <c r="BB22" s="698"/>
      <c r="BC22" s="698"/>
      <c r="BD22" s="698"/>
      <c r="BE22" s="698"/>
      <c r="BF22" s="699"/>
      <c r="BG22" s="621" t="s">
        <v>244</v>
      </c>
      <c r="BH22" s="622"/>
      <c r="BI22" s="622"/>
      <c r="BJ22" s="622"/>
      <c r="BK22" s="622"/>
      <c r="BL22" s="622"/>
      <c r="BM22" s="622"/>
      <c r="BN22" s="623"/>
      <c r="BO22" s="659" t="s">
        <v>184</v>
      </c>
      <c r="BP22" s="659"/>
      <c r="BQ22" s="659"/>
      <c r="BR22" s="659"/>
      <c r="BS22" s="660" t="s">
        <v>238</v>
      </c>
      <c r="BT22" s="660"/>
      <c r="BU22" s="660"/>
      <c r="BV22" s="660"/>
      <c r="BW22" s="660"/>
      <c r="BX22" s="660"/>
      <c r="BY22" s="660"/>
      <c r="BZ22" s="660"/>
      <c r="CA22" s="660"/>
      <c r="CB22" s="700"/>
      <c r="CD22" s="673" t="s">
        <v>287</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288</v>
      </c>
      <c r="C23" s="619"/>
      <c r="D23" s="619"/>
      <c r="E23" s="619"/>
      <c r="F23" s="619"/>
      <c r="G23" s="619"/>
      <c r="H23" s="619"/>
      <c r="I23" s="619"/>
      <c r="J23" s="619"/>
      <c r="K23" s="619"/>
      <c r="L23" s="619"/>
      <c r="M23" s="619"/>
      <c r="N23" s="619"/>
      <c r="O23" s="619"/>
      <c r="P23" s="619"/>
      <c r="Q23" s="620"/>
      <c r="R23" s="621">
        <v>332020</v>
      </c>
      <c r="S23" s="622"/>
      <c r="T23" s="622"/>
      <c r="U23" s="622"/>
      <c r="V23" s="622"/>
      <c r="W23" s="622"/>
      <c r="X23" s="622"/>
      <c r="Y23" s="623"/>
      <c r="Z23" s="659">
        <v>0.9</v>
      </c>
      <c r="AA23" s="659"/>
      <c r="AB23" s="659"/>
      <c r="AC23" s="659"/>
      <c r="AD23" s="660" t="s">
        <v>244</v>
      </c>
      <c r="AE23" s="660"/>
      <c r="AF23" s="660"/>
      <c r="AG23" s="660"/>
      <c r="AH23" s="660"/>
      <c r="AI23" s="660"/>
      <c r="AJ23" s="660"/>
      <c r="AK23" s="660"/>
      <c r="AL23" s="624" t="s">
        <v>244</v>
      </c>
      <c r="AM23" s="625"/>
      <c r="AN23" s="625"/>
      <c r="AO23" s="661"/>
      <c r="AP23" s="618" t="s">
        <v>289</v>
      </c>
      <c r="AQ23" s="698"/>
      <c r="AR23" s="698"/>
      <c r="AS23" s="698"/>
      <c r="AT23" s="698"/>
      <c r="AU23" s="698"/>
      <c r="AV23" s="698"/>
      <c r="AW23" s="698"/>
      <c r="AX23" s="698"/>
      <c r="AY23" s="698"/>
      <c r="AZ23" s="698"/>
      <c r="BA23" s="698"/>
      <c r="BB23" s="698"/>
      <c r="BC23" s="698"/>
      <c r="BD23" s="698"/>
      <c r="BE23" s="698"/>
      <c r="BF23" s="699"/>
      <c r="BG23" s="621">
        <v>618103</v>
      </c>
      <c r="BH23" s="622"/>
      <c r="BI23" s="622"/>
      <c r="BJ23" s="622"/>
      <c r="BK23" s="622"/>
      <c r="BL23" s="622"/>
      <c r="BM23" s="622"/>
      <c r="BN23" s="623"/>
      <c r="BO23" s="659">
        <v>4.5</v>
      </c>
      <c r="BP23" s="659"/>
      <c r="BQ23" s="659"/>
      <c r="BR23" s="659"/>
      <c r="BS23" s="660" t="s">
        <v>184</v>
      </c>
      <c r="BT23" s="660"/>
      <c r="BU23" s="660"/>
      <c r="BV23" s="660"/>
      <c r="BW23" s="660"/>
      <c r="BX23" s="660"/>
      <c r="BY23" s="660"/>
      <c r="BZ23" s="660"/>
      <c r="CA23" s="660"/>
      <c r="CB23" s="700"/>
      <c r="CD23" s="673" t="s">
        <v>226</v>
      </c>
      <c r="CE23" s="674"/>
      <c r="CF23" s="674"/>
      <c r="CG23" s="674"/>
      <c r="CH23" s="674"/>
      <c r="CI23" s="674"/>
      <c r="CJ23" s="674"/>
      <c r="CK23" s="674"/>
      <c r="CL23" s="674"/>
      <c r="CM23" s="674"/>
      <c r="CN23" s="674"/>
      <c r="CO23" s="674"/>
      <c r="CP23" s="674"/>
      <c r="CQ23" s="675"/>
      <c r="CR23" s="673" t="s">
        <v>290</v>
      </c>
      <c r="CS23" s="674"/>
      <c r="CT23" s="674"/>
      <c r="CU23" s="674"/>
      <c r="CV23" s="674"/>
      <c r="CW23" s="674"/>
      <c r="CX23" s="674"/>
      <c r="CY23" s="675"/>
      <c r="CZ23" s="673" t="s">
        <v>291</v>
      </c>
      <c r="DA23" s="674"/>
      <c r="DB23" s="674"/>
      <c r="DC23" s="675"/>
      <c r="DD23" s="673" t="s">
        <v>292</v>
      </c>
      <c r="DE23" s="674"/>
      <c r="DF23" s="674"/>
      <c r="DG23" s="674"/>
      <c r="DH23" s="674"/>
      <c r="DI23" s="674"/>
      <c r="DJ23" s="674"/>
      <c r="DK23" s="675"/>
      <c r="DL23" s="711" t="s">
        <v>293</v>
      </c>
      <c r="DM23" s="712"/>
      <c r="DN23" s="712"/>
      <c r="DO23" s="712"/>
      <c r="DP23" s="712"/>
      <c r="DQ23" s="712"/>
      <c r="DR23" s="712"/>
      <c r="DS23" s="712"/>
      <c r="DT23" s="712"/>
      <c r="DU23" s="712"/>
      <c r="DV23" s="713"/>
      <c r="DW23" s="673" t="s">
        <v>294</v>
      </c>
      <c r="DX23" s="674"/>
      <c r="DY23" s="674"/>
      <c r="DZ23" s="674"/>
      <c r="EA23" s="674"/>
      <c r="EB23" s="674"/>
      <c r="EC23" s="675"/>
    </row>
    <row r="24" spans="2:133" ht="11.25" customHeight="1" x14ac:dyDescent="0.15">
      <c r="B24" s="618" t="s">
        <v>295</v>
      </c>
      <c r="C24" s="619"/>
      <c r="D24" s="619"/>
      <c r="E24" s="619"/>
      <c r="F24" s="619"/>
      <c r="G24" s="619"/>
      <c r="H24" s="619"/>
      <c r="I24" s="619"/>
      <c r="J24" s="619"/>
      <c r="K24" s="619"/>
      <c r="L24" s="619"/>
      <c r="M24" s="619"/>
      <c r="N24" s="619"/>
      <c r="O24" s="619"/>
      <c r="P24" s="619"/>
      <c r="Q24" s="620"/>
      <c r="R24" s="621" t="s">
        <v>244</v>
      </c>
      <c r="S24" s="622"/>
      <c r="T24" s="622"/>
      <c r="U24" s="622"/>
      <c r="V24" s="622"/>
      <c r="W24" s="622"/>
      <c r="X24" s="622"/>
      <c r="Y24" s="623"/>
      <c r="Z24" s="659" t="s">
        <v>238</v>
      </c>
      <c r="AA24" s="659"/>
      <c r="AB24" s="659"/>
      <c r="AC24" s="659"/>
      <c r="AD24" s="660" t="s">
        <v>244</v>
      </c>
      <c r="AE24" s="660"/>
      <c r="AF24" s="660"/>
      <c r="AG24" s="660"/>
      <c r="AH24" s="660"/>
      <c r="AI24" s="660"/>
      <c r="AJ24" s="660"/>
      <c r="AK24" s="660"/>
      <c r="AL24" s="624" t="s">
        <v>184</v>
      </c>
      <c r="AM24" s="625"/>
      <c r="AN24" s="625"/>
      <c r="AO24" s="661"/>
      <c r="AP24" s="618" t="s">
        <v>296</v>
      </c>
      <c r="AQ24" s="698"/>
      <c r="AR24" s="698"/>
      <c r="AS24" s="698"/>
      <c r="AT24" s="698"/>
      <c r="AU24" s="698"/>
      <c r="AV24" s="698"/>
      <c r="AW24" s="698"/>
      <c r="AX24" s="698"/>
      <c r="AY24" s="698"/>
      <c r="AZ24" s="698"/>
      <c r="BA24" s="698"/>
      <c r="BB24" s="698"/>
      <c r="BC24" s="698"/>
      <c r="BD24" s="698"/>
      <c r="BE24" s="698"/>
      <c r="BF24" s="699"/>
      <c r="BG24" s="621" t="s">
        <v>238</v>
      </c>
      <c r="BH24" s="622"/>
      <c r="BI24" s="622"/>
      <c r="BJ24" s="622"/>
      <c r="BK24" s="622"/>
      <c r="BL24" s="622"/>
      <c r="BM24" s="622"/>
      <c r="BN24" s="623"/>
      <c r="BO24" s="659" t="s">
        <v>238</v>
      </c>
      <c r="BP24" s="659"/>
      <c r="BQ24" s="659"/>
      <c r="BR24" s="659"/>
      <c r="BS24" s="660" t="s">
        <v>244</v>
      </c>
      <c r="BT24" s="660"/>
      <c r="BU24" s="660"/>
      <c r="BV24" s="660"/>
      <c r="BW24" s="660"/>
      <c r="BX24" s="660"/>
      <c r="BY24" s="660"/>
      <c r="BZ24" s="660"/>
      <c r="CA24" s="660"/>
      <c r="CB24" s="700"/>
      <c r="CD24" s="679" t="s">
        <v>297</v>
      </c>
      <c r="CE24" s="680"/>
      <c r="CF24" s="680"/>
      <c r="CG24" s="680"/>
      <c r="CH24" s="680"/>
      <c r="CI24" s="680"/>
      <c r="CJ24" s="680"/>
      <c r="CK24" s="680"/>
      <c r="CL24" s="680"/>
      <c r="CM24" s="680"/>
      <c r="CN24" s="680"/>
      <c r="CO24" s="680"/>
      <c r="CP24" s="680"/>
      <c r="CQ24" s="681"/>
      <c r="CR24" s="676">
        <v>16472609</v>
      </c>
      <c r="CS24" s="677"/>
      <c r="CT24" s="677"/>
      <c r="CU24" s="677"/>
      <c r="CV24" s="677"/>
      <c r="CW24" s="677"/>
      <c r="CX24" s="677"/>
      <c r="CY24" s="702"/>
      <c r="CZ24" s="703">
        <v>45.5</v>
      </c>
      <c r="DA24" s="685"/>
      <c r="DB24" s="685"/>
      <c r="DC24" s="705"/>
      <c r="DD24" s="701">
        <v>10525823</v>
      </c>
      <c r="DE24" s="677"/>
      <c r="DF24" s="677"/>
      <c r="DG24" s="677"/>
      <c r="DH24" s="677"/>
      <c r="DI24" s="677"/>
      <c r="DJ24" s="677"/>
      <c r="DK24" s="702"/>
      <c r="DL24" s="701">
        <v>10428058</v>
      </c>
      <c r="DM24" s="677"/>
      <c r="DN24" s="677"/>
      <c r="DO24" s="677"/>
      <c r="DP24" s="677"/>
      <c r="DQ24" s="677"/>
      <c r="DR24" s="677"/>
      <c r="DS24" s="677"/>
      <c r="DT24" s="677"/>
      <c r="DU24" s="677"/>
      <c r="DV24" s="702"/>
      <c r="DW24" s="703">
        <v>49.7</v>
      </c>
      <c r="DX24" s="685"/>
      <c r="DY24" s="685"/>
      <c r="DZ24" s="685"/>
      <c r="EA24" s="685"/>
      <c r="EB24" s="685"/>
      <c r="EC24" s="704"/>
    </row>
    <row r="25" spans="2:133" ht="11.25" customHeight="1" x14ac:dyDescent="0.15">
      <c r="B25" s="618" t="s">
        <v>298</v>
      </c>
      <c r="C25" s="619"/>
      <c r="D25" s="619"/>
      <c r="E25" s="619"/>
      <c r="F25" s="619"/>
      <c r="G25" s="619"/>
      <c r="H25" s="619"/>
      <c r="I25" s="619"/>
      <c r="J25" s="619"/>
      <c r="K25" s="619"/>
      <c r="L25" s="619"/>
      <c r="M25" s="619"/>
      <c r="N25" s="619"/>
      <c r="O25" s="619"/>
      <c r="P25" s="619"/>
      <c r="Q25" s="620"/>
      <c r="R25" s="621">
        <v>21352426</v>
      </c>
      <c r="S25" s="622"/>
      <c r="T25" s="622"/>
      <c r="U25" s="622"/>
      <c r="V25" s="622"/>
      <c r="W25" s="622"/>
      <c r="X25" s="622"/>
      <c r="Y25" s="623"/>
      <c r="Z25" s="659">
        <v>56.6</v>
      </c>
      <c r="AA25" s="659"/>
      <c r="AB25" s="659"/>
      <c r="AC25" s="659"/>
      <c r="AD25" s="660">
        <v>20402303</v>
      </c>
      <c r="AE25" s="660"/>
      <c r="AF25" s="660"/>
      <c r="AG25" s="660"/>
      <c r="AH25" s="660"/>
      <c r="AI25" s="660"/>
      <c r="AJ25" s="660"/>
      <c r="AK25" s="660"/>
      <c r="AL25" s="624">
        <v>99.6</v>
      </c>
      <c r="AM25" s="625"/>
      <c r="AN25" s="625"/>
      <c r="AO25" s="661"/>
      <c r="AP25" s="618" t="s">
        <v>299</v>
      </c>
      <c r="AQ25" s="698"/>
      <c r="AR25" s="698"/>
      <c r="AS25" s="698"/>
      <c r="AT25" s="698"/>
      <c r="AU25" s="698"/>
      <c r="AV25" s="698"/>
      <c r="AW25" s="698"/>
      <c r="AX25" s="698"/>
      <c r="AY25" s="698"/>
      <c r="AZ25" s="698"/>
      <c r="BA25" s="698"/>
      <c r="BB25" s="698"/>
      <c r="BC25" s="698"/>
      <c r="BD25" s="698"/>
      <c r="BE25" s="698"/>
      <c r="BF25" s="699"/>
      <c r="BG25" s="621" t="s">
        <v>238</v>
      </c>
      <c r="BH25" s="622"/>
      <c r="BI25" s="622"/>
      <c r="BJ25" s="622"/>
      <c r="BK25" s="622"/>
      <c r="BL25" s="622"/>
      <c r="BM25" s="622"/>
      <c r="BN25" s="623"/>
      <c r="BO25" s="659" t="s">
        <v>184</v>
      </c>
      <c r="BP25" s="659"/>
      <c r="BQ25" s="659"/>
      <c r="BR25" s="659"/>
      <c r="BS25" s="660" t="s">
        <v>238</v>
      </c>
      <c r="BT25" s="660"/>
      <c r="BU25" s="660"/>
      <c r="BV25" s="660"/>
      <c r="BW25" s="660"/>
      <c r="BX25" s="660"/>
      <c r="BY25" s="660"/>
      <c r="BZ25" s="660"/>
      <c r="CA25" s="660"/>
      <c r="CB25" s="700"/>
      <c r="CD25" s="618" t="s">
        <v>300</v>
      </c>
      <c r="CE25" s="619"/>
      <c r="CF25" s="619"/>
      <c r="CG25" s="619"/>
      <c r="CH25" s="619"/>
      <c r="CI25" s="619"/>
      <c r="CJ25" s="619"/>
      <c r="CK25" s="619"/>
      <c r="CL25" s="619"/>
      <c r="CM25" s="619"/>
      <c r="CN25" s="619"/>
      <c r="CO25" s="619"/>
      <c r="CP25" s="619"/>
      <c r="CQ25" s="620"/>
      <c r="CR25" s="621">
        <v>5650310</v>
      </c>
      <c r="CS25" s="634"/>
      <c r="CT25" s="634"/>
      <c r="CU25" s="634"/>
      <c r="CV25" s="634"/>
      <c r="CW25" s="634"/>
      <c r="CX25" s="634"/>
      <c r="CY25" s="635"/>
      <c r="CZ25" s="624">
        <v>15.6</v>
      </c>
      <c r="DA25" s="636"/>
      <c r="DB25" s="636"/>
      <c r="DC25" s="637"/>
      <c r="DD25" s="627">
        <v>5086397</v>
      </c>
      <c r="DE25" s="634"/>
      <c r="DF25" s="634"/>
      <c r="DG25" s="634"/>
      <c r="DH25" s="634"/>
      <c r="DI25" s="634"/>
      <c r="DJ25" s="634"/>
      <c r="DK25" s="635"/>
      <c r="DL25" s="627">
        <v>5077300</v>
      </c>
      <c r="DM25" s="634"/>
      <c r="DN25" s="634"/>
      <c r="DO25" s="634"/>
      <c r="DP25" s="634"/>
      <c r="DQ25" s="634"/>
      <c r="DR25" s="634"/>
      <c r="DS25" s="634"/>
      <c r="DT25" s="634"/>
      <c r="DU25" s="634"/>
      <c r="DV25" s="635"/>
      <c r="DW25" s="624">
        <v>24.2</v>
      </c>
      <c r="DX25" s="636"/>
      <c r="DY25" s="636"/>
      <c r="DZ25" s="636"/>
      <c r="EA25" s="636"/>
      <c r="EB25" s="636"/>
      <c r="EC25" s="648"/>
    </row>
    <row r="26" spans="2:133" ht="11.25" customHeight="1" x14ac:dyDescent="0.15">
      <c r="B26" s="618" t="s">
        <v>301</v>
      </c>
      <c r="C26" s="619"/>
      <c r="D26" s="619"/>
      <c r="E26" s="619"/>
      <c r="F26" s="619"/>
      <c r="G26" s="619"/>
      <c r="H26" s="619"/>
      <c r="I26" s="619"/>
      <c r="J26" s="619"/>
      <c r="K26" s="619"/>
      <c r="L26" s="619"/>
      <c r="M26" s="619"/>
      <c r="N26" s="619"/>
      <c r="O26" s="619"/>
      <c r="P26" s="619"/>
      <c r="Q26" s="620"/>
      <c r="R26" s="621">
        <v>13281</v>
      </c>
      <c r="S26" s="622"/>
      <c r="T26" s="622"/>
      <c r="U26" s="622"/>
      <c r="V26" s="622"/>
      <c r="W26" s="622"/>
      <c r="X26" s="622"/>
      <c r="Y26" s="623"/>
      <c r="Z26" s="659">
        <v>0</v>
      </c>
      <c r="AA26" s="659"/>
      <c r="AB26" s="659"/>
      <c r="AC26" s="659"/>
      <c r="AD26" s="660">
        <v>13281</v>
      </c>
      <c r="AE26" s="660"/>
      <c r="AF26" s="660"/>
      <c r="AG26" s="660"/>
      <c r="AH26" s="660"/>
      <c r="AI26" s="660"/>
      <c r="AJ26" s="660"/>
      <c r="AK26" s="660"/>
      <c r="AL26" s="624">
        <v>0.1</v>
      </c>
      <c r="AM26" s="625"/>
      <c r="AN26" s="625"/>
      <c r="AO26" s="661"/>
      <c r="AP26" s="618" t="s">
        <v>302</v>
      </c>
      <c r="AQ26" s="698"/>
      <c r="AR26" s="698"/>
      <c r="AS26" s="698"/>
      <c r="AT26" s="698"/>
      <c r="AU26" s="698"/>
      <c r="AV26" s="698"/>
      <c r="AW26" s="698"/>
      <c r="AX26" s="698"/>
      <c r="AY26" s="698"/>
      <c r="AZ26" s="698"/>
      <c r="BA26" s="698"/>
      <c r="BB26" s="698"/>
      <c r="BC26" s="698"/>
      <c r="BD26" s="698"/>
      <c r="BE26" s="698"/>
      <c r="BF26" s="699"/>
      <c r="BG26" s="621" t="s">
        <v>184</v>
      </c>
      <c r="BH26" s="622"/>
      <c r="BI26" s="622"/>
      <c r="BJ26" s="622"/>
      <c r="BK26" s="622"/>
      <c r="BL26" s="622"/>
      <c r="BM26" s="622"/>
      <c r="BN26" s="623"/>
      <c r="BO26" s="659" t="s">
        <v>238</v>
      </c>
      <c r="BP26" s="659"/>
      <c r="BQ26" s="659"/>
      <c r="BR26" s="659"/>
      <c r="BS26" s="660" t="s">
        <v>244</v>
      </c>
      <c r="BT26" s="660"/>
      <c r="BU26" s="660"/>
      <c r="BV26" s="660"/>
      <c r="BW26" s="660"/>
      <c r="BX26" s="660"/>
      <c r="BY26" s="660"/>
      <c r="BZ26" s="660"/>
      <c r="CA26" s="660"/>
      <c r="CB26" s="700"/>
      <c r="CD26" s="618" t="s">
        <v>303</v>
      </c>
      <c r="CE26" s="619"/>
      <c r="CF26" s="619"/>
      <c r="CG26" s="619"/>
      <c r="CH26" s="619"/>
      <c r="CI26" s="619"/>
      <c r="CJ26" s="619"/>
      <c r="CK26" s="619"/>
      <c r="CL26" s="619"/>
      <c r="CM26" s="619"/>
      <c r="CN26" s="619"/>
      <c r="CO26" s="619"/>
      <c r="CP26" s="619"/>
      <c r="CQ26" s="620"/>
      <c r="CR26" s="621">
        <v>3235317</v>
      </c>
      <c r="CS26" s="622"/>
      <c r="CT26" s="622"/>
      <c r="CU26" s="622"/>
      <c r="CV26" s="622"/>
      <c r="CW26" s="622"/>
      <c r="CX26" s="622"/>
      <c r="CY26" s="623"/>
      <c r="CZ26" s="624">
        <v>8.9</v>
      </c>
      <c r="DA26" s="636"/>
      <c r="DB26" s="636"/>
      <c r="DC26" s="637"/>
      <c r="DD26" s="627">
        <v>2846473</v>
      </c>
      <c r="DE26" s="622"/>
      <c r="DF26" s="622"/>
      <c r="DG26" s="622"/>
      <c r="DH26" s="622"/>
      <c r="DI26" s="622"/>
      <c r="DJ26" s="622"/>
      <c r="DK26" s="623"/>
      <c r="DL26" s="627" t="s">
        <v>244</v>
      </c>
      <c r="DM26" s="622"/>
      <c r="DN26" s="622"/>
      <c r="DO26" s="622"/>
      <c r="DP26" s="622"/>
      <c r="DQ26" s="622"/>
      <c r="DR26" s="622"/>
      <c r="DS26" s="622"/>
      <c r="DT26" s="622"/>
      <c r="DU26" s="622"/>
      <c r="DV26" s="623"/>
      <c r="DW26" s="624" t="s">
        <v>238</v>
      </c>
      <c r="DX26" s="636"/>
      <c r="DY26" s="636"/>
      <c r="DZ26" s="636"/>
      <c r="EA26" s="636"/>
      <c r="EB26" s="636"/>
      <c r="EC26" s="648"/>
    </row>
    <row r="27" spans="2:133" ht="11.25" customHeight="1" x14ac:dyDescent="0.15">
      <c r="B27" s="618" t="s">
        <v>304</v>
      </c>
      <c r="C27" s="619"/>
      <c r="D27" s="619"/>
      <c r="E27" s="619"/>
      <c r="F27" s="619"/>
      <c r="G27" s="619"/>
      <c r="H27" s="619"/>
      <c r="I27" s="619"/>
      <c r="J27" s="619"/>
      <c r="K27" s="619"/>
      <c r="L27" s="619"/>
      <c r="M27" s="619"/>
      <c r="N27" s="619"/>
      <c r="O27" s="619"/>
      <c r="P27" s="619"/>
      <c r="Q27" s="620"/>
      <c r="R27" s="621">
        <v>51230</v>
      </c>
      <c r="S27" s="622"/>
      <c r="T27" s="622"/>
      <c r="U27" s="622"/>
      <c r="V27" s="622"/>
      <c r="W27" s="622"/>
      <c r="X27" s="622"/>
      <c r="Y27" s="623"/>
      <c r="Z27" s="659">
        <v>0.1</v>
      </c>
      <c r="AA27" s="659"/>
      <c r="AB27" s="659"/>
      <c r="AC27" s="659"/>
      <c r="AD27" s="660" t="s">
        <v>244</v>
      </c>
      <c r="AE27" s="660"/>
      <c r="AF27" s="660"/>
      <c r="AG27" s="660"/>
      <c r="AH27" s="660"/>
      <c r="AI27" s="660"/>
      <c r="AJ27" s="660"/>
      <c r="AK27" s="660"/>
      <c r="AL27" s="624" t="s">
        <v>238</v>
      </c>
      <c r="AM27" s="625"/>
      <c r="AN27" s="625"/>
      <c r="AO27" s="661"/>
      <c r="AP27" s="618" t="s">
        <v>305</v>
      </c>
      <c r="AQ27" s="619"/>
      <c r="AR27" s="619"/>
      <c r="AS27" s="619"/>
      <c r="AT27" s="619"/>
      <c r="AU27" s="619"/>
      <c r="AV27" s="619"/>
      <c r="AW27" s="619"/>
      <c r="AX27" s="619"/>
      <c r="AY27" s="619"/>
      <c r="AZ27" s="619"/>
      <c r="BA27" s="619"/>
      <c r="BB27" s="619"/>
      <c r="BC27" s="619"/>
      <c r="BD27" s="619"/>
      <c r="BE27" s="619"/>
      <c r="BF27" s="620"/>
      <c r="BG27" s="621">
        <v>13641514</v>
      </c>
      <c r="BH27" s="622"/>
      <c r="BI27" s="622"/>
      <c r="BJ27" s="622"/>
      <c r="BK27" s="622"/>
      <c r="BL27" s="622"/>
      <c r="BM27" s="622"/>
      <c r="BN27" s="623"/>
      <c r="BO27" s="659">
        <v>100</v>
      </c>
      <c r="BP27" s="659"/>
      <c r="BQ27" s="659"/>
      <c r="BR27" s="659"/>
      <c r="BS27" s="660">
        <v>219529</v>
      </c>
      <c r="BT27" s="660"/>
      <c r="BU27" s="660"/>
      <c r="BV27" s="660"/>
      <c r="BW27" s="660"/>
      <c r="BX27" s="660"/>
      <c r="BY27" s="660"/>
      <c r="BZ27" s="660"/>
      <c r="CA27" s="660"/>
      <c r="CB27" s="700"/>
      <c r="CD27" s="618" t="s">
        <v>306</v>
      </c>
      <c r="CE27" s="619"/>
      <c r="CF27" s="619"/>
      <c r="CG27" s="619"/>
      <c r="CH27" s="619"/>
      <c r="CI27" s="619"/>
      <c r="CJ27" s="619"/>
      <c r="CK27" s="619"/>
      <c r="CL27" s="619"/>
      <c r="CM27" s="619"/>
      <c r="CN27" s="619"/>
      <c r="CO27" s="619"/>
      <c r="CP27" s="619"/>
      <c r="CQ27" s="620"/>
      <c r="CR27" s="621">
        <v>8233745</v>
      </c>
      <c r="CS27" s="634"/>
      <c r="CT27" s="634"/>
      <c r="CU27" s="634"/>
      <c r="CV27" s="634"/>
      <c r="CW27" s="634"/>
      <c r="CX27" s="634"/>
      <c r="CY27" s="635"/>
      <c r="CZ27" s="624">
        <v>22.7</v>
      </c>
      <c r="DA27" s="636"/>
      <c r="DB27" s="636"/>
      <c r="DC27" s="637"/>
      <c r="DD27" s="627">
        <v>2854819</v>
      </c>
      <c r="DE27" s="634"/>
      <c r="DF27" s="634"/>
      <c r="DG27" s="634"/>
      <c r="DH27" s="634"/>
      <c r="DI27" s="634"/>
      <c r="DJ27" s="634"/>
      <c r="DK27" s="635"/>
      <c r="DL27" s="627">
        <v>2766151</v>
      </c>
      <c r="DM27" s="634"/>
      <c r="DN27" s="634"/>
      <c r="DO27" s="634"/>
      <c r="DP27" s="634"/>
      <c r="DQ27" s="634"/>
      <c r="DR27" s="634"/>
      <c r="DS27" s="634"/>
      <c r="DT27" s="634"/>
      <c r="DU27" s="634"/>
      <c r="DV27" s="635"/>
      <c r="DW27" s="624">
        <v>13.2</v>
      </c>
      <c r="DX27" s="636"/>
      <c r="DY27" s="636"/>
      <c r="DZ27" s="636"/>
      <c r="EA27" s="636"/>
      <c r="EB27" s="636"/>
      <c r="EC27" s="648"/>
    </row>
    <row r="28" spans="2:133" ht="11.25" customHeight="1" x14ac:dyDescent="0.15">
      <c r="B28" s="618" t="s">
        <v>307</v>
      </c>
      <c r="C28" s="619"/>
      <c r="D28" s="619"/>
      <c r="E28" s="619"/>
      <c r="F28" s="619"/>
      <c r="G28" s="619"/>
      <c r="H28" s="619"/>
      <c r="I28" s="619"/>
      <c r="J28" s="619"/>
      <c r="K28" s="619"/>
      <c r="L28" s="619"/>
      <c r="M28" s="619"/>
      <c r="N28" s="619"/>
      <c r="O28" s="619"/>
      <c r="P28" s="619"/>
      <c r="Q28" s="620"/>
      <c r="R28" s="621">
        <v>336582</v>
      </c>
      <c r="S28" s="622"/>
      <c r="T28" s="622"/>
      <c r="U28" s="622"/>
      <c r="V28" s="622"/>
      <c r="W28" s="622"/>
      <c r="X28" s="622"/>
      <c r="Y28" s="623"/>
      <c r="Z28" s="659">
        <v>0.9</v>
      </c>
      <c r="AA28" s="659"/>
      <c r="AB28" s="659"/>
      <c r="AC28" s="659"/>
      <c r="AD28" s="660">
        <v>62204</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308</v>
      </c>
      <c r="CE28" s="619"/>
      <c r="CF28" s="619"/>
      <c r="CG28" s="619"/>
      <c r="CH28" s="619"/>
      <c r="CI28" s="619"/>
      <c r="CJ28" s="619"/>
      <c r="CK28" s="619"/>
      <c r="CL28" s="619"/>
      <c r="CM28" s="619"/>
      <c r="CN28" s="619"/>
      <c r="CO28" s="619"/>
      <c r="CP28" s="619"/>
      <c r="CQ28" s="620"/>
      <c r="CR28" s="621">
        <v>2588554</v>
      </c>
      <c r="CS28" s="622"/>
      <c r="CT28" s="622"/>
      <c r="CU28" s="622"/>
      <c r="CV28" s="622"/>
      <c r="CW28" s="622"/>
      <c r="CX28" s="622"/>
      <c r="CY28" s="623"/>
      <c r="CZ28" s="624">
        <v>7.2</v>
      </c>
      <c r="DA28" s="636"/>
      <c r="DB28" s="636"/>
      <c r="DC28" s="637"/>
      <c r="DD28" s="627">
        <v>2584607</v>
      </c>
      <c r="DE28" s="622"/>
      <c r="DF28" s="622"/>
      <c r="DG28" s="622"/>
      <c r="DH28" s="622"/>
      <c r="DI28" s="622"/>
      <c r="DJ28" s="622"/>
      <c r="DK28" s="623"/>
      <c r="DL28" s="627">
        <v>2584607</v>
      </c>
      <c r="DM28" s="622"/>
      <c r="DN28" s="622"/>
      <c r="DO28" s="622"/>
      <c r="DP28" s="622"/>
      <c r="DQ28" s="622"/>
      <c r="DR28" s="622"/>
      <c r="DS28" s="622"/>
      <c r="DT28" s="622"/>
      <c r="DU28" s="622"/>
      <c r="DV28" s="623"/>
      <c r="DW28" s="624">
        <v>12.3</v>
      </c>
      <c r="DX28" s="636"/>
      <c r="DY28" s="636"/>
      <c r="DZ28" s="636"/>
      <c r="EA28" s="636"/>
      <c r="EB28" s="636"/>
      <c r="EC28" s="648"/>
    </row>
    <row r="29" spans="2:133" ht="11.25" customHeight="1" x14ac:dyDescent="0.15">
      <c r="B29" s="618" t="s">
        <v>309</v>
      </c>
      <c r="C29" s="619"/>
      <c r="D29" s="619"/>
      <c r="E29" s="619"/>
      <c r="F29" s="619"/>
      <c r="G29" s="619"/>
      <c r="H29" s="619"/>
      <c r="I29" s="619"/>
      <c r="J29" s="619"/>
      <c r="K29" s="619"/>
      <c r="L29" s="619"/>
      <c r="M29" s="619"/>
      <c r="N29" s="619"/>
      <c r="O29" s="619"/>
      <c r="P29" s="619"/>
      <c r="Q29" s="620"/>
      <c r="R29" s="621">
        <v>123391</v>
      </c>
      <c r="S29" s="622"/>
      <c r="T29" s="622"/>
      <c r="U29" s="622"/>
      <c r="V29" s="622"/>
      <c r="W29" s="622"/>
      <c r="X29" s="622"/>
      <c r="Y29" s="623"/>
      <c r="Z29" s="659">
        <v>0.3</v>
      </c>
      <c r="AA29" s="659"/>
      <c r="AB29" s="659"/>
      <c r="AC29" s="659"/>
      <c r="AD29" s="660" t="s">
        <v>244</v>
      </c>
      <c r="AE29" s="660"/>
      <c r="AF29" s="660"/>
      <c r="AG29" s="660"/>
      <c r="AH29" s="660"/>
      <c r="AI29" s="660"/>
      <c r="AJ29" s="660"/>
      <c r="AK29" s="660"/>
      <c r="AL29" s="624" t="s">
        <v>238</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310</v>
      </c>
      <c r="CE29" s="641"/>
      <c r="CF29" s="618" t="s">
        <v>72</v>
      </c>
      <c r="CG29" s="619"/>
      <c r="CH29" s="619"/>
      <c r="CI29" s="619"/>
      <c r="CJ29" s="619"/>
      <c r="CK29" s="619"/>
      <c r="CL29" s="619"/>
      <c r="CM29" s="619"/>
      <c r="CN29" s="619"/>
      <c r="CO29" s="619"/>
      <c r="CP29" s="619"/>
      <c r="CQ29" s="620"/>
      <c r="CR29" s="621">
        <v>2588554</v>
      </c>
      <c r="CS29" s="634"/>
      <c r="CT29" s="634"/>
      <c r="CU29" s="634"/>
      <c r="CV29" s="634"/>
      <c r="CW29" s="634"/>
      <c r="CX29" s="634"/>
      <c r="CY29" s="635"/>
      <c r="CZ29" s="624">
        <v>7.2</v>
      </c>
      <c r="DA29" s="636"/>
      <c r="DB29" s="636"/>
      <c r="DC29" s="637"/>
      <c r="DD29" s="627">
        <v>2584607</v>
      </c>
      <c r="DE29" s="634"/>
      <c r="DF29" s="634"/>
      <c r="DG29" s="634"/>
      <c r="DH29" s="634"/>
      <c r="DI29" s="634"/>
      <c r="DJ29" s="634"/>
      <c r="DK29" s="635"/>
      <c r="DL29" s="627">
        <v>2584607</v>
      </c>
      <c r="DM29" s="634"/>
      <c r="DN29" s="634"/>
      <c r="DO29" s="634"/>
      <c r="DP29" s="634"/>
      <c r="DQ29" s="634"/>
      <c r="DR29" s="634"/>
      <c r="DS29" s="634"/>
      <c r="DT29" s="634"/>
      <c r="DU29" s="634"/>
      <c r="DV29" s="635"/>
      <c r="DW29" s="624">
        <v>12.3</v>
      </c>
      <c r="DX29" s="636"/>
      <c r="DY29" s="636"/>
      <c r="DZ29" s="636"/>
      <c r="EA29" s="636"/>
      <c r="EB29" s="636"/>
      <c r="EC29" s="648"/>
    </row>
    <row r="30" spans="2:133" ht="11.25" customHeight="1" x14ac:dyDescent="0.15">
      <c r="B30" s="618" t="s">
        <v>311</v>
      </c>
      <c r="C30" s="619"/>
      <c r="D30" s="619"/>
      <c r="E30" s="619"/>
      <c r="F30" s="619"/>
      <c r="G30" s="619"/>
      <c r="H30" s="619"/>
      <c r="I30" s="619"/>
      <c r="J30" s="619"/>
      <c r="K30" s="619"/>
      <c r="L30" s="619"/>
      <c r="M30" s="619"/>
      <c r="N30" s="619"/>
      <c r="O30" s="619"/>
      <c r="P30" s="619"/>
      <c r="Q30" s="620"/>
      <c r="R30" s="621">
        <v>6943763</v>
      </c>
      <c r="S30" s="622"/>
      <c r="T30" s="622"/>
      <c r="U30" s="622"/>
      <c r="V30" s="622"/>
      <c r="W30" s="622"/>
      <c r="X30" s="622"/>
      <c r="Y30" s="623"/>
      <c r="Z30" s="659">
        <v>18.399999999999999</v>
      </c>
      <c r="AA30" s="659"/>
      <c r="AB30" s="659"/>
      <c r="AC30" s="659"/>
      <c r="AD30" s="660" t="s">
        <v>244</v>
      </c>
      <c r="AE30" s="660"/>
      <c r="AF30" s="660"/>
      <c r="AG30" s="660"/>
      <c r="AH30" s="660"/>
      <c r="AI30" s="660"/>
      <c r="AJ30" s="660"/>
      <c r="AK30" s="660"/>
      <c r="AL30" s="624" t="s">
        <v>238</v>
      </c>
      <c r="AM30" s="625"/>
      <c r="AN30" s="625"/>
      <c r="AO30" s="661"/>
      <c r="AP30" s="673" t="s">
        <v>226</v>
      </c>
      <c r="AQ30" s="674"/>
      <c r="AR30" s="674"/>
      <c r="AS30" s="674"/>
      <c r="AT30" s="674"/>
      <c r="AU30" s="674"/>
      <c r="AV30" s="674"/>
      <c r="AW30" s="674"/>
      <c r="AX30" s="674"/>
      <c r="AY30" s="674"/>
      <c r="AZ30" s="674"/>
      <c r="BA30" s="674"/>
      <c r="BB30" s="674"/>
      <c r="BC30" s="674"/>
      <c r="BD30" s="674"/>
      <c r="BE30" s="674"/>
      <c r="BF30" s="675"/>
      <c r="BG30" s="673" t="s">
        <v>312</v>
      </c>
      <c r="BH30" s="696"/>
      <c r="BI30" s="696"/>
      <c r="BJ30" s="696"/>
      <c r="BK30" s="696"/>
      <c r="BL30" s="696"/>
      <c r="BM30" s="696"/>
      <c r="BN30" s="696"/>
      <c r="BO30" s="696"/>
      <c r="BP30" s="696"/>
      <c r="BQ30" s="697"/>
      <c r="BR30" s="673" t="s">
        <v>313</v>
      </c>
      <c r="BS30" s="696"/>
      <c r="BT30" s="696"/>
      <c r="BU30" s="696"/>
      <c r="BV30" s="696"/>
      <c r="BW30" s="696"/>
      <c r="BX30" s="696"/>
      <c r="BY30" s="696"/>
      <c r="BZ30" s="696"/>
      <c r="CA30" s="696"/>
      <c r="CB30" s="697"/>
      <c r="CD30" s="642"/>
      <c r="CE30" s="643"/>
      <c r="CF30" s="618" t="s">
        <v>314</v>
      </c>
      <c r="CG30" s="619"/>
      <c r="CH30" s="619"/>
      <c r="CI30" s="619"/>
      <c r="CJ30" s="619"/>
      <c r="CK30" s="619"/>
      <c r="CL30" s="619"/>
      <c r="CM30" s="619"/>
      <c r="CN30" s="619"/>
      <c r="CO30" s="619"/>
      <c r="CP30" s="619"/>
      <c r="CQ30" s="620"/>
      <c r="CR30" s="621">
        <v>2533428</v>
      </c>
      <c r="CS30" s="622"/>
      <c r="CT30" s="622"/>
      <c r="CU30" s="622"/>
      <c r="CV30" s="622"/>
      <c r="CW30" s="622"/>
      <c r="CX30" s="622"/>
      <c r="CY30" s="623"/>
      <c r="CZ30" s="624">
        <v>7</v>
      </c>
      <c r="DA30" s="636"/>
      <c r="DB30" s="636"/>
      <c r="DC30" s="637"/>
      <c r="DD30" s="627">
        <v>2529481</v>
      </c>
      <c r="DE30" s="622"/>
      <c r="DF30" s="622"/>
      <c r="DG30" s="622"/>
      <c r="DH30" s="622"/>
      <c r="DI30" s="622"/>
      <c r="DJ30" s="622"/>
      <c r="DK30" s="623"/>
      <c r="DL30" s="627">
        <v>2529481</v>
      </c>
      <c r="DM30" s="622"/>
      <c r="DN30" s="622"/>
      <c r="DO30" s="622"/>
      <c r="DP30" s="622"/>
      <c r="DQ30" s="622"/>
      <c r="DR30" s="622"/>
      <c r="DS30" s="622"/>
      <c r="DT30" s="622"/>
      <c r="DU30" s="622"/>
      <c r="DV30" s="623"/>
      <c r="DW30" s="624">
        <v>12.1</v>
      </c>
      <c r="DX30" s="636"/>
      <c r="DY30" s="636"/>
      <c r="DZ30" s="636"/>
      <c r="EA30" s="636"/>
      <c r="EB30" s="636"/>
      <c r="EC30" s="648"/>
    </row>
    <row r="31" spans="2:133" ht="11.25" customHeight="1" x14ac:dyDescent="0.15">
      <c r="B31" s="688" t="s">
        <v>315</v>
      </c>
      <c r="C31" s="689"/>
      <c r="D31" s="689"/>
      <c r="E31" s="689"/>
      <c r="F31" s="689"/>
      <c r="G31" s="689"/>
      <c r="H31" s="689"/>
      <c r="I31" s="689"/>
      <c r="J31" s="689"/>
      <c r="K31" s="689"/>
      <c r="L31" s="689"/>
      <c r="M31" s="689"/>
      <c r="N31" s="689"/>
      <c r="O31" s="689"/>
      <c r="P31" s="689"/>
      <c r="Q31" s="690"/>
      <c r="R31" s="621" t="s">
        <v>238</v>
      </c>
      <c r="S31" s="622"/>
      <c r="T31" s="622"/>
      <c r="U31" s="622"/>
      <c r="V31" s="622"/>
      <c r="W31" s="622"/>
      <c r="X31" s="622"/>
      <c r="Y31" s="623"/>
      <c r="Z31" s="659" t="s">
        <v>244</v>
      </c>
      <c r="AA31" s="659"/>
      <c r="AB31" s="659"/>
      <c r="AC31" s="659"/>
      <c r="AD31" s="660" t="s">
        <v>244</v>
      </c>
      <c r="AE31" s="660"/>
      <c r="AF31" s="660"/>
      <c r="AG31" s="660"/>
      <c r="AH31" s="660"/>
      <c r="AI31" s="660"/>
      <c r="AJ31" s="660"/>
      <c r="AK31" s="660"/>
      <c r="AL31" s="624" t="s">
        <v>244</v>
      </c>
      <c r="AM31" s="625"/>
      <c r="AN31" s="625"/>
      <c r="AO31" s="661"/>
      <c r="AP31" s="691" t="s">
        <v>316</v>
      </c>
      <c r="AQ31" s="692"/>
      <c r="AR31" s="692"/>
      <c r="AS31" s="692"/>
      <c r="AT31" s="693" t="s">
        <v>317</v>
      </c>
      <c r="AU31" s="218"/>
      <c r="AV31" s="218"/>
      <c r="AW31" s="218"/>
      <c r="AX31" s="679" t="s">
        <v>192</v>
      </c>
      <c r="AY31" s="680"/>
      <c r="AZ31" s="680"/>
      <c r="BA31" s="680"/>
      <c r="BB31" s="680"/>
      <c r="BC31" s="680"/>
      <c r="BD31" s="680"/>
      <c r="BE31" s="680"/>
      <c r="BF31" s="681"/>
      <c r="BG31" s="683">
        <v>99.3</v>
      </c>
      <c r="BH31" s="684"/>
      <c r="BI31" s="684"/>
      <c r="BJ31" s="684"/>
      <c r="BK31" s="684"/>
      <c r="BL31" s="684"/>
      <c r="BM31" s="685">
        <v>96.7</v>
      </c>
      <c r="BN31" s="684"/>
      <c r="BO31" s="684"/>
      <c r="BP31" s="684"/>
      <c r="BQ31" s="686"/>
      <c r="BR31" s="683">
        <v>99.2</v>
      </c>
      <c r="BS31" s="684"/>
      <c r="BT31" s="684"/>
      <c r="BU31" s="684"/>
      <c r="BV31" s="684"/>
      <c r="BW31" s="684"/>
      <c r="BX31" s="685">
        <v>96.3</v>
      </c>
      <c r="BY31" s="684"/>
      <c r="BZ31" s="684"/>
      <c r="CA31" s="684"/>
      <c r="CB31" s="686"/>
      <c r="CD31" s="642"/>
      <c r="CE31" s="643"/>
      <c r="CF31" s="618" t="s">
        <v>318</v>
      </c>
      <c r="CG31" s="619"/>
      <c r="CH31" s="619"/>
      <c r="CI31" s="619"/>
      <c r="CJ31" s="619"/>
      <c r="CK31" s="619"/>
      <c r="CL31" s="619"/>
      <c r="CM31" s="619"/>
      <c r="CN31" s="619"/>
      <c r="CO31" s="619"/>
      <c r="CP31" s="619"/>
      <c r="CQ31" s="620"/>
      <c r="CR31" s="621">
        <v>55126</v>
      </c>
      <c r="CS31" s="634"/>
      <c r="CT31" s="634"/>
      <c r="CU31" s="634"/>
      <c r="CV31" s="634"/>
      <c r="CW31" s="634"/>
      <c r="CX31" s="634"/>
      <c r="CY31" s="635"/>
      <c r="CZ31" s="624">
        <v>0.2</v>
      </c>
      <c r="DA31" s="636"/>
      <c r="DB31" s="636"/>
      <c r="DC31" s="637"/>
      <c r="DD31" s="627">
        <v>55126</v>
      </c>
      <c r="DE31" s="634"/>
      <c r="DF31" s="634"/>
      <c r="DG31" s="634"/>
      <c r="DH31" s="634"/>
      <c r="DI31" s="634"/>
      <c r="DJ31" s="634"/>
      <c r="DK31" s="635"/>
      <c r="DL31" s="627">
        <v>55126</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319</v>
      </c>
      <c r="C32" s="619"/>
      <c r="D32" s="619"/>
      <c r="E32" s="619"/>
      <c r="F32" s="619"/>
      <c r="G32" s="619"/>
      <c r="H32" s="619"/>
      <c r="I32" s="619"/>
      <c r="J32" s="619"/>
      <c r="K32" s="619"/>
      <c r="L32" s="619"/>
      <c r="M32" s="619"/>
      <c r="N32" s="619"/>
      <c r="O32" s="619"/>
      <c r="P32" s="619"/>
      <c r="Q32" s="620"/>
      <c r="R32" s="621">
        <v>2350370</v>
      </c>
      <c r="S32" s="622"/>
      <c r="T32" s="622"/>
      <c r="U32" s="622"/>
      <c r="V32" s="622"/>
      <c r="W32" s="622"/>
      <c r="X32" s="622"/>
      <c r="Y32" s="623"/>
      <c r="Z32" s="659">
        <v>6.2</v>
      </c>
      <c r="AA32" s="659"/>
      <c r="AB32" s="659"/>
      <c r="AC32" s="659"/>
      <c r="AD32" s="660" t="s">
        <v>184</v>
      </c>
      <c r="AE32" s="660"/>
      <c r="AF32" s="660"/>
      <c r="AG32" s="660"/>
      <c r="AH32" s="660"/>
      <c r="AI32" s="660"/>
      <c r="AJ32" s="660"/>
      <c r="AK32" s="660"/>
      <c r="AL32" s="624" t="s">
        <v>244</v>
      </c>
      <c r="AM32" s="625"/>
      <c r="AN32" s="625"/>
      <c r="AO32" s="661"/>
      <c r="AP32" s="662"/>
      <c r="AQ32" s="663"/>
      <c r="AR32" s="663"/>
      <c r="AS32" s="663"/>
      <c r="AT32" s="694"/>
      <c r="AU32" s="214" t="s">
        <v>320</v>
      </c>
      <c r="AX32" s="618" t="s">
        <v>321</v>
      </c>
      <c r="AY32" s="619"/>
      <c r="AZ32" s="619"/>
      <c r="BA32" s="619"/>
      <c r="BB32" s="619"/>
      <c r="BC32" s="619"/>
      <c r="BD32" s="619"/>
      <c r="BE32" s="619"/>
      <c r="BF32" s="620"/>
      <c r="BG32" s="687">
        <v>99.2</v>
      </c>
      <c r="BH32" s="634"/>
      <c r="BI32" s="634"/>
      <c r="BJ32" s="634"/>
      <c r="BK32" s="634"/>
      <c r="BL32" s="634"/>
      <c r="BM32" s="625">
        <v>97.5</v>
      </c>
      <c r="BN32" s="634"/>
      <c r="BO32" s="634"/>
      <c r="BP32" s="634"/>
      <c r="BQ32" s="657"/>
      <c r="BR32" s="687">
        <v>99.2</v>
      </c>
      <c r="BS32" s="634"/>
      <c r="BT32" s="634"/>
      <c r="BU32" s="634"/>
      <c r="BV32" s="634"/>
      <c r="BW32" s="634"/>
      <c r="BX32" s="625">
        <v>97.1</v>
      </c>
      <c r="BY32" s="634"/>
      <c r="BZ32" s="634"/>
      <c r="CA32" s="634"/>
      <c r="CB32" s="657"/>
      <c r="CD32" s="644"/>
      <c r="CE32" s="645"/>
      <c r="CF32" s="618" t="s">
        <v>322</v>
      </c>
      <c r="CG32" s="619"/>
      <c r="CH32" s="619"/>
      <c r="CI32" s="619"/>
      <c r="CJ32" s="619"/>
      <c r="CK32" s="619"/>
      <c r="CL32" s="619"/>
      <c r="CM32" s="619"/>
      <c r="CN32" s="619"/>
      <c r="CO32" s="619"/>
      <c r="CP32" s="619"/>
      <c r="CQ32" s="620"/>
      <c r="CR32" s="621" t="s">
        <v>238</v>
      </c>
      <c r="CS32" s="622"/>
      <c r="CT32" s="622"/>
      <c r="CU32" s="622"/>
      <c r="CV32" s="622"/>
      <c r="CW32" s="622"/>
      <c r="CX32" s="622"/>
      <c r="CY32" s="623"/>
      <c r="CZ32" s="624" t="s">
        <v>244</v>
      </c>
      <c r="DA32" s="636"/>
      <c r="DB32" s="636"/>
      <c r="DC32" s="637"/>
      <c r="DD32" s="627" t="s">
        <v>238</v>
      </c>
      <c r="DE32" s="622"/>
      <c r="DF32" s="622"/>
      <c r="DG32" s="622"/>
      <c r="DH32" s="622"/>
      <c r="DI32" s="622"/>
      <c r="DJ32" s="622"/>
      <c r="DK32" s="623"/>
      <c r="DL32" s="627" t="s">
        <v>184</v>
      </c>
      <c r="DM32" s="622"/>
      <c r="DN32" s="622"/>
      <c r="DO32" s="622"/>
      <c r="DP32" s="622"/>
      <c r="DQ32" s="622"/>
      <c r="DR32" s="622"/>
      <c r="DS32" s="622"/>
      <c r="DT32" s="622"/>
      <c r="DU32" s="622"/>
      <c r="DV32" s="623"/>
      <c r="DW32" s="624" t="s">
        <v>244</v>
      </c>
      <c r="DX32" s="636"/>
      <c r="DY32" s="636"/>
      <c r="DZ32" s="636"/>
      <c r="EA32" s="636"/>
      <c r="EB32" s="636"/>
      <c r="EC32" s="648"/>
    </row>
    <row r="33" spans="2:133" ht="11.25" customHeight="1" x14ac:dyDescent="0.15">
      <c r="B33" s="618" t="s">
        <v>323</v>
      </c>
      <c r="C33" s="619"/>
      <c r="D33" s="619"/>
      <c r="E33" s="619"/>
      <c r="F33" s="619"/>
      <c r="G33" s="619"/>
      <c r="H33" s="619"/>
      <c r="I33" s="619"/>
      <c r="J33" s="619"/>
      <c r="K33" s="619"/>
      <c r="L33" s="619"/>
      <c r="M33" s="619"/>
      <c r="N33" s="619"/>
      <c r="O33" s="619"/>
      <c r="P33" s="619"/>
      <c r="Q33" s="620"/>
      <c r="R33" s="621">
        <v>12595</v>
      </c>
      <c r="S33" s="622"/>
      <c r="T33" s="622"/>
      <c r="U33" s="622"/>
      <c r="V33" s="622"/>
      <c r="W33" s="622"/>
      <c r="X33" s="622"/>
      <c r="Y33" s="623"/>
      <c r="Z33" s="659">
        <v>0</v>
      </c>
      <c r="AA33" s="659"/>
      <c r="AB33" s="659"/>
      <c r="AC33" s="659"/>
      <c r="AD33" s="660" t="s">
        <v>244</v>
      </c>
      <c r="AE33" s="660"/>
      <c r="AF33" s="660"/>
      <c r="AG33" s="660"/>
      <c r="AH33" s="660"/>
      <c r="AI33" s="660"/>
      <c r="AJ33" s="660"/>
      <c r="AK33" s="660"/>
      <c r="AL33" s="624" t="s">
        <v>238</v>
      </c>
      <c r="AM33" s="625"/>
      <c r="AN33" s="625"/>
      <c r="AO33" s="661"/>
      <c r="AP33" s="664"/>
      <c r="AQ33" s="665"/>
      <c r="AR33" s="665"/>
      <c r="AS33" s="665"/>
      <c r="AT33" s="695"/>
      <c r="AU33" s="219"/>
      <c r="AV33" s="219"/>
      <c r="AW33" s="219"/>
      <c r="AX33" s="602" t="s">
        <v>324</v>
      </c>
      <c r="AY33" s="603"/>
      <c r="AZ33" s="603"/>
      <c r="BA33" s="603"/>
      <c r="BB33" s="603"/>
      <c r="BC33" s="603"/>
      <c r="BD33" s="603"/>
      <c r="BE33" s="603"/>
      <c r="BF33" s="604"/>
      <c r="BG33" s="682">
        <v>99.2</v>
      </c>
      <c r="BH33" s="606"/>
      <c r="BI33" s="606"/>
      <c r="BJ33" s="606"/>
      <c r="BK33" s="606"/>
      <c r="BL33" s="606"/>
      <c r="BM33" s="652">
        <v>95.7</v>
      </c>
      <c r="BN33" s="606"/>
      <c r="BO33" s="606"/>
      <c r="BP33" s="606"/>
      <c r="BQ33" s="669"/>
      <c r="BR33" s="682">
        <v>99.2</v>
      </c>
      <c r="BS33" s="606"/>
      <c r="BT33" s="606"/>
      <c r="BU33" s="606"/>
      <c r="BV33" s="606"/>
      <c r="BW33" s="606"/>
      <c r="BX33" s="652">
        <v>95.3</v>
      </c>
      <c r="BY33" s="606"/>
      <c r="BZ33" s="606"/>
      <c r="CA33" s="606"/>
      <c r="CB33" s="669"/>
      <c r="CD33" s="618" t="s">
        <v>325</v>
      </c>
      <c r="CE33" s="619"/>
      <c r="CF33" s="619"/>
      <c r="CG33" s="619"/>
      <c r="CH33" s="619"/>
      <c r="CI33" s="619"/>
      <c r="CJ33" s="619"/>
      <c r="CK33" s="619"/>
      <c r="CL33" s="619"/>
      <c r="CM33" s="619"/>
      <c r="CN33" s="619"/>
      <c r="CO33" s="619"/>
      <c r="CP33" s="619"/>
      <c r="CQ33" s="620"/>
      <c r="CR33" s="621">
        <v>14046755</v>
      </c>
      <c r="CS33" s="634"/>
      <c r="CT33" s="634"/>
      <c r="CU33" s="634"/>
      <c r="CV33" s="634"/>
      <c r="CW33" s="634"/>
      <c r="CX33" s="634"/>
      <c r="CY33" s="635"/>
      <c r="CZ33" s="624">
        <v>38.799999999999997</v>
      </c>
      <c r="DA33" s="636"/>
      <c r="DB33" s="636"/>
      <c r="DC33" s="637"/>
      <c r="DD33" s="627">
        <v>11475330</v>
      </c>
      <c r="DE33" s="634"/>
      <c r="DF33" s="634"/>
      <c r="DG33" s="634"/>
      <c r="DH33" s="634"/>
      <c r="DI33" s="634"/>
      <c r="DJ33" s="634"/>
      <c r="DK33" s="635"/>
      <c r="DL33" s="627">
        <v>7465914</v>
      </c>
      <c r="DM33" s="634"/>
      <c r="DN33" s="634"/>
      <c r="DO33" s="634"/>
      <c r="DP33" s="634"/>
      <c r="DQ33" s="634"/>
      <c r="DR33" s="634"/>
      <c r="DS33" s="634"/>
      <c r="DT33" s="634"/>
      <c r="DU33" s="634"/>
      <c r="DV33" s="635"/>
      <c r="DW33" s="624">
        <v>35.6</v>
      </c>
      <c r="DX33" s="636"/>
      <c r="DY33" s="636"/>
      <c r="DZ33" s="636"/>
      <c r="EA33" s="636"/>
      <c r="EB33" s="636"/>
      <c r="EC33" s="648"/>
    </row>
    <row r="34" spans="2:133" ht="11.25" customHeight="1" x14ac:dyDescent="0.15">
      <c r="B34" s="618" t="s">
        <v>326</v>
      </c>
      <c r="C34" s="619"/>
      <c r="D34" s="619"/>
      <c r="E34" s="619"/>
      <c r="F34" s="619"/>
      <c r="G34" s="619"/>
      <c r="H34" s="619"/>
      <c r="I34" s="619"/>
      <c r="J34" s="619"/>
      <c r="K34" s="619"/>
      <c r="L34" s="619"/>
      <c r="M34" s="619"/>
      <c r="N34" s="619"/>
      <c r="O34" s="619"/>
      <c r="P34" s="619"/>
      <c r="Q34" s="620"/>
      <c r="R34" s="621">
        <v>15422</v>
      </c>
      <c r="S34" s="622"/>
      <c r="T34" s="622"/>
      <c r="U34" s="622"/>
      <c r="V34" s="622"/>
      <c r="W34" s="622"/>
      <c r="X34" s="622"/>
      <c r="Y34" s="623"/>
      <c r="Z34" s="659">
        <v>0</v>
      </c>
      <c r="AA34" s="659"/>
      <c r="AB34" s="659"/>
      <c r="AC34" s="659"/>
      <c r="AD34" s="660" t="s">
        <v>238</v>
      </c>
      <c r="AE34" s="660"/>
      <c r="AF34" s="660"/>
      <c r="AG34" s="660"/>
      <c r="AH34" s="660"/>
      <c r="AI34" s="660"/>
      <c r="AJ34" s="660"/>
      <c r="AK34" s="660"/>
      <c r="AL34" s="624" t="s">
        <v>238</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327</v>
      </c>
      <c r="CE34" s="619"/>
      <c r="CF34" s="619"/>
      <c r="CG34" s="619"/>
      <c r="CH34" s="619"/>
      <c r="CI34" s="619"/>
      <c r="CJ34" s="619"/>
      <c r="CK34" s="619"/>
      <c r="CL34" s="619"/>
      <c r="CM34" s="619"/>
      <c r="CN34" s="619"/>
      <c r="CO34" s="619"/>
      <c r="CP34" s="619"/>
      <c r="CQ34" s="620"/>
      <c r="CR34" s="621">
        <v>5464924</v>
      </c>
      <c r="CS34" s="622"/>
      <c r="CT34" s="622"/>
      <c r="CU34" s="622"/>
      <c r="CV34" s="622"/>
      <c r="CW34" s="622"/>
      <c r="CX34" s="622"/>
      <c r="CY34" s="623"/>
      <c r="CZ34" s="624">
        <v>15.1</v>
      </c>
      <c r="DA34" s="636"/>
      <c r="DB34" s="636"/>
      <c r="DC34" s="637"/>
      <c r="DD34" s="627">
        <v>3867638</v>
      </c>
      <c r="DE34" s="622"/>
      <c r="DF34" s="622"/>
      <c r="DG34" s="622"/>
      <c r="DH34" s="622"/>
      <c r="DI34" s="622"/>
      <c r="DJ34" s="622"/>
      <c r="DK34" s="623"/>
      <c r="DL34" s="627">
        <v>3292380</v>
      </c>
      <c r="DM34" s="622"/>
      <c r="DN34" s="622"/>
      <c r="DO34" s="622"/>
      <c r="DP34" s="622"/>
      <c r="DQ34" s="622"/>
      <c r="DR34" s="622"/>
      <c r="DS34" s="622"/>
      <c r="DT34" s="622"/>
      <c r="DU34" s="622"/>
      <c r="DV34" s="623"/>
      <c r="DW34" s="624">
        <v>15.7</v>
      </c>
      <c r="DX34" s="636"/>
      <c r="DY34" s="636"/>
      <c r="DZ34" s="636"/>
      <c r="EA34" s="636"/>
      <c r="EB34" s="636"/>
      <c r="EC34" s="648"/>
    </row>
    <row r="35" spans="2:133" ht="11.25" customHeight="1" x14ac:dyDescent="0.15">
      <c r="B35" s="618" t="s">
        <v>328</v>
      </c>
      <c r="C35" s="619"/>
      <c r="D35" s="619"/>
      <c r="E35" s="619"/>
      <c r="F35" s="619"/>
      <c r="G35" s="619"/>
      <c r="H35" s="619"/>
      <c r="I35" s="619"/>
      <c r="J35" s="619"/>
      <c r="K35" s="619"/>
      <c r="L35" s="619"/>
      <c r="M35" s="619"/>
      <c r="N35" s="619"/>
      <c r="O35" s="619"/>
      <c r="P35" s="619"/>
      <c r="Q35" s="620"/>
      <c r="R35" s="621">
        <v>915517</v>
      </c>
      <c r="S35" s="622"/>
      <c r="T35" s="622"/>
      <c r="U35" s="622"/>
      <c r="V35" s="622"/>
      <c r="W35" s="622"/>
      <c r="X35" s="622"/>
      <c r="Y35" s="623"/>
      <c r="Z35" s="659">
        <v>2.4</v>
      </c>
      <c r="AA35" s="659"/>
      <c r="AB35" s="659"/>
      <c r="AC35" s="659"/>
      <c r="AD35" s="660" t="s">
        <v>250</v>
      </c>
      <c r="AE35" s="660"/>
      <c r="AF35" s="660"/>
      <c r="AG35" s="660"/>
      <c r="AH35" s="660"/>
      <c r="AI35" s="660"/>
      <c r="AJ35" s="660"/>
      <c r="AK35" s="660"/>
      <c r="AL35" s="624" t="s">
        <v>238</v>
      </c>
      <c r="AM35" s="625"/>
      <c r="AN35" s="625"/>
      <c r="AO35" s="661"/>
      <c r="AP35" s="222"/>
      <c r="AQ35" s="673" t="s">
        <v>329</v>
      </c>
      <c r="AR35" s="674"/>
      <c r="AS35" s="674"/>
      <c r="AT35" s="674"/>
      <c r="AU35" s="674"/>
      <c r="AV35" s="674"/>
      <c r="AW35" s="674"/>
      <c r="AX35" s="674"/>
      <c r="AY35" s="674"/>
      <c r="AZ35" s="674"/>
      <c r="BA35" s="674"/>
      <c r="BB35" s="674"/>
      <c r="BC35" s="674"/>
      <c r="BD35" s="674"/>
      <c r="BE35" s="674"/>
      <c r="BF35" s="675"/>
      <c r="BG35" s="673" t="s">
        <v>330</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331</v>
      </c>
      <c r="CE35" s="619"/>
      <c r="CF35" s="619"/>
      <c r="CG35" s="619"/>
      <c r="CH35" s="619"/>
      <c r="CI35" s="619"/>
      <c r="CJ35" s="619"/>
      <c r="CK35" s="619"/>
      <c r="CL35" s="619"/>
      <c r="CM35" s="619"/>
      <c r="CN35" s="619"/>
      <c r="CO35" s="619"/>
      <c r="CP35" s="619"/>
      <c r="CQ35" s="620"/>
      <c r="CR35" s="621">
        <v>217998</v>
      </c>
      <c r="CS35" s="634"/>
      <c r="CT35" s="634"/>
      <c r="CU35" s="634"/>
      <c r="CV35" s="634"/>
      <c r="CW35" s="634"/>
      <c r="CX35" s="634"/>
      <c r="CY35" s="635"/>
      <c r="CZ35" s="624">
        <v>0.6</v>
      </c>
      <c r="DA35" s="636"/>
      <c r="DB35" s="636"/>
      <c r="DC35" s="637"/>
      <c r="DD35" s="627">
        <v>204501</v>
      </c>
      <c r="DE35" s="634"/>
      <c r="DF35" s="634"/>
      <c r="DG35" s="634"/>
      <c r="DH35" s="634"/>
      <c r="DI35" s="634"/>
      <c r="DJ35" s="634"/>
      <c r="DK35" s="635"/>
      <c r="DL35" s="627">
        <v>204501</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15">
      <c r="B36" s="618" t="s">
        <v>332</v>
      </c>
      <c r="C36" s="619"/>
      <c r="D36" s="619"/>
      <c r="E36" s="619"/>
      <c r="F36" s="619"/>
      <c r="G36" s="619"/>
      <c r="H36" s="619"/>
      <c r="I36" s="619"/>
      <c r="J36" s="619"/>
      <c r="K36" s="619"/>
      <c r="L36" s="619"/>
      <c r="M36" s="619"/>
      <c r="N36" s="619"/>
      <c r="O36" s="619"/>
      <c r="P36" s="619"/>
      <c r="Q36" s="620"/>
      <c r="R36" s="621">
        <v>2061386</v>
      </c>
      <c r="S36" s="622"/>
      <c r="T36" s="622"/>
      <c r="U36" s="622"/>
      <c r="V36" s="622"/>
      <c r="W36" s="622"/>
      <c r="X36" s="622"/>
      <c r="Y36" s="623"/>
      <c r="Z36" s="659">
        <v>5.5</v>
      </c>
      <c r="AA36" s="659"/>
      <c r="AB36" s="659"/>
      <c r="AC36" s="659"/>
      <c r="AD36" s="660" t="s">
        <v>238</v>
      </c>
      <c r="AE36" s="660"/>
      <c r="AF36" s="660"/>
      <c r="AG36" s="660"/>
      <c r="AH36" s="660"/>
      <c r="AI36" s="660"/>
      <c r="AJ36" s="660"/>
      <c r="AK36" s="660"/>
      <c r="AL36" s="624" t="s">
        <v>244</v>
      </c>
      <c r="AM36" s="625"/>
      <c r="AN36" s="625"/>
      <c r="AO36" s="661"/>
      <c r="AP36" s="222"/>
      <c r="AQ36" s="670" t="s">
        <v>333</v>
      </c>
      <c r="AR36" s="671"/>
      <c r="AS36" s="671"/>
      <c r="AT36" s="671"/>
      <c r="AU36" s="671"/>
      <c r="AV36" s="671"/>
      <c r="AW36" s="671"/>
      <c r="AX36" s="671"/>
      <c r="AY36" s="672"/>
      <c r="AZ36" s="676">
        <v>4036983</v>
      </c>
      <c r="BA36" s="677"/>
      <c r="BB36" s="677"/>
      <c r="BC36" s="677"/>
      <c r="BD36" s="677"/>
      <c r="BE36" s="677"/>
      <c r="BF36" s="678"/>
      <c r="BG36" s="679" t="s">
        <v>334</v>
      </c>
      <c r="BH36" s="680"/>
      <c r="BI36" s="680"/>
      <c r="BJ36" s="680"/>
      <c r="BK36" s="680"/>
      <c r="BL36" s="680"/>
      <c r="BM36" s="680"/>
      <c r="BN36" s="680"/>
      <c r="BO36" s="680"/>
      <c r="BP36" s="680"/>
      <c r="BQ36" s="680"/>
      <c r="BR36" s="680"/>
      <c r="BS36" s="680"/>
      <c r="BT36" s="680"/>
      <c r="BU36" s="681"/>
      <c r="BV36" s="676">
        <v>73379</v>
      </c>
      <c r="BW36" s="677"/>
      <c r="BX36" s="677"/>
      <c r="BY36" s="677"/>
      <c r="BZ36" s="677"/>
      <c r="CA36" s="677"/>
      <c r="CB36" s="678"/>
      <c r="CD36" s="618" t="s">
        <v>335</v>
      </c>
      <c r="CE36" s="619"/>
      <c r="CF36" s="619"/>
      <c r="CG36" s="619"/>
      <c r="CH36" s="619"/>
      <c r="CI36" s="619"/>
      <c r="CJ36" s="619"/>
      <c r="CK36" s="619"/>
      <c r="CL36" s="619"/>
      <c r="CM36" s="619"/>
      <c r="CN36" s="619"/>
      <c r="CO36" s="619"/>
      <c r="CP36" s="619"/>
      <c r="CQ36" s="620"/>
      <c r="CR36" s="621">
        <v>2555905</v>
      </c>
      <c r="CS36" s="622"/>
      <c r="CT36" s="622"/>
      <c r="CU36" s="622"/>
      <c r="CV36" s="622"/>
      <c r="CW36" s="622"/>
      <c r="CX36" s="622"/>
      <c r="CY36" s="623"/>
      <c r="CZ36" s="624">
        <v>7.1</v>
      </c>
      <c r="DA36" s="636"/>
      <c r="DB36" s="636"/>
      <c r="DC36" s="637"/>
      <c r="DD36" s="627">
        <v>2439137</v>
      </c>
      <c r="DE36" s="622"/>
      <c r="DF36" s="622"/>
      <c r="DG36" s="622"/>
      <c r="DH36" s="622"/>
      <c r="DI36" s="622"/>
      <c r="DJ36" s="622"/>
      <c r="DK36" s="623"/>
      <c r="DL36" s="627">
        <v>1544186</v>
      </c>
      <c r="DM36" s="622"/>
      <c r="DN36" s="622"/>
      <c r="DO36" s="622"/>
      <c r="DP36" s="622"/>
      <c r="DQ36" s="622"/>
      <c r="DR36" s="622"/>
      <c r="DS36" s="622"/>
      <c r="DT36" s="622"/>
      <c r="DU36" s="622"/>
      <c r="DV36" s="623"/>
      <c r="DW36" s="624">
        <v>7.4</v>
      </c>
      <c r="DX36" s="636"/>
      <c r="DY36" s="636"/>
      <c r="DZ36" s="636"/>
      <c r="EA36" s="636"/>
      <c r="EB36" s="636"/>
      <c r="EC36" s="648"/>
    </row>
    <row r="37" spans="2:133" ht="11.25" customHeight="1" x14ac:dyDescent="0.15">
      <c r="B37" s="618" t="s">
        <v>336</v>
      </c>
      <c r="C37" s="619"/>
      <c r="D37" s="619"/>
      <c r="E37" s="619"/>
      <c r="F37" s="619"/>
      <c r="G37" s="619"/>
      <c r="H37" s="619"/>
      <c r="I37" s="619"/>
      <c r="J37" s="619"/>
      <c r="K37" s="619"/>
      <c r="L37" s="619"/>
      <c r="M37" s="619"/>
      <c r="N37" s="619"/>
      <c r="O37" s="619"/>
      <c r="P37" s="619"/>
      <c r="Q37" s="620"/>
      <c r="R37" s="621">
        <v>914706</v>
      </c>
      <c r="S37" s="622"/>
      <c r="T37" s="622"/>
      <c r="U37" s="622"/>
      <c r="V37" s="622"/>
      <c r="W37" s="622"/>
      <c r="X37" s="622"/>
      <c r="Y37" s="623"/>
      <c r="Z37" s="659">
        <v>2.4</v>
      </c>
      <c r="AA37" s="659"/>
      <c r="AB37" s="659"/>
      <c r="AC37" s="659"/>
      <c r="AD37" s="660">
        <v>133</v>
      </c>
      <c r="AE37" s="660"/>
      <c r="AF37" s="660"/>
      <c r="AG37" s="660"/>
      <c r="AH37" s="660"/>
      <c r="AI37" s="660"/>
      <c r="AJ37" s="660"/>
      <c r="AK37" s="660"/>
      <c r="AL37" s="624">
        <v>0</v>
      </c>
      <c r="AM37" s="625"/>
      <c r="AN37" s="625"/>
      <c r="AO37" s="661"/>
      <c r="AQ37" s="654" t="s">
        <v>337</v>
      </c>
      <c r="AR37" s="655"/>
      <c r="AS37" s="655"/>
      <c r="AT37" s="655"/>
      <c r="AU37" s="655"/>
      <c r="AV37" s="655"/>
      <c r="AW37" s="655"/>
      <c r="AX37" s="655"/>
      <c r="AY37" s="656"/>
      <c r="AZ37" s="621">
        <v>576499</v>
      </c>
      <c r="BA37" s="622"/>
      <c r="BB37" s="622"/>
      <c r="BC37" s="622"/>
      <c r="BD37" s="634"/>
      <c r="BE37" s="634"/>
      <c r="BF37" s="657"/>
      <c r="BG37" s="618" t="s">
        <v>338</v>
      </c>
      <c r="BH37" s="619"/>
      <c r="BI37" s="619"/>
      <c r="BJ37" s="619"/>
      <c r="BK37" s="619"/>
      <c r="BL37" s="619"/>
      <c r="BM37" s="619"/>
      <c r="BN37" s="619"/>
      <c r="BO37" s="619"/>
      <c r="BP37" s="619"/>
      <c r="BQ37" s="619"/>
      <c r="BR37" s="619"/>
      <c r="BS37" s="619"/>
      <c r="BT37" s="619"/>
      <c r="BU37" s="620"/>
      <c r="BV37" s="621">
        <v>-187098</v>
      </c>
      <c r="BW37" s="622"/>
      <c r="BX37" s="622"/>
      <c r="BY37" s="622"/>
      <c r="BZ37" s="622"/>
      <c r="CA37" s="622"/>
      <c r="CB37" s="658"/>
      <c r="CD37" s="618" t="s">
        <v>339</v>
      </c>
      <c r="CE37" s="619"/>
      <c r="CF37" s="619"/>
      <c r="CG37" s="619"/>
      <c r="CH37" s="619"/>
      <c r="CI37" s="619"/>
      <c r="CJ37" s="619"/>
      <c r="CK37" s="619"/>
      <c r="CL37" s="619"/>
      <c r="CM37" s="619"/>
      <c r="CN37" s="619"/>
      <c r="CO37" s="619"/>
      <c r="CP37" s="619"/>
      <c r="CQ37" s="620"/>
      <c r="CR37" s="621">
        <v>790009</v>
      </c>
      <c r="CS37" s="634"/>
      <c r="CT37" s="634"/>
      <c r="CU37" s="634"/>
      <c r="CV37" s="634"/>
      <c r="CW37" s="634"/>
      <c r="CX37" s="634"/>
      <c r="CY37" s="635"/>
      <c r="CZ37" s="624">
        <v>2.2000000000000002</v>
      </c>
      <c r="DA37" s="636"/>
      <c r="DB37" s="636"/>
      <c r="DC37" s="637"/>
      <c r="DD37" s="627">
        <v>790009</v>
      </c>
      <c r="DE37" s="634"/>
      <c r="DF37" s="634"/>
      <c r="DG37" s="634"/>
      <c r="DH37" s="634"/>
      <c r="DI37" s="634"/>
      <c r="DJ37" s="634"/>
      <c r="DK37" s="635"/>
      <c r="DL37" s="627">
        <v>781629</v>
      </c>
      <c r="DM37" s="634"/>
      <c r="DN37" s="634"/>
      <c r="DO37" s="634"/>
      <c r="DP37" s="634"/>
      <c r="DQ37" s="634"/>
      <c r="DR37" s="634"/>
      <c r="DS37" s="634"/>
      <c r="DT37" s="634"/>
      <c r="DU37" s="634"/>
      <c r="DV37" s="635"/>
      <c r="DW37" s="624">
        <v>3.7</v>
      </c>
      <c r="DX37" s="636"/>
      <c r="DY37" s="636"/>
      <c r="DZ37" s="636"/>
      <c r="EA37" s="636"/>
      <c r="EB37" s="636"/>
      <c r="EC37" s="648"/>
    </row>
    <row r="38" spans="2:133" ht="11.25" customHeight="1" x14ac:dyDescent="0.15">
      <c r="B38" s="618" t="s">
        <v>340</v>
      </c>
      <c r="C38" s="619"/>
      <c r="D38" s="619"/>
      <c r="E38" s="619"/>
      <c r="F38" s="619"/>
      <c r="G38" s="619"/>
      <c r="H38" s="619"/>
      <c r="I38" s="619"/>
      <c r="J38" s="619"/>
      <c r="K38" s="619"/>
      <c r="L38" s="619"/>
      <c r="M38" s="619"/>
      <c r="N38" s="619"/>
      <c r="O38" s="619"/>
      <c r="P38" s="619"/>
      <c r="Q38" s="620"/>
      <c r="R38" s="621">
        <v>2650100</v>
      </c>
      <c r="S38" s="622"/>
      <c r="T38" s="622"/>
      <c r="U38" s="622"/>
      <c r="V38" s="622"/>
      <c r="W38" s="622"/>
      <c r="X38" s="622"/>
      <c r="Y38" s="623"/>
      <c r="Z38" s="659">
        <v>7</v>
      </c>
      <c r="AA38" s="659"/>
      <c r="AB38" s="659"/>
      <c r="AC38" s="659"/>
      <c r="AD38" s="660" t="s">
        <v>238</v>
      </c>
      <c r="AE38" s="660"/>
      <c r="AF38" s="660"/>
      <c r="AG38" s="660"/>
      <c r="AH38" s="660"/>
      <c r="AI38" s="660"/>
      <c r="AJ38" s="660"/>
      <c r="AK38" s="660"/>
      <c r="AL38" s="624" t="s">
        <v>238</v>
      </c>
      <c r="AM38" s="625"/>
      <c r="AN38" s="625"/>
      <c r="AO38" s="661"/>
      <c r="AQ38" s="654" t="s">
        <v>341</v>
      </c>
      <c r="AR38" s="655"/>
      <c r="AS38" s="655"/>
      <c r="AT38" s="655"/>
      <c r="AU38" s="655"/>
      <c r="AV38" s="655"/>
      <c r="AW38" s="655"/>
      <c r="AX38" s="655"/>
      <c r="AY38" s="656"/>
      <c r="AZ38" s="621">
        <v>163612</v>
      </c>
      <c r="BA38" s="622"/>
      <c r="BB38" s="622"/>
      <c r="BC38" s="622"/>
      <c r="BD38" s="634"/>
      <c r="BE38" s="634"/>
      <c r="BF38" s="657"/>
      <c r="BG38" s="618" t="s">
        <v>342</v>
      </c>
      <c r="BH38" s="619"/>
      <c r="BI38" s="619"/>
      <c r="BJ38" s="619"/>
      <c r="BK38" s="619"/>
      <c r="BL38" s="619"/>
      <c r="BM38" s="619"/>
      <c r="BN38" s="619"/>
      <c r="BO38" s="619"/>
      <c r="BP38" s="619"/>
      <c r="BQ38" s="619"/>
      <c r="BR38" s="619"/>
      <c r="BS38" s="619"/>
      <c r="BT38" s="619"/>
      <c r="BU38" s="620"/>
      <c r="BV38" s="621">
        <v>11454</v>
      </c>
      <c r="BW38" s="622"/>
      <c r="BX38" s="622"/>
      <c r="BY38" s="622"/>
      <c r="BZ38" s="622"/>
      <c r="CA38" s="622"/>
      <c r="CB38" s="658"/>
      <c r="CD38" s="618" t="s">
        <v>343</v>
      </c>
      <c r="CE38" s="619"/>
      <c r="CF38" s="619"/>
      <c r="CG38" s="619"/>
      <c r="CH38" s="619"/>
      <c r="CI38" s="619"/>
      <c r="CJ38" s="619"/>
      <c r="CK38" s="619"/>
      <c r="CL38" s="619"/>
      <c r="CM38" s="619"/>
      <c r="CN38" s="619"/>
      <c r="CO38" s="619"/>
      <c r="CP38" s="619"/>
      <c r="CQ38" s="620"/>
      <c r="CR38" s="621">
        <v>3296872</v>
      </c>
      <c r="CS38" s="622"/>
      <c r="CT38" s="622"/>
      <c r="CU38" s="622"/>
      <c r="CV38" s="622"/>
      <c r="CW38" s="622"/>
      <c r="CX38" s="622"/>
      <c r="CY38" s="623"/>
      <c r="CZ38" s="624">
        <v>9.1</v>
      </c>
      <c r="DA38" s="636"/>
      <c r="DB38" s="636"/>
      <c r="DC38" s="637"/>
      <c r="DD38" s="627">
        <v>2700939</v>
      </c>
      <c r="DE38" s="622"/>
      <c r="DF38" s="622"/>
      <c r="DG38" s="622"/>
      <c r="DH38" s="622"/>
      <c r="DI38" s="622"/>
      <c r="DJ38" s="622"/>
      <c r="DK38" s="623"/>
      <c r="DL38" s="627">
        <v>2424847</v>
      </c>
      <c r="DM38" s="622"/>
      <c r="DN38" s="622"/>
      <c r="DO38" s="622"/>
      <c r="DP38" s="622"/>
      <c r="DQ38" s="622"/>
      <c r="DR38" s="622"/>
      <c r="DS38" s="622"/>
      <c r="DT38" s="622"/>
      <c r="DU38" s="622"/>
      <c r="DV38" s="623"/>
      <c r="DW38" s="624">
        <v>11.6</v>
      </c>
      <c r="DX38" s="636"/>
      <c r="DY38" s="636"/>
      <c r="DZ38" s="636"/>
      <c r="EA38" s="636"/>
      <c r="EB38" s="636"/>
      <c r="EC38" s="648"/>
    </row>
    <row r="39" spans="2:133" ht="11.25" customHeight="1" x14ac:dyDescent="0.15">
      <c r="B39" s="618" t="s">
        <v>344</v>
      </c>
      <c r="C39" s="619"/>
      <c r="D39" s="619"/>
      <c r="E39" s="619"/>
      <c r="F39" s="619"/>
      <c r="G39" s="619"/>
      <c r="H39" s="619"/>
      <c r="I39" s="619"/>
      <c r="J39" s="619"/>
      <c r="K39" s="619"/>
      <c r="L39" s="619"/>
      <c r="M39" s="619"/>
      <c r="N39" s="619"/>
      <c r="O39" s="619"/>
      <c r="P39" s="619"/>
      <c r="Q39" s="620"/>
      <c r="R39" s="621" t="s">
        <v>184</v>
      </c>
      <c r="S39" s="622"/>
      <c r="T39" s="622"/>
      <c r="U39" s="622"/>
      <c r="V39" s="622"/>
      <c r="W39" s="622"/>
      <c r="X39" s="622"/>
      <c r="Y39" s="623"/>
      <c r="Z39" s="659" t="s">
        <v>244</v>
      </c>
      <c r="AA39" s="659"/>
      <c r="AB39" s="659"/>
      <c r="AC39" s="659"/>
      <c r="AD39" s="660" t="s">
        <v>184</v>
      </c>
      <c r="AE39" s="660"/>
      <c r="AF39" s="660"/>
      <c r="AG39" s="660"/>
      <c r="AH39" s="660"/>
      <c r="AI39" s="660"/>
      <c r="AJ39" s="660"/>
      <c r="AK39" s="660"/>
      <c r="AL39" s="624" t="s">
        <v>244</v>
      </c>
      <c r="AM39" s="625"/>
      <c r="AN39" s="625"/>
      <c r="AO39" s="661"/>
      <c r="AQ39" s="654" t="s">
        <v>345</v>
      </c>
      <c r="AR39" s="655"/>
      <c r="AS39" s="655"/>
      <c r="AT39" s="655"/>
      <c r="AU39" s="655"/>
      <c r="AV39" s="655"/>
      <c r="AW39" s="655"/>
      <c r="AX39" s="655"/>
      <c r="AY39" s="656"/>
      <c r="AZ39" s="621" t="s">
        <v>238</v>
      </c>
      <c r="BA39" s="622"/>
      <c r="BB39" s="622"/>
      <c r="BC39" s="622"/>
      <c r="BD39" s="634"/>
      <c r="BE39" s="634"/>
      <c r="BF39" s="657"/>
      <c r="BG39" s="618" t="s">
        <v>346</v>
      </c>
      <c r="BH39" s="619"/>
      <c r="BI39" s="619"/>
      <c r="BJ39" s="619"/>
      <c r="BK39" s="619"/>
      <c r="BL39" s="619"/>
      <c r="BM39" s="619"/>
      <c r="BN39" s="619"/>
      <c r="BO39" s="619"/>
      <c r="BP39" s="619"/>
      <c r="BQ39" s="619"/>
      <c r="BR39" s="619"/>
      <c r="BS39" s="619"/>
      <c r="BT39" s="619"/>
      <c r="BU39" s="620"/>
      <c r="BV39" s="621">
        <v>17306</v>
      </c>
      <c r="BW39" s="622"/>
      <c r="BX39" s="622"/>
      <c r="BY39" s="622"/>
      <c r="BZ39" s="622"/>
      <c r="CA39" s="622"/>
      <c r="CB39" s="658"/>
      <c r="CD39" s="618" t="s">
        <v>347</v>
      </c>
      <c r="CE39" s="619"/>
      <c r="CF39" s="619"/>
      <c r="CG39" s="619"/>
      <c r="CH39" s="619"/>
      <c r="CI39" s="619"/>
      <c r="CJ39" s="619"/>
      <c r="CK39" s="619"/>
      <c r="CL39" s="619"/>
      <c r="CM39" s="619"/>
      <c r="CN39" s="619"/>
      <c r="CO39" s="619"/>
      <c r="CP39" s="619"/>
      <c r="CQ39" s="620"/>
      <c r="CR39" s="621">
        <v>2155286</v>
      </c>
      <c r="CS39" s="634"/>
      <c r="CT39" s="634"/>
      <c r="CU39" s="634"/>
      <c r="CV39" s="634"/>
      <c r="CW39" s="634"/>
      <c r="CX39" s="634"/>
      <c r="CY39" s="635"/>
      <c r="CZ39" s="624">
        <v>6</v>
      </c>
      <c r="DA39" s="636"/>
      <c r="DB39" s="636"/>
      <c r="DC39" s="637"/>
      <c r="DD39" s="627">
        <v>2138345</v>
      </c>
      <c r="DE39" s="634"/>
      <c r="DF39" s="634"/>
      <c r="DG39" s="634"/>
      <c r="DH39" s="634"/>
      <c r="DI39" s="634"/>
      <c r="DJ39" s="634"/>
      <c r="DK39" s="635"/>
      <c r="DL39" s="627" t="s">
        <v>238</v>
      </c>
      <c r="DM39" s="634"/>
      <c r="DN39" s="634"/>
      <c r="DO39" s="634"/>
      <c r="DP39" s="634"/>
      <c r="DQ39" s="634"/>
      <c r="DR39" s="634"/>
      <c r="DS39" s="634"/>
      <c r="DT39" s="634"/>
      <c r="DU39" s="634"/>
      <c r="DV39" s="635"/>
      <c r="DW39" s="624" t="s">
        <v>244</v>
      </c>
      <c r="DX39" s="636"/>
      <c r="DY39" s="636"/>
      <c r="DZ39" s="636"/>
      <c r="EA39" s="636"/>
      <c r="EB39" s="636"/>
      <c r="EC39" s="648"/>
    </row>
    <row r="40" spans="2:133" ht="11.25" customHeight="1" x14ac:dyDescent="0.15">
      <c r="B40" s="618" t="s">
        <v>348</v>
      </c>
      <c r="C40" s="619"/>
      <c r="D40" s="619"/>
      <c r="E40" s="619"/>
      <c r="F40" s="619"/>
      <c r="G40" s="619"/>
      <c r="H40" s="619"/>
      <c r="I40" s="619"/>
      <c r="J40" s="619"/>
      <c r="K40" s="619"/>
      <c r="L40" s="619"/>
      <c r="M40" s="619"/>
      <c r="N40" s="619"/>
      <c r="O40" s="619"/>
      <c r="P40" s="619"/>
      <c r="Q40" s="620"/>
      <c r="R40" s="621">
        <v>505700</v>
      </c>
      <c r="S40" s="622"/>
      <c r="T40" s="622"/>
      <c r="U40" s="622"/>
      <c r="V40" s="622"/>
      <c r="W40" s="622"/>
      <c r="X40" s="622"/>
      <c r="Y40" s="623"/>
      <c r="Z40" s="659">
        <v>1.3</v>
      </c>
      <c r="AA40" s="659"/>
      <c r="AB40" s="659"/>
      <c r="AC40" s="659"/>
      <c r="AD40" s="660" t="s">
        <v>238</v>
      </c>
      <c r="AE40" s="660"/>
      <c r="AF40" s="660"/>
      <c r="AG40" s="660"/>
      <c r="AH40" s="660"/>
      <c r="AI40" s="660"/>
      <c r="AJ40" s="660"/>
      <c r="AK40" s="660"/>
      <c r="AL40" s="624" t="s">
        <v>184</v>
      </c>
      <c r="AM40" s="625"/>
      <c r="AN40" s="625"/>
      <c r="AO40" s="661"/>
      <c r="AQ40" s="654" t="s">
        <v>349</v>
      </c>
      <c r="AR40" s="655"/>
      <c r="AS40" s="655"/>
      <c r="AT40" s="655"/>
      <c r="AU40" s="655"/>
      <c r="AV40" s="655"/>
      <c r="AW40" s="655"/>
      <c r="AX40" s="655"/>
      <c r="AY40" s="656"/>
      <c r="AZ40" s="621" t="s">
        <v>238</v>
      </c>
      <c r="BA40" s="622"/>
      <c r="BB40" s="622"/>
      <c r="BC40" s="622"/>
      <c r="BD40" s="634"/>
      <c r="BE40" s="634"/>
      <c r="BF40" s="657"/>
      <c r="BG40" s="662" t="s">
        <v>350</v>
      </c>
      <c r="BH40" s="663"/>
      <c r="BI40" s="663"/>
      <c r="BJ40" s="663"/>
      <c r="BK40" s="663"/>
      <c r="BL40" s="223"/>
      <c r="BM40" s="619" t="s">
        <v>351</v>
      </c>
      <c r="BN40" s="619"/>
      <c r="BO40" s="619"/>
      <c r="BP40" s="619"/>
      <c r="BQ40" s="619"/>
      <c r="BR40" s="619"/>
      <c r="BS40" s="619"/>
      <c r="BT40" s="619"/>
      <c r="BU40" s="620"/>
      <c r="BV40" s="621">
        <v>103</v>
      </c>
      <c r="BW40" s="622"/>
      <c r="BX40" s="622"/>
      <c r="BY40" s="622"/>
      <c r="BZ40" s="622"/>
      <c r="CA40" s="622"/>
      <c r="CB40" s="658"/>
      <c r="CD40" s="618" t="s">
        <v>352</v>
      </c>
      <c r="CE40" s="619"/>
      <c r="CF40" s="619"/>
      <c r="CG40" s="619"/>
      <c r="CH40" s="619"/>
      <c r="CI40" s="619"/>
      <c r="CJ40" s="619"/>
      <c r="CK40" s="619"/>
      <c r="CL40" s="619"/>
      <c r="CM40" s="619"/>
      <c r="CN40" s="619"/>
      <c r="CO40" s="619"/>
      <c r="CP40" s="619"/>
      <c r="CQ40" s="620"/>
      <c r="CR40" s="621">
        <v>355770</v>
      </c>
      <c r="CS40" s="622"/>
      <c r="CT40" s="622"/>
      <c r="CU40" s="622"/>
      <c r="CV40" s="622"/>
      <c r="CW40" s="622"/>
      <c r="CX40" s="622"/>
      <c r="CY40" s="623"/>
      <c r="CZ40" s="624">
        <v>1</v>
      </c>
      <c r="DA40" s="636"/>
      <c r="DB40" s="636"/>
      <c r="DC40" s="637"/>
      <c r="DD40" s="627">
        <v>124770</v>
      </c>
      <c r="DE40" s="622"/>
      <c r="DF40" s="622"/>
      <c r="DG40" s="622"/>
      <c r="DH40" s="622"/>
      <c r="DI40" s="622"/>
      <c r="DJ40" s="622"/>
      <c r="DK40" s="623"/>
      <c r="DL40" s="627" t="s">
        <v>244</v>
      </c>
      <c r="DM40" s="622"/>
      <c r="DN40" s="622"/>
      <c r="DO40" s="622"/>
      <c r="DP40" s="622"/>
      <c r="DQ40" s="622"/>
      <c r="DR40" s="622"/>
      <c r="DS40" s="622"/>
      <c r="DT40" s="622"/>
      <c r="DU40" s="622"/>
      <c r="DV40" s="623"/>
      <c r="DW40" s="624" t="s">
        <v>184</v>
      </c>
      <c r="DX40" s="636"/>
      <c r="DY40" s="636"/>
      <c r="DZ40" s="636"/>
      <c r="EA40" s="636"/>
      <c r="EB40" s="636"/>
      <c r="EC40" s="648"/>
    </row>
    <row r="41" spans="2:133" ht="11.25" customHeight="1" x14ac:dyDescent="0.15">
      <c r="B41" s="602" t="s">
        <v>353</v>
      </c>
      <c r="C41" s="603"/>
      <c r="D41" s="603"/>
      <c r="E41" s="603"/>
      <c r="F41" s="603"/>
      <c r="G41" s="603"/>
      <c r="H41" s="603"/>
      <c r="I41" s="603"/>
      <c r="J41" s="603"/>
      <c r="K41" s="603"/>
      <c r="L41" s="603"/>
      <c r="M41" s="603"/>
      <c r="N41" s="603"/>
      <c r="O41" s="603"/>
      <c r="P41" s="603"/>
      <c r="Q41" s="604"/>
      <c r="R41" s="605">
        <v>37740769</v>
      </c>
      <c r="S41" s="646"/>
      <c r="T41" s="646"/>
      <c r="U41" s="646"/>
      <c r="V41" s="646"/>
      <c r="W41" s="646"/>
      <c r="X41" s="646"/>
      <c r="Y41" s="649"/>
      <c r="Z41" s="650">
        <v>100</v>
      </c>
      <c r="AA41" s="650"/>
      <c r="AB41" s="650"/>
      <c r="AC41" s="650"/>
      <c r="AD41" s="651">
        <v>20477921</v>
      </c>
      <c r="AE41" s="651"/>
      <c r="AF41" s="651"/>
      <c r="AG41" s="651"/>
      <c r="AH41" s="651"/>
      <c r="AI41" s="651"/>
      <c r="AJ41" s="651"/>
      <c r="AK41" s="651"/>
      <c r="AL41" s="608">
        <v>100</v>
      </c>
      <c r="AM41" s="652"/>
      <c r="AN41" s="652"/>
      <c r="AO41" s="653"/>
      <c r="AQ41" s="654" t="s">
        <v>354</v>
      </c>
      <c r="AR41" s="655"/>
      <c r="AS41" s="655"/>
      <c r="AT41" s="655"/>
      <c r="AU41" s="655"/>
      <c r="AV41" s="655"/>
      <c r="AW41" s="655"/>
      <c r="AX41" s="655"/>
      <c r="AY41" s="656"/>
      <c r="AZ41" s="621">
        <v>819199</v>
      </c>
      <c r="BA41" s="622"/>
      <c r="BB41" s="622"/>
      <c r="BC41" s="622"/>
      <c r="BD41" s="634"/>
      <c r="BE41" s="634"/>
      <c r="BF41" s="657"/>
      <c r="BG41" s="662"/>
      <c r="BH41" s="663"/>
      <c r="BI41" s="663"/>
      <c r="BJ41" s="663"/>
      <c r="BK41" s="663"/>
      <c r="BL41" s="223"/>
      <c r="BM41" s="619" t="s">
        <v>355</v>
      </c>
      <c r="BN41" s="619"/>
      <c r="BO41" s="619"/>
      <c r="BP41" s="619"/>
      <c r="BQ41" s="619"/>
      <c r="BR41" s="619"/>
      <c r="BS41" s="619"/>
      <c r="BT41" s="619"/>
      <c r="BU41" s="620"/>
      <c r="BV41" s="621" t="s">
        <v>238</v>
      </c>
      <c r="BW41" s="622"/>
      <c r="BX41" s="622"/>
      <c r="BY41" s="622"/>
      <c r="BZ41" s="622"/>
      <c r="CA41" s="622"/>
      <c r="CB41" s="658"/>
      <c r="CD41" s="618" t="s">
        <v>356</v>
      </c>
      <c r="CE41" s="619"/>
      <c r="CF41" s="619"/>
      <c r="CG41" s="619"/>
      <c r="CH41" s="619"/>
      <c r="CI41" s="619"/>
      <c r="CJ41" s="619"/>
      <c r="CK41" s="619"/>
      <c r="CL41" s="619"/>
      <c r="CM41" s="619"/>
      <c r="CN41" s="619"/>
      <c r="CO41" s="619"/>
      <c r="CP41" s="619"/>
      <c r="CQ41" s="620"/>
      <c r="CR41" s="621" t="s">
        <v>244</v>
      </c>
      <c r="CS41" s="634"/>
      <c r="CT41" s="634"/>
      <c r="CU41" s="634"/>
      <c r="CV41" s="634"/>
      <c r="CW41" s="634"/>
      <c r="CX41" s="634"/>
      <c r="CY41" s="635"/>
      <c r="CZ41" s="624" t="s">
        <v>184</v>
      </c>
      <c r="DA41" s="636"/>
      <c r="DB41" s="636"/>
      <c r="DC41" s="637"/>
      <c r="DD41" s="627" t="s">
        <v>244</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357</v>
      </c>
      <c r="AR42" s="667"/>
      <c r="AS42" s="667"/>
      <c r="AT42" s="667"/>
      <c r="AU42" s="667"/>
      <c r="AV42" s="667"/>
      <c r="AW42" s="667"/>
      <c r="AX42" s="667"/>
      <c r="AY42" s="668"/>
      <c r="AZ42" s="605">
        <v>2477673</v>
      </c>
      <c r="BA42" s="646"/>
      <c r="BB42" s="646"/>
      <c r="BC42" s="646"/>
      <c r="BD42" s="606"/>
      <c r="BE42" s="606"/>
      <c r="BF42" s="669"/>
      <c r="BG42" s="664"/>
      <c r="BH42" s="665"/>
      <c r="BI42" s="665"/>
      <c r="BJ42" s="665"/>
      <c r="BK42" s="665"/>
      <c r="BL42" s="224"/>
      <c r="BM42" s="603" t="s">
        <v>358</v>
      </c>
      <c r="BN42" s="603"/>
      <c r="BO42" s="603"/>
      <c r="BP42" s="603"/>
      <c r="BQ42" s="603"/>
      <c r="BR42" s="603"/>
      <c r="BS42" s="603"/>
      <c r="BT42" s="603"/>
      <c r="BU42" s="604"/>
      <c r="BV42" s="605">
        <v>353</v>
      </c>
      <c r="BW42" s="646"/>
      <c r="BX42" s="646"/>
      <c r="BY42" s="646"/>
      <c r="BZ42" s="646"/>
      <c r="CA42" s="646"/>
      <c r="CB42" s="647"/>
      <c r="CD42" s="618" t="s">
        <v>359</v>
      </c>
      <c r="CE42" s="619"/>
      <c r="CF42" s="619"/>
      <c r="CG42" s="619"/>
      <c r="CH42" s="619"/>
      <c r="CI42" s="619"/>
      <c r="CJ42" s="619"/>
      <c r="CK42" s="619"/>
      <c r="CL42" s="619"/>
      <c r="CM42" s="619"/>
      <c r="CN42" s="619"/>
      <c r="CO42" s="619"/>
      <c r="CP42" s="619"/>
      <c r="CQ42" s="620"/>
      <c r="CR42" s="621">
        <v>5682601</v>
      </c>
      <c r="CS42" s="634"/>
      <c r="CT42" s="634"/>
      <c r="CU42" s="634"/>
      <c r="CV42" s="634"/>
      <c r="CW42" s="634"/>
      <c r="CX42" s="634"/>
      <c r="CY42" s="635"/>
      <c r="CZ42" s="624">
        <v>15.7</v>
      </c>
      <c r="DA42" s="636"/>
      <c r="DB42" s="636"/>
      <c r="DC42" s="637"/>
      <c r="DD42" s="627">
        <v>1758546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360</v>
      </c>
      <c r="CD43" s="618" t="s">
        <v>361</v>
      </c>
      <c r="CE43" s="619"/>
      <c r="CF43" s="619"/>
      <c r="CG43" s="619"/>
      <c r="CH43" s="619"/>
      <c r="CI43" s="619"/>
      <c r="CJ43" s="619"/>
      <c r="CK43" s="619"/>
      <c r="CL43" s="619"/>
      <c r="CM43" s="619"/>
      <c r="CN43" s="619"/>
      <c r="CO43" s="619"/>
      <c r="CP43" s="619"/>
      <c r="CQ43" s="620"/>
      <c r="CR43" s="621">
        <v>126066</v>
      </c>
      <c r="CS43" s="634"/>
      <c r="CT43" s="634"/>
      <c r="CU43" s="634"/>
      <c r="CV43" s="634"/>
      <c r="CW43" s="634"/>
      <c r="CX43" s="634"/>
      <c r="CY43" s="635"/>
      <c r="CZ43" s="624">
        <v>0.3</v>
      </c>
      <c r="DA43" s="636"/>
      <c r="DB43" s="636"/>
      <c r="DC43" s="637"/>
      <c r="DD43" s="627">
        <v>126066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362</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310</v>
      </c>
      <c r="CE44" s="641"/>
      <c r="CF44" s="618" t="s">
        <v>363</v>
      </c>
      <c r="CG44" s="619"/>
      <c r="CH44" s="619"/>
      <c r="CI44" s="619"/>
      <c r="CJ44" s="619"/>
      <c r="CK44" s="619"/>
      <c r="CL44" s="619"/>
      <c r="CM44" s="619"/>
      <c r="CN44" s="619"/>
      <c r="CO44" s="619"/>
      <c r="CP44" s="619"/>
      <c r="CQ44" s="620"/>
      <c r="CR44" s="621">
        <v>5682601</v>
      </c>
      <c r="CS44" s="622"/>
      <c r="CT44" s="622"/>
      <c r="CU44" s="622"/>
      <c r="CV44" s="622"/>
      <c r="CW44" s="622"/>
      <c r="CX44" s="622"/>
      <c r="CY44" s="623"/>
      <c r="CZ44" s="624">
        <v>15.7</v>
      </c>
      <c r="DA44" s="625"/>
      <c r="DB44" s="625"/>
      <c r="DC44" s="626"/>
      <c r="DD44" s="627">
        <v>1758546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364</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365</v>
      </c>
      <c r="CG45" s="619"/>
      <c r="CH45" s="619"/>
      <c r="CI45" s="619"/>
      <c r="CJ45" s="619"/>
      <c r="CK45" s="619"/>
      <c r="CL45" s="619"/>
      <c r="CM45" s="619"/>
      <c r="CN45" s="619"/>
      <c r="CO45" s="619"/>
      <c r="CP45" s="619"/>
      <c r="CQ45" s="620"/>
      <c r="CR45" s="621">
        <v>2420960</v>
      </c>
      <c r="CS45" s="634"/>
      <c r="CT45" s="634"/>
      <c r="CU45" s="634"/>
      <c r="CV45" s="634"/>
      <c r="CW45" s="634"/>
      <c r="CX45" s="634"/>
      <c r="CY45" s="635"/>
      <c r="CZ45" s="624">
        <v>6.7</v>
      </c>
      <c r="DA45" s="636"/>
      <c r="DB45" s="636"/>
      <c r="DC45" s="637"/>
      <c r="DD45" s="627">
        <v>67543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366</v>
      </c>
      <c r="CG46" s="619"/>
      <c r="CH46" s="619"/>
      <c r="CI46" s="619"/>
      <c r="CJ46" s="619"/>
      <c r="CK46" s="619"/>
      <c r="CL46" s="619"/>
      <c r="CM46" s="619"/>
      <c r="CN46" s="619"/>
      <c r="CO46" s="619"/>
      <c r="CP46" s="619"/>
      <c r="CQ46" s="620"/>
      <c r="CR46" s="621">
        <v>3199526</v>
      </c>
      <c r="CS46" s="622"/>
      <c r="CT46" s="622"/>
      <c r="CU46" s="622"/>
      <c r="CV46" s="622"/>
      <c r="CW46" s="622"/>
      <c r="CX46" s="622"/>
      <c r="CY46" s="623"/>
      <c r="CZ46" s="624">
        <v>8.8000000000000007</v>
      </c>
      <c r="DA46" s="625"/>
      <c r="DB46" s="625"/>
      <c r="DC46" s="626"/>
      <c r="DD46" s="627">
        <v>1677288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367</v>
      </c>
      <c r="CG47" s="619"/>
      <c r="CH47" s="619"/>
      <c r="CI47" s="619"/>
      <c r="CJ47" s="619"/>
      <c r="CK47" s="619"/>
      <c r="CL47" s="619"/>
      <c r="CM47" s="619"/>
      <c r="CN47" s="619"/>
      <c r="CO47" s="619"/>
      <c r="CP47" s="619"/>
      <c r="CQ47" s="620"/>
      <c r="CR47" s="621" t="s">
        <v>184</v>
      </c>
      <c r="CS47" s="634"/>
      <c r="CT47" s="634"/>
      <c r="CU47" s="634"/>
      <c r="CV47" s="634"/>
      <c r="CW47" s="634"/>
      <c r="CX47" s="634"/>
      <c r="CY47" s="635"/>
      <c r="CZ47" s="624" t="s">
        <v>244</v>
      </c>
      <c r="DA47" s="636"/>
      <c r="DB47" s="636"/>
      <c r="DC47" s="637"/>
      <c r="DD47" s="627" t="s">
        <v>238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368</v>
      </c>
      <c r="CG48" s="619"/>
      <c r="CH48" s="619"/>
      <c r="CI48" s="619"/>
      <c r="CJ48" s="619"/>
      <c r="CK48" s="619"/>
      <c r="CL48" s="619"/>
      <c r="CM48" s="619"/>
      <c r="CN48" s="619"/>
      <c r="CO48" s="619"/>
      <c r="CP48" s="619"/>
      <c r="CQ48" s="620"/>
      <c r="CR48" s="621" t="s">
        <v>238</v>
      </c>
      <c r="CS48" s="622"/>
      <c r="CT48" s="622"/>
      <c r="CU48" s="622"/>
      <c r="CV48" s="622"/>
      <c r="CW48" s="622"/>
      <c r="CX48" s="622"/>
      <c r="CY48" s="623"/>
      <c r="CZ48" s="624" t="s">
        <v>238</v>
      </c>
      <c r="DA48" s="625"/>
      <c r="DB48" s="625"/>
      <c r="DC48" s="626"/>
      <c r="DD48" s="627" t="s">
        <v>244</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369</v>
      </c>
      <c r="CE49" s="603"/>
      <c r="CF49" s="603"/>
      <c r="CG49" s="603"/>
      <c r="CH49" s="603"/>
      <c r="CI49" s="603"/>
      <c r="CJ49" s="603"/>
      <c r="CK49" s="603"/>
      <c r="CL49" s="603"/>
      <c r="CM49" s="603"/>
      <c r="CN49" s="603"/>
      <c r="CO49" s="603"/>
      <c r="CP49" s="603"/>
      <c r="CQ49" s="604"/>
      <c r="CR49" s="605">
        <v>36201965</v>
      </c>
      <c r="CS49" s="606"/>
      <c r="CT49" s="606"/>
      <c r="CU49" s="606"/>
      <c r="CV49" s="606"/>
      <c r="CW49" s="606"/>
      <c r="CX49" s="606"/>
      <c r="CY49" s="607"/>
      <c r="CZ49" s="608">
        <v>100</v>
      </c>
      <c r="DA49" s="609"/>
      <c r="DB49" s="609"/>
      <c r="DC49" s="610"/>
      <c r="DD49" s="611">
        <v>23759699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FKMCbr4GvQidFnOOhvHGITzUZgeqNIJhGvoVaZMqqUewBD7+3k1zccouJL1sdbcnsWlo1h526KpAPG5h1OLfgw==" saltValue="u7GKEfWa1CeVauScJqeNu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370</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371</v>
      </c>
      <c r="DK2" s="1092"/>
      <c r="DL2" s="1092"/>
      <c r="DM2" s="1092"/>
      <c r="DN2" s="1092"/>
      <c r="DO2" s="1093"/>
      <c r="DP2" s="228"/>
      <c r="DQ2" s="1091" t="s">
        <v>372</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375</v>
      </c>
      <c r="B5" s="996"/>
      <c r="C5" s="996"/>
      <c r="D5" s="996"/>
      <c r="E5" s="996"/>
      <c r="F5" s="996"/>
      <c r="G5" s="996"/>
      <c r="H5" s="996"/>
      <c r="I5" s="996"/>
      <c r="J5" s="996"/>
      <c r="K5" s="996"/>
      <c r="L5" s="996"/>
      <c r="M5" s="996"/>
      <c r="N5" s="996"/>
      <c r="O5" s="996"/>
      <c r="P5" s="997"/>
      <c r="Q5" s="1001" t="s">
        <v>376</v>
      </c>
      <c r="R5" s="1002"/>
      <c r="S5" s="1002"/>
      <c r="T5" s="1002"/>
      <c r="U5" s="1003"/>
      <c r="V5" s="1001" t="s">
        <v>377</v>
      </c>
      <c r="W5" s="1002"/>
      <c r="X5" s="1002"/>
      <c r="Y5" s="1002"/>
      <c r="Z5" s="1003"/>
      <c r="AA5" s="1001" t="s">
        <v>378</v>
      </c>
      <c r="AB5" s="1002"/>
      <c r="AC5" s="1002"/>
      <c r="AD5" s="1002"/>
      <c r="AE5" s="1002"/>
      <c r="AF5" s="1094" t="s">
        <v>379</v>
      </c>
      <c r="AG5" s="1002"/>
      <c r="AH5" s="1002"/>
      <c r="AI5" s="1002"/>
      <c r="AJ5" s="1015"/>
      <c r="AK5" s="1002" t="s">
        <v>380</v>
      </c>
      <c r="AL5" s="1002"/>
      <c r="AM5" s="1002"/>
      <c r="AN5" s="1002"/>
      <c r="AO5" s="1003"/>
      <c r="AP5" s="1001" t="s">
        <v>381</v>
      </c>
      <c r="AQ5" s="1002"/>
      <c r="AR5" s="1002"/>
      <c r="AS5" s="1002"/>
      <c r="AT5" s="1003"/>
      <c r="AU5" s="1001" t="s">
        <v>382</v>
      </c>
      <c r="AV5" s="1002"/>
      <c r="AW5" s="1002"/>
      <c r="AX5" s="1002"/>
      <c r="AY5" s="1015"/>
      <c r="AZ5" s="232"/>
      <c r="BA5" s="232"/>
      <c r="BB5" s="232"/>
      <c r="BC5" s="232"/>
      <c r="BD5" s="232"/>
      <c r="BE5" s="233"/>
      <c r="BF5" s="233"/>
      <c r="BG5" s="233"/>
      <c r="BH5" s="233"/>
      <c r="BI5" s="233"/>
      <c r="BJ5" s="233"/>
      <c r="BK5" s="233"/>
      <c r="BL5" s="233"/>
      <c r="BM5" s="233"/>
      <c r="BN5" s="233"/>
      <c r="BO5" s="233"/>
      <c r="BP5" s="233"/>
      <c r="BQ5" s="995" t="s">
        <v>383</v>
      </c>
      <c r="BR5" s="996"/>
      <c r="BS5" s="996"/>
      <c r="BT5" s="996"/>
      <c r="BU5" s="996"/>
      <c r="BV5" s="996"/>
      <c r="BW5" s="996"/>
      <c r="BX5" s="996"/>
      <c r="BY5" s="996"/>
      <c r="BZ5" s="996"/>
      <c r="CA5" s="996"/>
      <c r="CB5" s="996"/>
      <c r="CC5" s="996"/>
      <c r="CD5" s="996"/>
      <c r="CE5" s="996"/>
      <c r="CF5" s="996"/>
      <c r="CG5" s="997"/>
      <c r="CH5" s="1001" t="s">
        <v>384</v>
      </c>
      <c r="CI5" s="1002"/>
      <c r="CJ5" s="1002"/>
      <c r="CK5" s="1002"/>
      <c r="CL5" s="1003"/>
      <c r="CM5" s="1001" t="s">
        <v>385</v>
      </c>
      <c r="CN5" s="1002"/>
      <c r="CO5" s="1002"/>
      <c r="CP5" s="1002"/>
      <c r="CQ5" s="1003"/>
      <c r="CR5" s="1001" t="s">
        <v>386</v>
      </c>
      <c r="CS5" s="1002"/>
      <c r="CT5" s="1002"/>
      <c r="CU5" s="1002"/>
      <c r="CV5" s="1003"/>
      <c r="CW5" s="1001" t="s">
        <v>387</v>
      </c>
      <c r="CX5" s="1002"/>
      <c r="CY5" s="1002"/>
      <c r="CZ5" s="1002"/>
      <c r="DA5" s="1003"/>
      <c r="DB5" s="1001" t="s">
        <v>388</v>
      </c>
      <c r="DC5" s="1002"/>
      <c r="DD5" s="1002"/>
      <c r="DE5" s="1002"/>
      <c r="DF5" s="1003"/>
      <c r="DG5" s="1084" t="s">
        <v>389</v>
      </c>
      <c r="DH5" s="1085"/>
      <c r="DI5" s="1085"/>
      <c r="DJ5" s="1085"/>
      <c r="DK5" s="1086"/>
      <c r="DL5" s="1084" t="s">
        <v>390</v>
      </c>
      <c r="DM5" s="1085"/>
      <c r="DN5" s="1085"/>
      <c r="DO5" s="1085"/>
      <c r="DP5" s="1086"/>
      <c r="DQ5" s="1001" t="s">
        <v>391</v>
      </c>
      <c r="DR5" s="1002"/>
      <c r="DS5" s="1002"/>
      <c r="DT5" s="1002"/>
      <c r="DU5" s="1003"/>
      <c r="DV5" s="1001" t="s">
        <v>382</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392</v>
      </c>
      <c r="C7" s="1048"/>
      <c r="D7" s="1048"/>
      <c r="E7" s="1048"/>
      <c r="F7" s="1048"/>
      <c r="G7" s="1048"/>
      <c r="H7" s="1048"/>
      <c r="I7" s="1048"/>
      <c r="J7" s="1048"/>
      <c r="K7" s="1048"/>
      <c r="L7" s="1048"/>
      <c r="M7" s="1048"/>
      <c r="N7" s="1048"/>
      <c r="O7" s="1048"/>
      <c r="P7" s="1049"/>
      <c r="Q7" s="1102">
        <v>37737</v>
      </c>
      <c r="R7" s="1103"/>
      <c r="S7" s="1103"/>
      <c r="T7" s="1103"/>
      <c r="U7" s="1103"/>
      <c r="V7" s="1103">
        <v>36216</v>
      </c>
      <c r="W7" s="1103"/>
      <c r="X7" s="1103"/>
      <c r="Y7" s="1103"/>
      <c r="Z7" s="1103"/>
      <c r="AA7" s="1103">
        <v>1521</v>
      </c>
      <c r="AB7" s="1103"/>
      <c r="AC7" s="1103"/>
      <c r="AD7" s="1103"/>
      <c r="AE7" s="1104"/>
      <c r="AF7" s="1105">
        <v>1186</v>
      </c>
      <c r="AG7" s="1106"/>
      <c r="AH7" s="1106"/>
      <c r="AI7" s="1106"/>
      <c r="AJ7" s="1107"/>
      <c r="AK7" s="1108">
        <v>916</v>
      </c>
      <c r="AL7" s="1109"/>
      <c r="AM7" s="1109"/>
      <c r="AN7" s="1109"/>
      <c r="AO7" s="1109"/>
      <c r="AP7" s="1109">
        <v>25589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582</v>
      </c>
      <c r="BS7" s="1099" t="s">
        <v>581</v>
      </c>
      <c r="BT7" s="1100"/>
      <c r="BU7" s="1100"/>
      <c r="BV7" s="1100"/>
      <c r="BW7" s="1100"/>
      <c r="BX7" s="1100"/>
      <c r="BY7" s="1100"/>
      <c r="BZ7" s="1100"/>
      <c r="CA7" s="1100"/>
      <c r="CB7" s="1100"/>
      <c r="CC7" s="1100"/>
      <c r="CD7" s="1100"/>
      <c r="CE7" s="1100"/>
      <c r="CF7" s="1100"/>
      <c r="CG7" s="1112"/>
      <c r="CH7" s="1096">
        <v>0</v>
      </c>
      <c r="CI7" s="1097"/>
      <c r="CJ7" s="1097"/>
      <c r="CK7" s="1097"/>
      <c r="CL7" s="1098"/>
      <c r="CM7" s="1096">
        <v>12</v>
      </c>
      <c r="CN7" s="1097"/>
      <c r="CO7" s="1097"/>
      <c r="CP7" s="1097"/>
      <c r="CQ7" s="1098"/>
      <c r="CR7" s="1096">
        <v>10</v>
      </c>
      <c r="CS7" s="1097"/>
      <c r="CT7" s="1097"/>
      <c r="CU7" s="1097"/>
      <c r="CV7" s="1098"/>
      <c r="CW7" s="1096" t="s">
        <v>575</v>
      </c>
      <c r="CX7" s="1097"/>
      <c r="CY7" s="1097"/>
      <c r="CZ7" s="1097"/>
      <c r="DA7" s="1098"/>
      <c r="DB7" s="1096">
        <v>460</v>
      </c>
      <c r="DC7" s="1097"/>
      <c r="DD7" s="1097"/>
      <c r="DE7" s="1097"/>
      <c r="DF7" s="1098"/>
      <c r="DG7" s="1096" t="s">
        <v>575</v>
      </c>
      <c r="DH7" s="1097"/>
      <c r="DI7" s="1097"/>
      <c r="DJ7" s="1097"/>
      <c r="DK7" s="1098"/>
      <c r="DL7" s="1096" t="s">
        <v>575</v>
      </c>
      <c r="DM7" s="1097"/>
      <c r="DN7" s="1097"/>
      <c r="DO7" s="1097"/>
      <c r="DP7" s="1098"/>
      <c r="DQ7" s="1096" t="s">
        <v>575</v>
      </c>
      <c r="DR7" s="1097"/>
      <c r="DS7" s="1097"/>
      <c r="DT7" s="1097"/>
      <c r="DU7" s="1098"/>
      <c r="DV7" s="1099"/>
      <c r="DW7" s="1100"/>
      <c r="DX7" s="1100"/>
      <c r="DY7" s="1100"/>
      <c r="DZ7" s="1101"/>
      <c r="EA7" s="234"/>
    </row>
    <row r="8" spans="1:131" s="235" customFormat="1" ht="26.25" customHeight="1" x14ac:dyDescent="0.15">
      <c r="A8" s="238">
        <v>2</v>
      </c>
      <c r="B8" s="1030" t="s">
        <v>393</v>
      </c>
      <c r="C8" s="1031"/>
      <c r="D8" s="1031"/>
      <c r="E8" s="1031"/>
      <c r="F8" s="1031"/>
      <c r="G8" s="1031"/>
      <c r="H8" s="1031"/>
      <c r="I8" s="1031"/>
      <c r="J8" s="1031"/>
      <c r="K8" s="1031"/>
      <c r="L8" s="1031"/>
      <c r="M8" s="1031"/>
      <c r="N8" s="1031"/>
      <c r="O8" s="1031"/>
      <c r="P8" s="1032"/>
      <c r="Q8" s="1038">
        <v>159</v>
      </c>
      <c r="R8" s="1039"/>
      <c r="S8" s="1039"/>
      <c r="T8" s="1039"/>
      <c r="U8" s="1039"/>
      <c r="V8" s="1039">
        <v>141</v>
      </c>
      <c r="W8" s="1039"/>
      <c r="X8" s="1039"/>
      <c r="Y8" s="1039"/>
      <c r="Z8" s="1039"/>
      <c r="AA8" s="1039">
        <v>18</v>
      </c>
      <c r="AB8" s="1039"/>
      <c r="AC8" s="1039"/>
      <c r="AD8" s="1039"/>
      <c r="AE8" s="1040"/>
      <c r="AF8" s="1035" t="s">
        <v>394</v>
      </c>
      <c r="AG8" s="1036"/>
      <c r="AH8" s="1036"/>
      <c r="AI8" s="1036"/>
      <c r="AJ8" s="1037"/>
      <c r="AK8" s="1080">
        <v>149</v>
      </c>
      <c r="AL8" s="1081"/>
      <c r="AM8" s="1081"/>
      <c r="AN8" s="1081"/>
      <c r="AO8" s="1081"/>
      <c r="AP8" s="1081" t="s">
        <v>575</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396</v>
      </c>
      <c r="B23" s="937" t="s">
        <v>397</v>
      </c>
      <c r="C23" s="938"/>
      <c r="D23" s="938"/>
      <c r="E23" s="938"/>
      <c r="F23" s="938"/>
      <c r="G23" s="938"/>
      <c r="H23" s="938"/>
      <c r="I23" s="938"/>
      <c r="J23" s="938"/>
      <c r="K23" s="938"/>
      <c r="L23" s="938"/>
      <c r="M23" s="938"/>
      <c r="N23" s="938"/>
      <c r="O23" s="938"/>
      <c r="P23" s="948"/>
      <c r="Q23" s="1067">
        <v>37741</v>
      </c>
      <c r="R23" s="1061"/>
      <c r="S23" s="1061"/>
      <c r="T23" s="1061"/>
      <c r="U23" s="1061"/>
      <c r="V23" s="1061">
        <v>36202</v>
      </c>
      <c r="W23" s="1061"/>
      <c r="X23" s="1061"/>
      <c r="Y23" s="1061"/>
      <c r="Z23" s="1061"/>
      <c r="AA23" s="1061">
        <v>1539</v>
      </c>
      <c r="AB23" s="1061"/>
      <c r="AC23" s="1061"/>
      <c r="AD23" s="1061"/>
      <c r="AE23" s="1068"/>
      <c r="AF23" s="1069">
        <v>1186</v>
      </c>
      <c r="AG23" s="1061"/>
      <c r="AH23" s="1061"/>
      <c r="AI23" s="1061"/>
      <c r="AJ23" s="1070"/>
      <c r="AK23" s="1071"/>
      <c r="AL23" s="1072"/>
      <c r="AM23" s="1072"/>
      <c r="AN23" s="1072"/>
      <c r="AO23" s="1072"/>
      <c r="AP23" s="1061">
        <v>25589</v>
      </c>
      <c r="AQ23" s="1061"/>
      <c r="AR23" s="1061"/>
      <c r="AS23" s="1061"/>
      <c r="AT23" s="1061"/>
      <c r="AU23" s="1062"/>
      <c r="AV23" s="1062"/>
      <c r="AW23" s="1062"/>
      <c r="AX23" s="1062"/>
      <c r="AY23" s="1063"/>
      <c r="AZ23" s="1064" t="s">
        <v>398</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400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375</v>
      </c>
      <c r="B26" s="996"/>
      <c r="C26" s="996"/>
      <c r="D26" s="996"/>
      <c r="E26" s="996"/>
      <c r="F26" s="996"/>
      <c r="G26" s="996"/>
      <c r="H26" s="996"/>
      <c r="I26" s="996"/>
      <c r="J26" s="996"/>
      <c r="K26" s="996"/>
      <c r="L26" s="996"/>
      <c r="M26" s="996"/>
      <c r="N26" s="996"/>
      <c r="O26" s="996"/>
      <c r="P26" s="997"/>
      <c r="Q26" s="1001" t="s">
        <v>401</v>
      </c>
      <c r="R26" s="1002"/>
      <c r="S26" s="1002"/>
      <c r="T26" s="1002"/>
      <c r="U26" s="1003"/>
      <c r="V26" s="1001" t="s">
        <v>402</v>
      </c>
      <c r="W26" s="1002"/>
      <c r="X26" s="1002"/>
      <c r="Y26" s="1002"/>
      <c r="Z26" s="1003"/>
      <c r="AA26" s="1001" t="s">
        <v>403</v>
      </c>
      <c r="AB26" s="1002"/>
      <c r="AC26" s="1002"/>
      <c r="AD26" s="1002"/>
      <c r="AE26" s="1002"/>
      <c r="AF26" s="1055" t="s">
        <v>404</v>
      </c>
      <c r="AG26" s="1008"/>
      <c r="AH26" s="1008"/>
      <c r="AI26" s="1008"/>
      <c r="AJ26" s="1056"/>
      <c r="AK26" s="1002" t="s">
        <v>405</v>
      </c>
      <c r="AL26" s="1002"/>
      <c r="AM26" s="1002"/>
      <c r="AN26" s="1002"/>
      <c r="AO26" s="1003"/>
      <c r="AP26" s="1001" t="s">
        <v>406</v>
      </c>
      <c r="AQ26" s="1002"/>
      <c r="AR26" s="1002"/>
      <c r="AS26" s="1002"/>
      <c r="AT26" s="1003"/>
      <c r="AU26" s="1001" t="s">
        <v>407</v>
      </c>
      <c r="AV26" s="1002"/>
      <c r="AW26" s="1002"/>
      <c r="AX26" s="1002"/>
      <c r="AY26" s="1003"/>
      <c r="AZ26" s="1001" t="s">
        <v>408</v>
      </c>
      <c r="BA26" s="1002"/>
      <c r="BB26" s="1002"/>
      <c r="BC26" s="1002"/>
      <c r="BD26" s="1003"/>
      <c r="BE26" s="1001" t="s">
        <v>382</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409</v>
      </c>
      <c r="C28" s="1048"/>
      <c r="D28" s="1048"/>
      <c r="E28" s="1048"/>
      <c r="F28" s="1048"/>
      <c r="G28" s="1048"/>
      <c r="H28" s="1048"/>
      <c r="I28" s="1048"/>
      <c r="J28" s="1048"/>
      <c r="K28" s="1048"/>
      <c r="L28" s="1048"/>
      <c r="M28" s="1048"/>
      <c r="N28" s="1048"/>
      <c r="O28" s="1048"/>
      <c r="P28" s="1049"/>
      <c r="Q28" s="1050">
        <v>9078</v>
      </c>
      <c r="R28" s="1051"/>
      <c r="S28" s="1051"/>
      <c r="T28" s="1051"/>
      <c r="U28" s="1051"/>
      <c r="V28" s="1051">
        <v>9005</v>
      </c>
      <c r="W28" s="1051"/>
      <c r="X28" s="1051"/>
      <c r="Y28" s="1051"/>
      <c r="Z28" s="1051"/>
      <c r="AA28" s="1051">
        <v>73</v>
      </c>
      <c r="AB28" s="1051"/>
      <c r="AC28" s="1051"/>
      <c r="AD28" s="1051"/>
      <c r="AE28" s="1052"/>
      <c r="AF28" s="1053">
        <v>73</v>
      </c>
      <c r="AG28" s="1051"/>
      <c r="AH28" s="1051"/>
      <c r="AI28" s="1051"/>
      <c r="AJ28" s="1054"/>
      <c r="AK28" s="1042">
        <v>815</v>
      </c>
      <c r="AL28" s="1043"/>
      <c r="AM28" s="1043"/>
      <c r="AN28" s="1043"/>
      <c r="AO28" s="1043"/>
      <c r="AP28" s="1043" t="s">
        <v>575</v>
      </c>
      <c r="AQ28" s="1043"/>
      <c r="AR28" s="1043"/>
      <c r="AS28" s="1043"/>
      <c r="AT28" s="1043"/>
      <c r="AU28" s="1043" t="s">
        <v>575</v>
      </c>
      <c r="AV28" s="1043"/>
      <c r="AW28" s="1043"/>
      <c r="AX28" s="1043"/>
      <c r="AY28" s="1043"/>
      <c r="AZ28" s="1044" t="s">
        <v>575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410</v>
      </c>
      <c r="C29" s="1031"/>
      <c r="D29" s="1031"/>
      <c r="E29" s="1031"/>
      <c r="F29" s="1031"/>
      <c r="G29" s="1031"/>
      <c r="H29" s="1031"/>
      <c r="I29" s="1031"/>
      <c r="J29" s="1031"/>
      <c r="K29" s="1031"/>
      <c r="L29" s="1031"/>
      <c r="M29" s="1031"/>
      <c r="N29" s="1031"/>
      <c r="O29" s="1031"/>
      <c r="P29" s="1032"/>
      <c r="Q29" s="1038">
        <v>7883</v>
      </c>
      <c r="R29" s="1039"/>
      <c r="S29" s="1039"/>
      <c r="T29" s="1039"/>
      <c r="U29" s="1039"/>
      <c r="V29" s="1039">
        <v>7575</v>
      </c>
      <c r="W29" s="1039"/>
      <c r="X29" s="1039"/>
      <c r="Y29" s="1039"/>
      <c r="Z29" s="1039"/>
      <c r="AA29" s="1039">
        <v>308</v>
      </c>
      <c r="AB29" s="1039"/>
      <c r="AC29" s="1039"/>
      <c r="AD29" s="1039"/>
      <c r="AE29" s="1040"/>
      <c r="AF29" s="1035">
        <v>308</v>
      </c>
      <c r="AG29" s="1036"/>
      <c r="AH29" s="1036"/>
      <c r="AI29" s="1036"/>
      <c r="AJ29" s="1037"/>
      <c r="AK29" s="980">
        <v>1184</v>
      </c>
      <c r="AL29" s="971"/>
      <c r="AM29" s="971"/>
      <c r="AN29" s="971"/>
      <c r="AO29" s="971"/>
      <c r="AP29" s="971" t="s">
        <v>575</v>
      </c>
      <c r="AQ29" s="971"/>
      <c r="AR29" s="971"/>
      <c r="AS29" s="971"/>
      <c r="AT29" s="971"/>
      <c r="AU29" s="971" t="s">
        <v>575</v>
      </c>
      <c r="AV29" s="971"/>
      <c r="AW29" s="971"/>
      <c r="AX29" s="971"/>
      <c r="AY29" s="971"/>
      <c r="AZ29" s="1041" t="s">
        <v>575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411</v>
      </c>
      <c r="C30" s="1031"/>
      <c r="D30" s="1031"/>
      <c r="E30" s="1031"/>
      <c r="F30" s="1031"/>
      <c r="G30" s="1031"/>
      <c r="H30" s="1031"/>
      <c r="I30" s="1031"/>
      <c r="J30" s="1031"/>
      <c r="K30" s="1031"/>
      <c r="L30" s="1031"/>
      <c r="M30" s="1031"/>
      <c r="N30" s="1031"/>
      <c r="O30" s="1031"/>
      <c r="P30" s="1032"/>
      <c r="Q30" s="1038">
        <v>1560</v>
      </c>
      <c r="R30" s="1039"/>
      <c r="S30" s="1039"/>
      <c r="T30" s="1039"/>
      <c r="U30" s="1039"/>
      <c r="V30" s="1039">
        <v>1550</v>
      </c>
      <c r="W30" s="1039"/>
      <c r="X30" s="1039"/>
      <c r="Y30" s="1039"/>
      <c r="Z30" s="1039"/>
      <c r="AA30" s="1039">
        <v>10</v>
      </c>
      <c r="AB30" s="1039"/>
      <c r="AC30" s="1039"/>
      <c r="AD30" s="1039"/>
      <c r="AE30" s="1040"/>
      <c r="AF30" s="1035">
        <v>10</v>
      </c>
      <c r="AG30" s="1036"/>
      <c r="AH30" s="1036"/>
      <c r="AI30" s="1036"/>
      <c r="AJ30" s="1037"/>
      <c r="AK30" s="980">
        <v>272</v>
      </c>
      <c r="AL30" s="971"/>
      <c r="AM30" s="971"/>
      <c r="AN30" s="971"/>
      <c r="AO30" s="971"/>
      <c r="AP30" s="971" t="s">
        <v>575</v>
      </c>
      <c r="AQ30" s="971"/>
      <c r="AR30" s="971"/>
      <c r="AS30" s="971"/>
      <c r="AT30" s="971"/>
      <c r="AU30" s="971" t="s">
        <v>575</v>
      </c>
      <c r="AV30" s="971"/>
      <c r="AW30" s="971"/>
      <c r="AX30" s="971"/>
      <c r="AY30" s="971"/>
      <c r="AZ30" s="1041" t="s">
        <v>575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412</v>
      </c>
      <c r="C31" s="1031"/>
      <c r="D31" s="1031"/>
      <c r="E31" s="1031"/>
      <c r="F31" s="1031"/>
      <c r="G31" s="1031"/>
      <c r="H31" s="1031"/>
      <c r="I31" s="1031"/>
      <c r="J31" s="1031"/>
      <c r="K31" s="1031"/>
      <c r="L31" s="1031"/>
      <c r="M31" s="1031"/>
      <c r="N31" s="1031"/>
      <c r="O31" s="1031"/>
      <c r="P31" s="1032"/>
      <c r="Q31" s="1038">
        <v>1509</v>
      </c>
      <c r="R31" s="1039"/>
      <c r="S31" s="1039"/>
      <c r="T31" s="1039"/>
      <c r="U31" s="1039"/>
      <c r="V31" s="1039">
        <v>1271</v>
      </c>
      <c r="W31" s="1039"/>
      <c r="X31" s="1039"/>
      <c r="Y31" s="1039"/>
      <c r="Z31" s="1039"/>
      <c r="AA31" s="1039">
        <v>238</v>
      </c>
      <c r="AB31" s="1039"/>
      <c r="AC31" s="1039"/>
      <c r="AD31" s="1039"/>
      <c r="AE31" s="1040"/>
      <c r="AF31" s="1035">
        <v>1432</v>
      </c>
      <c r="AG31" s="1036"/>
      <c r="AH31" s="1036"/>
      <c r="AI31" s="1036"/>
      <c r="AJ31" s="1037"/>
      <c r="AK31" s="980">
        <v>33</v>
      </c>
      <c r="AL31" s="971"/>
      <c r="AM31" s="971"/>
      <c r="AN31" s="971"/>
      <c r="AO31" s="971"/>
      <c r="AP31" s="971">
        <v>1597</v>
      </c>
      <c r="AQ31" s="971"/>
      <c r="AR31" s="971"/>
      <c r="AS31" s="971"/>
      <c r="AT31" s="971"/>
      <c r="AU31" s="971">
        <v>35</v>
      </c>
      <c r="AV31" s="971"/>
      <c r="AW31" s="971"/>
      <c r="AX31" s="971"/>
      <c r="AY31" s="971"/>
      <c r="AZ31" s="1041" t="s">
        <v>575</v>
      </c>
      <c r="BA31" s="1041"/>
      <c r="BB31" s="1041"/>
      <c r="BC31" s="1041"/>
      <c r="BD31" s="1041"/>
      <c r="BE31" s="972" t="s">
        <v>413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414</v>
      </c>
      <c r="C32" s="1031"/>
      <c r="D32" s="1031"/>
      <c r="E32" s="1031"/>
      <c r="F32" s="1031"/>
      <c r="G32" s="1031"/>
      <c r="H32" s="1031"/>
      <c r="I32" s="1031"/>
      <c r="J32" s="1031"/>
      <c r="K32" s="1031"/>
      <c r="L32" s="1031"/>
      <c r="M32" s="1031"/>
      <c r="N32" s="1031"/>
      <c r="O32" s="1031"/>
      <c r="P32" s="1032"/>
      <c r="Q32" s="1038">
        <v>988</v>
      </c>
      <c r="R32" s="1039"/>
      <c r="S32" s="1039"/>
      <c r="T32" s="1039"/>
      <c r="U32" s="1039"/>
      <c r="V32" s="1039">
        <v>1074</v>
      </c>
      <c r="W32" s="1039"/>
      <c r="X32" s="1039"/>
      <c r="Y32" s="1039"/>
      <c r="Z32" s="1039"/>
      <c r="AA32" s="1039">
        <v>86</v>
      </c>
      <c r="AB32" s="1039"/>
      <c r="AC32" s="1039"/>
      <c r="AD32" s="1039"/>
      <c r="AE32" s="1040"/>
      <c r="AF32" s="1035">
        <v>92</v>
      </c>
      <c r="AG32" s="1036"/>
      <c r="AH32" s="1036"/>
      <c r="AI32" s="1036"/>
      <c r="AJ32" s="1037"/>
      <c r="AK32" s="980">
        <v>576</v>
      </c>
      <c r="AL32" s="971"/>
      <c r="AM32" s="971"/>
      <c r="AN32" s="971"/>
      <c r="AO32" s="971"/>
      <c r="AP32" s="971">
        <v>10840</v>
      </c>
      <c r="AQ32" s="971"/>
      <c r="AR32" s="971"/>
      <c r="AS32" s="971"/>
      <c r="AT32" s="971"/>
      <c r="AU32" s="971">
        <v>5485</v>
      </c>
      <c r="AV32" s="971"/>
      <c r="AW32" s="971"/>
      <c r="AX32" s="971"/>
      <c r="AY32" s="971"/>
      <c r="AZ32" s="1041" t="s">
        <v>575</v>
      </c>
      <c r="BA32" s="1041"/>
      <c r="BB32" s="1041"/>
      <c r="BC32" s="1041"/>
      <c r="BD32" s="1041"/>
      <c r="BE32" s="972" t="s">
        <v>413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396</v>
      </c>
      <c r="B63" s="937" t="s">
        <v>416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1915</v>
      </c>
      <c r="AG63" s="959"/>
      <c r="AH63" s="959"/>
      <c r="AI63" s="959"/>
      <c r="AJ63" s="1022"/>
      <c r="AK63" s="1023"/>
      <c r="AL63" s="963"/>
      <c r="AM63" s="963"/>
      <c r="AN63" s="963"/>
      <c r="AO63" s="963"/>
      <c r="AP63" s="959">
        <v>12437</v>
      </c>
      <c r="AQ63" s="959"/>
      <c r="AR63" s="959"/>
      <c r="AS63" s="959"/>
      <c r="AT63" s="959"/>
      <c r="AU63" s="959">
        <v>5520</v>
      </c>
      <c r="AV63" s="959"/>
      <c r="AW63" s="959"/>
      <c r="AX63" s="959"/>
      <c r="AY63" s="959"/>
      <c r="AZ63" s="1017"/>
      <c r="BA63" s="1017"/>
      <c r="BB63" s="1017"/>
      <c r="BC63" s="1017"/>
      <c r="BD63" s="1017"/>
      <c r="BE63" s="960"/>
      <c r="BF63" s="960"/>
      <c r="BG63" s="960"/>
      <c r="BH63" s="960"/>
      <c r="BI63" s="961"/>
      <c r="BJ63" s="1018" t="s">
        <v>238</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418</v>
      </c>
      <c r="B66" s="996"/>
      <c r="C66" s="996"/>
      <c r="D66" s="996"/>
      <c r="E66" s="996"/>
      <c r="F66" s="996"/>
      <c r="G66" s="996"/>
      <c r="H66" s="996"/>
      <c r="I66" s="996"/>
      <c r="J66" s="996"/>
      <c r="K66" s="996"/>
      <c r="L66" s="996"/>
      <c r="M66" s="996"/>
      <c r="N66" s="996"/>
      <c r="O66" s="996"/>
      <c r="P66" s="997"/>
      <c r="Q66" s="1001" t="s">
        <v>401</v>
      </c>
      <c r="R66" s="1002"/>
      <c r="S66" s="1002"/>
      <c r="T66" s="1002"/>
      <c r="U66" s="1003"/>
      <c r="V66" s="1001" t="s">
        <v>402</v>
      </c>
      <c r="W66" s="1002"/>
      <c r="X66" s="1002"/>
      <c r="Y66" s="1002"/>
      <c r="Z66" s="1003"/>
      <c r="AA66" s="1001" t="s">
        <v>419</v>
      </c>
      <c r="AB66" s="1002"/>
      <c r="AC66" s="1002"/>
      <c r="AD66" s="1002"/>
      <c r="AE66" s="1003"/>
      <c r="AF66" s="1007" t="s">
        <v>404</v>
      </c>
      <c r="AG66" s="1008"/>
      <c r="AH66" s="1008"/>
      <c r="AI66" s="1008"/>
      <c r="AJ66" s="1009"/>
      <c r="AK66" s="1001" t="s">
        <v>405</v>
      </c>
      <c r="AL66" s="996"/>
      <c r="AM66" s="996"/>
      <c r="AN66" s="996"/>
      <c r="AO66" s="997"/>
      <c r="AP66" s="1001" t="s">
        <v>420</v>
      </c>
      <c r="AQ66" s="1002"/>
      <c r="AR66" s="1002"/>
      <c r="AS66" s="1002"/>
      <c r="AT66" s="1003"/>
      <c r="AU66" s="1001" t="s">
        <v>421</v>
      </c>
      <c r="AV66" s="1002"/>
      <c r="AW66" s="1002"/>
      <c r="AX66" s="1002"/>
      <c r="AY66" s="1003"/>
      <c r="AZ66" s="1001" t="s">
        <v>382</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576</v>
      </c>
      <c r="C68" s="986"/>
      <c r="D68" s="986"/>
      <c r="E68" s="986"/>
      <c r="F68" s="986"/>
      <c r="G68" s="986"/>
      <c r="H68" s="986"/>
      <c r="I68" s="986"/>
      <c r="J68" s="986"/>
      <c r="K68" s="986"/>
      <c r="L68" s="986"/>
      <c r="M68" s="986"/>
      <c r="N68" s="986"/>
      <c r="O68" s="986"/>
      <c r="P68" s="987"/>
      <c r="Q68" s="988">
        <v>2273</v>
      </c>
      <c r="R68" s="982"/>
      <c r="S68" s="982"/>
      <c r="T68" s="982"/>
      <c r="U68" s="982"/>
      <c r="V68" s="982">
        <v>2162</v>
      </c>
      <c r="W68" s="982"/>
      <c r="X68" s="982"/>
      <c r="Y68" s="982"/>
      <c r="Z68" s="982"/>
      <c r="AA68" s="982">
        <v>111</v>
      </c>
      <c r="AB68" s="982"/>
      <c r="AC68" s="982"/>
      <c r="AD68" s="982"/>
      <c r="AE68" s="982"/>
      <c r="AF68" s="982">
        <v>111</v>
      </c>
      <c r="AG68" s="982"/>
      <c r="AH68" s="982"/>
      <c r="AI68" s="982"/>
      <c r="AJ68" s="982"/>
      <c r="AK68" s="982" t="s">
        <v>583</v>
      </c>
      <c r="AL68" s="982"/>
      <c r="AM68" s="982"/>
      <c r="AN68" s="982"/>
      <c r="AO68" s="982"/>
      <c r="AP68" s="982" t="s">
        <v>583</v>
      </c>
      <c r="AQ68" s="982"/>
      <c r="AR68" s="982"/>
      <c r="AS68" s="982"/>
      <c r="AT68" s="982"/>
      <c r="AU68" s="982" t="s">
        <v>583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577</v>
      </c>
      <c r="C69" s="975"/>
      <c r="D69" s="975"/>
      <c r="E69" s="975"/>
      <c r="F69" s="975"/>
      <c r="G69" s="975"/>
      <c r="H69" s="975"/>
      <c r="I69" s="975"/>
      <c r="J69" s="975"/>
      <c r="K69" s="975"/>
      <c r="L69" s="975"/>
      <c r="M69" s="975"/>
      <c r="N69" s="975"/>
      <c r="O69" s="975"/>
      <c r="P69" s="976"/>
      <c r="Q69" s="977">
        <v>983883</v>
      </c>
      <c r="R69" s="971"/>
      <c r="S69" s="971"/>
      <c r="T69" s="971"/>
      <c r="U69" s="971"/>
      <c r="V69" s="971">
        <v>942967</v>
      </c>
      <c r="W69" s="971"/>
      <c r="X69" s="971"/>
      <c r="Y69" s="971"/>
      <c r="Z69" s="971"/>
      <c r="AA69" s="971">
        <v>40916</v>
      </c>
      <c r="AB69" s="971"/>
      <c r="AC69" s="971"/>
      <c r="AD69" s="971"/>
      <c r="AE69" s="971"/>
      <c r="AF69" s="971">
        <v>40916</v>
      </c>
      <c r="AG69" s="971"/>
      <c r="AH69" s="971"/>
      <c r="AI69" s="971"/>
      <c r="AJ69" s="971"/>
      <c r="AK69" s="971">
        <v>1</v>
      </c>
      <c r="AL69" s="971"/>
      <c r="AM69" s="971"/>
      <c r="AN69" s="971"/>
      <c r="AO69" s="971"/>
      <c r="AP69" s="971" t="s">
        <v>583</v>
      </c>
      <c r="AQ69" s="971"/>
      <c r="AR69" s="971"/>
      <c r="AS69" s="971"/>
      <c r="AT69" s="971"/>
      <c r="AU69" s="971" t="s">
        <v>583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578</v>
      </c>
      <c r="C70" s="975"/>
      <c r="D70" s="975"/>
      <c r="E70" s="975"/>
      <c r="F70" s="975"/>
      <c r="G70" s="975"/>
      <c r="H70" s="975"/>
      <c r="I70" s="975"/>
      <c r="J70" s="975"/>
      <c r="K70" s="975"/>
      <c r="L70" s="975"/>
      <c r="M70" s="975"/>
      <c r="N70" s="975"/>
      <c r="O70" s="975"/>
      <c r="P70" s="976"/>
      <c r="Q70" s="977">
        <v>1105</v>
      </c>
      <c r="R70" s="971"/>
      <c r="S70" s="971"/>
      <c r="T70" s="971"/>
      <c r="U70" s="971"/>
      <c r="V70" s="971">
        <v>1059</v>
      </c>
      <c r="W70" s="971"/>
      <c r="X70" s="971"/>
      <c r="Y70" s="971"/>
      <c r="Z70" s="971"/>
      <c r="AA70" s="971">
        <v>46</v>
      </c>
      <c r="AB70" s="971"/>
      <c r="AC70" s="971"/>
      <c r="AD70" s="971"/>
      <c r="AE70" s="971"/>
      <c r="AF70" s="971">
        <v>46</v>
      </c>
      <c r="AG70" s="971"/>
      <c r="AH70" s="971"/>
      <c r="AI70" s="971"/>
      <c r="AJ70" s="971"/>
      <c r="AK70" s="971" t="s">
        <v>575</v>
      </c>
      <c r="AL70" s="971"/>
      <c r="AM70" s="971"/>
      <c r="AN70" s="971"/>
      <c r="AO70" s="971"/>
      <c r="AP70" s="971">
        <v>4</v>
      </c>
      <c r="AQ70" s="971"/>
      <c r="AR70" s="971"/>
      <c r="AS70" s="971"/>
      <c r="AT70" s="971"/>
      <c r="AU70" s="971">
        <v>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579</v>
      </c>
      <c r="C71" s="975"/>
      <c r="D71" s="975"/>
      <c r="E71" s="975"/>
      <c r="F71" s="975"/>
      <c r="G71" s="975"/>
      <c r="H71" s="975"/>
      <c r="I71" s="975"/>
      <c r="J71" s="975"/>
      <c r="K71" s="975"/>
      <c r="L71" s="975"/>
      <c r="M71" s="975"/>
      <c r="N71" s="975"/>
      <c r="O71" s="975"/>
      <c r="P71" s="976"/>
      <c r="Q71" s="977">
        <v>551</v>
      </c>
      <c r="R71" s="971"/>
      <c r="S71" s="971"/>
      <c r="T71" s="971"/>
      <c r="U71" s="971"/>
      <c r="V71" s="971">
        <v>519</v>
      </c>
      <c r="W71" s="971"/>
      <c r="X71" s="971"/>
      <c r="Y71" s="971"/>
      <c r="Z71" s="971"/>
      <c r="AA71" s="971">
        <v>32</v>
      </c>
      <c r="AB71" s="971"/>
      <c r="AC71" s="971"/>
      <c r="AD71" s="971"/>
      <c r="AE71" s="971"/>
      <c r="AF71" s="971">
        <v>32</v>
      </c>
      <c r="AG71" s="971"/>
      <c r="AH71" s="971"/>
      <c r="AI71" s="971"/>
      <c r="AJ71" s="971"/>
      <c r="AK71" s="971" t="s">
        <v>575</v>
      </c>
      <c r="AL71" s="971"/>
      <c r="AM71" s="971"/>
      <c r="AN71" s="971"/>
      <c r="AO71" s="971"/>
      <c r="AP71" s="971" t="s">
        <v>575</v>
      </c>
      <c r="AQ71" s="971"/>
      <c r="AR71" s="971"/>
      <c r="AS71" s="971"/>
      <c r="AT71" s="971"/>
      <c r="AU71" s="971" t="s">
        <v>575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580</v>
      </c>
      <c r="C72" s="975"/>
      <c r="D72" s="975"/>
      <c r="E72" s="975"/>
      <c r="F72" s="975"/>
      <c r="G72" s="975"/>
      <c r="H72" s="975"/>
      <c r="I72" s="975"/>
      <c r="J72" s="975"/>
      <c r="K72" s="975"/>
      <c r="L72" s="975"/>
      <c r="M72" s="975"/>
      <c r="N72" s="975"/>
      <c r="O72" s="975"/>
      <c r="P72" s="976"/>
      <c r="Q72" s="977">
        <v>90</v>
      </c>
      <c r="R72" s="971"/>
      <c r="S72" s="971"/>
      <c r="T72" s="971"/>
      <c r="U72" s="971"/>
      <c r="V72" s="971">
        <v>86</v>
      </c>
      <c r="W72" s="971"/>
      <c r="X72" s="971"/>
      <c r="Y72" s="971"/>
      <c r="Z72" s="971"/>
      <c r="AA72" s="971">
        <v>4</v>
      </c>
      <c r="AB72" s="971"/>
      <c r="AC72" s="971"/>
      <c r="AD72" s="971"/>
      <c r="AE72" s="971"/>
      <c r="AF72" s="971">
        <v>4</v>
      </c>
      <c r="AG72" s="971"/>
      <c r="AH72" s="971"/>
      <c r="AI72" s="971"/>
      <c r="AJ72" s="971"/>
      <c r="AK72" s="971" t="s">
        <v>575</v>
      </c>
      <c r="AL72" s="971"/>
      <c r="AM72" s="971"/>
      <c r="AN72" s="971"/>
      <c r="AO72" s="971"/>
      <c r="AP72" s="971" t="s">
        <v>575</v>
      </c>
      <c r="AQ72" s="971"/>
      <c r="AR72" s="971"/>
      <c r="AS72" s="971"/>
      <c r="AT72" s="971"/>
      <c r="AU72" s="971" t="s">
        <v>575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396</v>
      </c>
      <c r="B88" s="937" t="s">
        <v>422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41109</v>
      </c>
      <c r="AG88" s="959"/>
      <c r="AH88" s="959"/>
      <c r="AI88" s="959"/>
      <c r="AJ88" s="959"/>
      <c r="AK88" s="963"/>
      <c r="AL88" s="963"/>
      <c r="AM88" s="963"/>
      <c r="AN88" s="963"/>
      <c r="AO88" s="963"/>
      <c r="AP88" s="959">
        <v>4</v>
      </c>
      <c r="AQ88" s="959"/>
      <c r="AR88" s="959"/>
      <c r="AS88" s="959"/>
      <c r="AT88" s="959"/>
      <c r="AU88" s="959">
        <v>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37" t="s">
        <v>423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10</v>
      </c>
      <c r="CS102" s="953"/>
      <c r="CT102" s="953"/>
      <c r="CU102" s="953"/>
      <c r="CV102" s="954"/>
      <c r="CW102" s="952" t="s">
        <v>590</v>
      </c>
      <c r="CX102" s="953"/>
      <c r="CY102" s="953"/>
      <c r="CZ102" s="953"/>
      <c r="DA102" s="954"/>
      <c r="DB102" s="952">
        <v>460</v>
      </c>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431</v>
      </c>
      <c r="AB109" s="896"/>
      <c r="AC109" s="896"/>
      <c r="AD109" s="896"/>
      <c r="AE109" s="897"/>
      <c r="AF109" s="898" t="s">
        <v>432</v>
      </c>
      <c r="AG109" s="896"/>
      <c r="AH109" s="896"/>
      <c r="AI109" s="896"/>
      <c r="AJ109" s="897"/>
      <c r="AK109" s="898" t="s">
        <v>312</v>
      </c>
      <c r="AL109" s="896"/>
      <c r="AM109" s="896"/>
      <c r="AN109" s="896"/>
      <c r="AO109" s="897"/>
      <c r="AP109" s="898" t="s">
        <v>433</v>
      </c>
      <c r="AQ109" s="896"/>
      <c r="AR109" s="896"/>
      <c r="AS109" s="896"/>
      <c r="AT109" s="929"/>
      <c r="AU109" s="895" t="s">
        <v>430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431</v>
      </c>
      <c r="BR109" s="896"/>
      <c r="BS109" s="896"/>
      <c r="BT109" s="896"/>
      <c r="BU109" s="897"/>
      <c r="BV109" s="898" t="s">
        <v>432</v>
      </c>
      <c r="BW109" s="896"/>
      <c r="BX109" s="896"/>
      <c r="BY109" s="896"/>
      <c r="BZ109" s="897"/>
      <c r="CA109" s="898" t="s">
        <v>312</v>
      </c>
      <c r="CB109" s="896"/>
      <c r="CC109" s="896"/>
      <c r="CD109" s="896"/>
      <c r="CE109" s="897"/>
      <c r="CF109" s="936" t="s">
        <v>433</v>
      </c>
      <c r="CG109" s="936"/>
      <c r="CH109" s="936"/>
      <c r="CI109" s="936"/>
      <c r="CJ109" s="936"/>
      <c r="CK109" s="898" t="s">
        <v>434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431</v>
      </c>
      <c r="DH109" s="896"/>
      <c r="DI109" s="896"/>
      <c r="DJ109" s="896"/>
      <c r="DK109" s="897"/>
      <c r="DL109" s="898" t="s">
        <v>432</v>
      </c>
      <c r="DM109" s="896"/>
      <c r="DN109" s="896"/>
      <c r="DO109" s="896"/>
      <c r="DP109" s="897"/>
      <c r="DQ109" s="898" t="s">
        <v>312</v>
      </c>
      <c r="DR109" s="896"/>
      <c r="DS109" s="896"/>
      <c r="DT109" s="896"/>
      <c r="DU109" s="897"/>
      <c r="DV109" s="898" t="s">
        <v>433</v>
      </c>
      <c r="DW109" s="896"/>
      <c r="DX109" s="896"/>
      <c r="DY109" s="896"/>
      <c r="DZ109" s="929"/>
    </row>
    <row r="110" spans="1:131" s="230" customFormat="1" ht="26.25" customHeight="1" x14ac:dyDescent="0.15">
      <c r="A110" s="807" t="s">
        <v>435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2346589</v>
      </c>
      <c r="AB110" s="889"/>
      <c r="AC110" s="889"/>
      <c r="AD110" s="889"/>
      <c r="AE110" s="890"/>
      <c r="AF110" s="891">
        <v>2445678</v>
      </c>
      <c r="AG110" s="889"/>
      <c r="AH110" s="889"/>
      <c r="AI110" s="889"/>
      <c r="AJ110" s="890"/>
      <c r="AK110" s="891">
        <v>2588555</v>
      </c>
      <c r="AL110" s="889"/>
      <c r="AM110" s="889"/>
      <c r="AN110" s="889"/>
      <c r="AO110" s="890"/>
      <c r="AP110" s="892">
        <v>14.4</v>
      </c>
      <c r="AQ110" s="893"/>
      <c r="AR110" s="893"/>
      <c r="AS110" s="893"/>
      <c r="AT110" s="894"/>
      <c r="AU110" s="930" t="s">
        <v>75</v>
      </c>
      <c r="AV110" s="931"/>
      <c r="AW110" s="931"/>
      <c r="AX110" s="931"/>
      <c r="AY110" s="931"/>
      <c r="AZ110" s="860" t="s">
        <v>436</v>
      </c>
      <c r="BA110" s="808"/>
      <c r="BB110" s="808"/>
      <c r="BC110" s="808"/>
      <c r="BD110" s="808"/>
      <c r="BE110" s="808"/>
      <c r="BF110" s="808"/>
      <c r="BG110" s="808"/>
      <c r="BH110" s="808"/>
      <c r="BI110" s="808"/>
      <c r="BJ110" s="808"/>
      <c r="BK110" s="808"/>
      <c r="BL110" s="808"/>
      <c r="BM110" s="808"/>
      <c r="BN110" s="808"/>
      <c r="BO110" s="808"/>
      <c r="BP110" s="809"/>
      <c r="BQ110" s="861">
        <v>24865447</v>
      </c>
      <c r="BR110" s="842"/>
      <c r="BS110" s="842"/>
      <c r="BT110" s="842"/>
      <c r="BU110" s="842"/>
      <c r="BV110" s="842">
        <v>25472491</v>
      </c>
      <c r="BW110" s="842"/>
      <c r="BX110" s="842"/>
      <c r="BY110" s="842"/>
      <c r="BZ110" s="842"/>
      <c r="CA110" s="842">
        <v>25589162</v>
      </c>
      <c r="CB110" s="842"/>
      <c r="CC110" s="842"/>
      <c r="CD110" s="842"/>
      <c r="CE110" s="842"/>
      <c r="CF110" s="866">
        <v>141.9</v>
      </c>
      <c r="CG110" s="867"/>
      <c r="CH110" s="867"/>
      <c r="CI110" s="867"/>
      <c r="CJ110" s="867"/>
      <c r="CK110" s="926" t="s">
        <v>437</v>
      </c>
      <c r="CL110" s="819"/>
      <c r="CM110" s="860" t="s">
        <v>438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398</v>
      </c>
      <c r="DH110" s="842"/>
      <c r="DI110" s="842"/>
      <c r="DJ110" s="842"/>
      <c r="DK110" s="842"/>
      <c r="DL110" s="842" t="s">
        <v>398</v>
      </c>
      <c r="DM110" s="842"/>
      <c r="DN110" s="842"/>
      <c r="DO110" s="842"/>
      <c r="DP110" s="842"/>
      <c r="DQ110" s="842" t="s">
        <v>398</v>
      </c>
      <c r="DR110" s="842"/>
      <c r="DS110" s="842"/>
      <c r="DT110" s="842"/>
      <c r="DU110" s="842"/>
      <c r="DV110" s="843" t="s">
        <v>398</v>
      </c>
      <c r="DW110" s="843"/>
      <c r="DX110" s="843"/>
      <c r="DY110" s="843"/>
      <c r="DZ110" s="844"/>
    </row>
    <row r="111" spans="1:131" s="230" customFormat="1" ht="26.25" customHeight="1" x14ac:dyDescent="0.15">
      <c r="A111" s="774" t="s">
        <v>439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398</v>
      </c>
      <c r="AB111" s="919"/>
      <c r="AC111" s="919"/>
      <c r="AD111" s="919"/>
      <c r="AE111" s="920"/>
      <c r="AF111" s="921" t="s">
        <v>398</v>
      </c>
      <c r="AG111" s="919"/>
      <c r="AH111" s="919"/>
      <c r="AI111" s="919"/>
      <c r="AJ111" s="920"/>
      <c r="AK111" s="921" t="s">
        <v>398</v>
      </c>
      <c r="AL111" s="919"/>
      <c r="AM111" s="919"/>
      <c r="AN111" s="919"/>
      <c r="AO111" s="920"/>
      <c r="AP111" s="922" t="s">
        <v>238</v>
      </c>
      <c r="AQ111" s="923"/>
      <c r="AR111" s="923"/>
      <c r="AS111" s="923"/>
      <c r="AT111" s="924"/>
      <c r="AU111" s="932"/>
      <c r="AV111" s="933"/>
      <c r="AW111" s="933"/>
      <c r="AX111" s="933"/>
      <c r="AY111" s="933"/>
      <c r="AZ111" s="815" t="s">
        <v>440</v>
      </c>
      <c r="BA111" s="752"/>
      <c r="BB111" s="752"/>
      <c r="BC111" s="752"/>
      <c r="BD111" s="752"/>
      <c r="BE111" s="752"/>
      <c r="BF111" s="752"/>
      <c r="BG111" s="752"/>
      <c r="BH111" s="752"/>
      <c r="BI111" s="752"/>
      <c r="BJ111" s="752"/>
      <c r="BK111" s="752"/>
      <c r="BL111" s="752"/>
      <c r="BM111" s="752"/>
      <c r="BN111" s="752"/>
      <c r="BO111" s="752"/>
      <c r="BP111" s="753"/>
      <c r="BQ111" s="816">
        <v>371059</v>
      </c>
      <c r="BR111" s="817"/>
      <c r="BS111" s="817"/>
      <c r="BT111" s="817"/>
      <c r="BU111" s="817"/>
      <c r="BV111" s="817">
        <v>247741</v>
      </c>
      <c r="BW111" s="817"/>
      <c r="BX111" s="817"/>
      <c r="BY111" s="817"/>
      <c r="BZ111" s="817"/>
      <c r="CA111" s="817">
        <v>123330</v>
      </c>
      <c r="CB111" s="817"/>
      <c r="CC111" s="817"/>
      <c r="CD111" s="817"/>
      <c r="CE111" s="817"/>
      <c r="CF111" s="875">
        <v>0.7</v>
      </c>
      <c r="CG111" s="876"/>
      <c r="CH111" s="876"/>
      <c r="CI111" s="876"/>
      <c r="CJ111" s="876"/>
      <c r="CK111" s="927"/>
      <c r="CL111" s="821"/>
      <c r="CM111" s="815" t="s">
        <v>441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398</v>
      </c>
      <c r="DH111" s="817"/>
      <c r="DI111" s="817"/>
      <c r="DJ111" s="817"/>
      <c r="DK111" s="817"/>
      <c r="DL111" s="817" t="s">
        <v>398</v>
      </c>
      <c r="DM111" s="817"/>
      <c r="DN111" s="817"/>
      <c r="DO111" s="817"/>
      <c r="DP111" s="817"/>
      <c r="DQ111" s="817" t="s">
        <v>398</v>
      </c>
      <c r="DR111" s="817"/>
      <c r="DS111" s="817"/>
      <c r="DT111" s="817"/>
      <c r="DU111" s="817"/>
      <c r="DV111" s="794" t="s">
        <v>398</v>
      </c>
      <c r="DW111" s="794"/>
      <c r="DX111" s="794"/>
      <c r="DY111" s="794"/>
      <c r="DZ111" s="795"/>
    </row>
    <row r="112" spans="1:131" s="230" customFormat="1" ht="26.25" customHeight="1" x14ac:dyDescent="0.15">
      <c r="A112" s="912" t="s">
        <v>442</v>
      </c>
      <c r="B112" s="913"/>
      <c r="C112" s="752" t="s">
        <v>443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238</v>
      </c>
      <c r="AB112" s="780"/>
      <c r="AC112" s="780"/>
      <c r="AD112" s="780"/>
      <c r="AE112" s="781"/>
      <c r="AF112" s="782" t="s">
        <v>238</v>
      </c>
      <c r="AG112" s="780"/>
      <c r="AH112" s="780"/>
      <c r="AI112" s="780"/>
      <c r="AJ112" s="781"/>
      <c r="AK112" s="782" t="s">
        <v>398</v>
      </c>
      <c r="AL112" s="780"/>
      <c r="AM112" s="780"/>
      <c r="AN112" s="780"/>
      <c r="AO112" s="781"/>
      <c r="AP112" s="824" t="s">
        <v>398</v>
      </c>
      <c r="AQ112" s="825"/>
      <c r="AR112" s="825"/>
      <c r="AS112" s="825"/>
      <c r="AT112" s="826"/>
      <c r="AU112" s="932"/>
      <c r="AV112" s="933"/>
      <c r="AW112" s="933"/>
      <c r="AX112" s="933"/>
      <c r="AY112" s="933"/>
      <c r="AZ112" s="815" t="s">
        <v>444</v>
      </c>
      <c r="BA112" s="752"/>
      <c r="BB112" s="752"/>
      <c r="BC112" s="752"/>
      <c r="BD112" s="752"/>
      <c r="BE112" s="752"/>
      <c r="BF112" s="752"/>
      <c r="BG112" s="752"/>
      <c r="BH112" s="752"/>
      <c r="BI112" s="752"/>
      <c r="BJ112" s="752"/>
      <c r="BK112" s="752"/>
      <c r="BL112" s="752"/>
      <c r="BM112" s="752"/>
      <c r="BN112" s="752"/>
      <c r="BO112" s="752"/>
      <c r="BP112" s="753"/>
      <c r="BQ112" s="816">
        <v>8818116</v>
      </c>
      <c r="BR112" s="817"/>
      <c r="BS112" s="817"/>
      <c r="BT112" s="817"/>
      <c r="BU112" s="817"/>
      <c r="BV112" s="817">
        <v>7054962</v>
      </c>
      <c r="BW112" s="817"/>
      <c r="BX112" s="817"/>
      <c r="BY112" s="817"/>
      <c r="BZ112" s="817"/>
      <c r="CA112" s="817">
        <v>5520119</v>
      </c>
      <c r="CB112" s="817"/>
      <c r="CC112" s="817"/>
      <c r="CD112" s="817"/>
      <c r="CE112" s="817"/>
      <c r="CF112" s="875">
        <v>30.6</v>
      </c>
      <c r="CG112" s="876"/>
      <c r="CH112" s="876"/>
      <c r="CI112" s="876"/>
      <c r="CJ112" s="876"/>
      <c r="CK112" s="927"/>
      <c r="CL112" s="821"/>
      <c r="CM112" s="815" t="s">
        <v>445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398</v>
      </c>
      <c r="DH112" s="817"/>
      <c r="DI112" s="817"/>
      <c r="DJ112" s="817"/>
      <c r="DK112" s="817"/>
      <c r="DL112" s="817" t="s">
        <v>398</v>
      </c>
      <c r="DM112" s="817"/>
      <c r="DN112" s="817"/>
      <c r="DO112" s="817"/>
      <c r="DP112" s="817"/>
      <c r="DQ112" s="817" t="s">
        <v>398</v>
      </c>
      <c r="DR112" s="817"/>
      <c r="DS112" s="817"/>
      <c r="DT112" s="817"/>
      <c r="DU112" s="817"/>
      <c r="DV112" s="794" t="s">
        <v>398</v>
      </c>
      <c r="DW112" s="794"/>
      <c r="DX112" s="794"/>
      <c r="DY112" s="794"/>
      <c r="DZ112" s="795"/>
    </row>
    <row r="113" spans="1:130" s="230" customFormat="1" ht="26.25" customHeight="1" x14ac:dyDescent="0.15">
      <c r="A113" s="914"/>
      <c r="B113" s="915"/>
      <c r="C113" s="752" t="s">
        <v>446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448889</v>
      </c>
      <c r="AB113" s="919"/>
      <c r="AC113" s="919"/>
      <c r="AD113" s="919"/>
      <c r="AE113" s="920"/>
      <c r="AF113" s="921">
        <v>348018</v>
      </c>
      <c r="AG113" s="919"/>
      <c r="AH113" s="919"/>
      <c r="AI113" s="919"/>
      <c r="AJ113" s="920"/>
      <c r="AK113" s="921">
        <v>349530</v>
      </c>
      <c r="AL113" s="919"/>
      <c r="AM113" s="919"/>
      <c r="AN113" s="919"/>
      <c r="AO113" s="920"/>
      <c r="AP113" s="922">
        <v>1.9</v>
      </c>
      <c r="AQ113" s="923"/>
      <c r="AR113" s="923"/>
      <c r="AS113" s="923"/>
      <c r="AT113" s="924"/>
      <c r="AU113" s="932"/>
      <c r="AV113" s="933"/>
      <c r="AW113" s="933"/>
      <c r="AX113" s="933"/>
      <c r="AY113" s="933"/>
      <c r="AZ113" s="815" t="s">
        <v>447</v>
      </c>
      <c r="BA113" s="752"/>
      <c r="BB113" s="752"/>
      <c r="BC113" s="752"/>
      <c r="BD113" s="752"/>
      <c r="BE113" s="752"/>
      <c r="BF113" s="752"/>
      <c r="BG113" s="752"/>
      <c r="BH113" s="752"/>
      <c r="BI113" s="752"/>
      <c r="BJ113" s="752"/>
      <c r="BK113" s="752"/>
      <c r="BL113" s="752"/>
      <c r="BM113" s="752"/>
      <c r="BN113" s="752"/>
      <c r="BO113" s="752"/>
      <c r="BP113" s="753"/>
      <c r="BQ113" s="816">
        <v>56978</v>
      </c>
      <c r="BR113" s="817"/>
      <c r="BS113" s="817"/>
      <c r="BT113" s="817"/>
      <c r="BU113" s="817"/>
      <c r="BV113" s="817">
        <v>4808</v>
      </c>
      <c r="BW113" s="817"/>
      <c r="BX113" s="817"/>
      <c r="BY113" s="817"/>
      <c r="BZ113" s="817"/>
      <c r="CA113" s="817">
        <v>2393</v>
      </c>
      <c r="CB113" s="817"/>
      <c r="CC113" s="817"/>
      <c r="CD113" s="817"/>
      <c r="CE113" s="817"/>
      <c r="CF113" s="875">
        <v>0</v>
      </c>
      <c r="CG113" s="876"/>
      <c r="CH113" s="876"/>
      <c r="CI113" s="876"/>
      <c r="CJ113" s="876"/>
      <c r="CK113" s="927"/>
      <c r="CL113" s="821"/>
      <c r="CM113" s="815" t="s">
        <v>448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398</v>
      </c>
      <c r="DH113" s="780"/>
      <c r="DI113" s="780"/>
      <c r="DJ113" s="780"/>
      <c r="DK113" s="781"/>
      <c r="DL113" s="782" t="s">
        <v>238</v>
      </c>
      <c r="DM113" s="780"/>
      <c r="DN113" s="780"/>
      <c r="DO113" s="780"/>
      <c r="DP113" s="781"/>
      <c r="DQ113" s="782" t="s">
        <v>238</v>
      </c>
      <c r="DR113" s="780"/>
      <c r="DS113" s="780"/>
      <c r="DT113" s="780"/>
      <c r="DU113" s="781"/>
      <c r="DV113" s="824" t="s">
        <v>238</v>
      </c>
      <c r="DW113" s="825"/>
      <c r="DX113" s="825"/>
      <c r="DY113" s="825"/>
      <c r="DZ113" s="826"/>
    </row>
    <row r="114" spans="1:130" s="230" customFormat="1" ht="26.25" customHeight="1" x14ac:dyDescent="0.15">
      <c r="A114" s="914"/>
      <c r="B114" s="915"/>
      <c r="C114" s="752" t="s">
        <v>449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104750</v>
      </c>
      <c r="AB114" s="780"/>
      <c r="AC114" s="780"/>
      <c r="AD114" s="780"/>
      <c r="AE114" s="781"/>
      <c r="AF114" s="782">
        <v>52451</v>
      </c>
      <c r="AG114" s="780"/>
      <c r="AH114" s="780"/>
      <c r="AI114" s="780"/>
      <c r="AJ114" s="781"/>
      <c r="AK114" s="782">
        <v>2400</v>
      </c>
      <c r="AL114" s="780"/>
      <c r="AM114" s="780"/>
      <c r="AN114" s="780"/>
      <c r="AO114" s="781"/>
      <c r="AP114" s="824">
        <v>0</v>
      </c>
      <c r="AQ114" s="825"/>
      <c r="AR114" s="825"/>
      <c r="AS114" s="825"/>
      <c r="AT114" s="826"/>
      <c r="AU114" s="932"/>
      <c r="AV114" s="933"/>
      <c r="AW114" s="933"/>
      <c r="AX114" s="933"/>
      <c r="AY114" s="933"/>
      <c r="AZ114" s="815" t="s">
        <v>450</v>
      </c>
      <c r="BA114" s="752"/>
      <c r="BB114" s="752"/>
      <c r="BC114" s="752"/>
      <c r="BD114" s="752"/>
      <c r="BE114" s="752"/>
      <c r="BF114" s="752"/>
      <c r="BG114" s="752"/>
      <c r="BH114" s="752"/>
      <c r="BI114" s="752"/>
      <c r="BJ114" s="752"/>
      <c r="BK114" s="752"/>
      <c r="BL114" s="752"/>
      <c r="BM114" s="752"/>
      <c r="BN114" s="752"/>
      <c r="BO114" s="752"/>
      <c r="BP114" s="753"/>
      <c r="BQ114" s="816">
        <v>3508848</v>
      </c>
      <c r="BR114" s="817"/>
      <c r="BS114" s="817"/>
      <c r="BT114" s="817"/>
      <c r="BU114" s="817"/>
      <c r="BV114" s="817">
        <v>3742288</v>
      </c>
      <c r="BW114" s="817"/>
      <c r="BX114" s="817"/>
      <c r="BY114" s="817"/>
      <c r="BZ114" s="817"/>
      <c r="CA114" s="817">
        <v>3803947</v>
      </c>
      <c r="CB114" s="817"/>
      <c r="CC114" s="817"/>
      <c r="CD114" s="817"/>
      <c r="CE114" s="817"/>
      <c r="CF114" s="875">
        <v>21.1</v>
      </c>
      <c r="CG114" s="876"/>
      <c r="CH114" s="876"/>
      <c r="CI114" s="876"/>
      <c r="CJ114" s="876"/>
      <c r="CK114" s="927"/>
      <c r="CL114" s="821"/>
      <c r="CM114" s="815" t="s">
        <v>451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398</v>
      </c>
      <c r="DH114" s="780"/>
      <c r="DI114" s="780"/>
      <c r="DJ114" s="780"/>
      <c r="DK114" s="781"/>
      <c r="DL114" s="782" t="s">
        <v>398</v>
      </c>
      <c r="DM114" s="780"/>
      <c r="DN114" s="780"/>
      <c r="DO114" s="780"/>
      <c r="DP114" s="781"/>
      <c r="DQ114" s="782" t="s">
        <v>398</v>
      </c>
      <c r="DR114" s="780"/>
      <c r="DS114" s="780"/>
      <c r="DT114" s="780"/>
      <c r="DU114" s="781"/>
      <c r="DV114" s="824" t="s">
        <v>398</v>
      </c>
      <c r="DW114" s="825"/>
      <c r="DX114" s="825"/>
      <c r="DY114" s="825"/>
      <c r="DZ114" s="826"/>
    </row>
    <row r="115" spans="1:130" s="230" customFormat="1" ht="26.25" customHeight="1" x14ac:dyDescent="0.15">
      <c r="A115" s="914"/>
      <c r="B115" s="915"/>
      <c r="C115" s="752" t="s">
        <v>452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238</v>
      </c>
      <c r="AB115" s="919"/>
      <c r="AC115" s="919"/>
      <c r="AD115" s="919"/>
      <c r="AE115" s="920"/>
      <c r="AF115" s="921" t="s">
        <v>238</v>
      </c>
      <c r="AG115" s="919"/>
      <c r="AH115" s="919"/>
      <c r="AI115" s="919"/>
      <c r="AJ115" s="920"/>
      <c r="AK115" s="921" t="s">
        <v>238</v>
      </c>
      <c r="AL115" s="919"/>
      <c r="AM115" s="919"/>
      <c r="AN115" s="919"/>
      <c r="AO115" s="920"/>
      <c r="AP115" s="922" t="s">
        <v>398</v>
      </c>
      <c r="AQ115" s="923"/>
      <c r="AR115" s="923"/>
      <c r="AS115" s="923"/>
      <c r="AT115" s="924"/>
      <c r="AU115" s="932"/>
      <c r="AV115" s="933"/>
      <c r="AW115" s="933"/>
      <c r="AX115" s="933"/>
      <c r="AY115" s="933"/>
      <c r="AZ115" s="815" t="s">
        <v>453</v>
      </c>
      <c r="BA115" s="752"/>
      <c r="BB115" s="752"/>
      <c r="BC115" s="752"/>
      <c r="BD115" s="752"/>
      <c r="BE115" s="752"/>
      <c r="BF115" s="752"/>
      <c r="BG115" s="752"/>
      <c r="BH115" s="752"/>
      <c r="BI115" s="752"/>
      <c r="BJ115" s="752"/>
      <c r="BK115" s="752"/>
      <c r="BL115" s="752"/>
      <c r="BM115" s="752"/>
      <c r="BN115" s="752"/>
      <c r="BO115" s="752"/>
      <c r="BP115" s="753"/>
      <c r="BQ115" s="816" t="s">
        <v>398</v>
      </c>
      <c r="BR115" s="817"/>
      <c r="BS115" s="817"/>
      <c r="BT115" s="817"/>
      <c r="BU115" s="817"/>
      <c r="BV115" s="817" t="s">
        <v>398</v>
      </c>
      <c r="BW115" s="817"/>
      <c r="BX115" s="817"/>
      <c r="BY115" s="817"/>
      <c r="BZ115" s="817"/>
      <c r="CA115" s="817">
        <v>74889</v>
      </c>
      <c r="CB115" s="817"/>
      <c r="CC115" s="817"/>
      <c r="CD115" s="817"/>
      <c r="CE115" s="817"/>
      <c r="CF115" s="875">
        <v>0.4</v>
      </c>
      <c r="CG115" s="876"/>
      <c r="CH115" s="876"/>
      <c r="CI115" s="876"/>
      <c r="CJ115" s="876"/>
      <c r="CK115" s="927"/>
      <c r="CL115" s="821"/>
      <c r="CM115" s="815" t="s">
        <v>454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238</v>
      </c>
      <c r="DH115" s="780"/>
      <c r="DI115" s="780"/>
      <c r="DJ115" s="780"/>
      <c r="DK115" s="781"/>
      <c r="DL115" s="782" t="s">
        <v>238</v>
      </c>
      <c r="DM115" s="780"/>
      <c r="DN115" s="780"/>
      <c r="DO115" s="780"/>
      <c r="DP115" s="781"/>
      <c r="DQ115" s="782" t="s">
        <v>398</v>
      </c>
      <c r="DR115" s="780"/>
      <c r="DS115" s="780"/>
      <c r="DT115" s="780"/>
      <c r="DU115" s="781"/>
      <c r="DV115" s="824" t="s">
        <v>238</v>
      </c>
      <c r="DW115" s="825"/>
      <c r="DX115" s="825"/>
      <c r="DY115" s="825"/>
      <c r="DZ115" s="826"/>
    </row>
    <row r="116" spans="1:130" s="230" customFormat="1" ht="26.25" customHeight="1" x14ac:dyDescent="0.15">
      <c r="A116" s="916"/>
      <c r="B116" s="917"/>
      <c r="C116" s="839" t="s">
        <v>455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238</v>
      </c>
      <c r="AB116" s="780"/>
      <c r="AC116" s="780"/>
      <c r="AD116" s="780"/>
      <c r="AE116" s="781"/>
      <c r="AF116" s="782" t="s">
        <v>398</v>
      </c>
      <c r="AG116" s="780"/>
      <c r="AH116" s="780"/>
      <c r="AI116" s="780"/>
      <c r="AJ116" s="781"/>
      <c r="AK116" s="782" t="s">
        <v>398</v>
      </c>
      <c r="AL116" s="780"/>
      <c r="AM116" s="780"/>
      <c r="AN116" s="780"/>
      <c r="AO116" s="781"/>
      <c r="AP116" s="824" t="s">
        <v>456</v>
      </c>
      <c r="AQ116" s="825"/>
      <c r="AR116" s="825"/>
      <c r="AS116" s="825"/>
      <c r="AT116" s="826"/>
      <c r="AU116" s="932"/>
      <c r="AV116" s="933"/>
      <c r="AW116" s="933"/>
      <c r="AX116" s="933"/>
      <c r="AY116" s="933"/>
      <c r="AZ116" s="909" t="s">
        <v>457</v>
      </c>
      <c r="BA116" s="910"/>
      <c r="BB116" s="910"/>
      <c r="BC116" s="910"/>
      <c r="BD116" s="910"/>
      <c r="BE116" s="910"/>
      <c r="BF116" s="910"/>
      <c r="BG116" s="910"/>
      <c r="BH116" s="910"/>
      <c r="BI116" s="910"/>
      <c r="BJ116" s="910"/>
      <c r="BK116" s="910"/>
      <c r="BL116" s="910"/>
      <c r="BM116" s="910"/>
      <c r="BN116" s="910"/>
      <c r="BO116" s="910"/>
      <c r="BP116" s="911"/>
      <c r="BQ116" s="816" t="s">
        <v>398</v>
      </c>
      <c r="BR116" s="817"/>
      <c r="BS116" s="817"/>
      <c r="BT116" s="817"/>
      <c r="BU116" s="817"/>
      <c r="BV116" s="817" t="s">
        <v>398</v>
      </c>
      <c r="BW116" s="817"/>
      <c r="BX116" s="817"/>
      <c r="BY116" s="817"/>
      <c r="BZ116" s="817"/>
      <c r="CA116" s="817" t="s">
        <v>238</v>
      </c>
      <c r="CB116" s="817"/>
      <c r="CC116" s="817"/>
      <c r="CD116" s="817"/>
      <c r="CE116" s="817"/>
      <c r="CF116" s="875" t="s">
        <v>238</v>
      </c>
      <c r="CG116" s="876"/>
      <c r="CH116" s="876"/>
      <c r="CI116" s="876"/>
      <c r="CJ116" s="876"/>
      <c r="CK116" s="927"/>
      <c r="CL116" s="821"/>
      <c r="CM116" s="815" t="s">
        <v>458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371059</v>
      </c>
      <c r="DH116" s="780"/>
      <c r="DI116" s="780"/>
      <c r="DJ116" s="780"/>
      <c r="DK116" s="781"/>
      <c r="DL116" s="782">
        <v>247741</v>
      </c>
      <c r="DM116" s="780"/>
      <c r="DN116" s="780"/>
      <c r="DO116" s="780"/>
      <c r="DP116" s="781"/>
      <c r="DQ116" s="782">
        <v>123330</v>
      </c>
      <c r="DR116" s="780"/>
      <c r="DS116" s="780"/>
      <c r="DT116" s="780"/>
      <c r="DU116" s="781"/>
      <c r="DV116" s="824">
        <v>0.7</v>
      </c>
      <c r="DW116" s="825"/>
      <c r="DX116" s="825"/>
      <c r="DY116" s="825"/>
      <c r="DZ116" s="826"/>
    </row>
    <row r="117" spans="1:130" s="230" customFormat="1" ht="26.25" customHeight="1" x14ac:dyDescent="0.15">
      <c r="A117" s="895" t="s">
        <v>192</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459</v>
      </c>
      <c r="Z117" s="897"/>
      <c r="AA117" s="902">
        <v>2900228</v>
      </c>
      <c r="AB117" s="903"/>
      <c r="AC117" s="903"/>
      <c r="AD117" s="903"/>
      <c r="AE117" s="904"/>
      <c r="AF117" s="905">
        <v>2846147</v>
      </c>
      <c r="AG117" s="903"/>
      <c r="AH117" s="903"/>
      <c r="AI117" s="903"/>
      <c r="AJ117" s="904"/>
      <c r="AK117" s="905">
        <v>2940485</v>
      </c>
      <c r="AL117" s="903"/>
      <c r="AM117" s="903"/>
      <c r="AN117" s="903"/>
      <c r="AO117" s="904"/>
      <c r="AP117" s="906"/>
      <c r="AQ117" s="907"/>
      <c r="AR117" s="907"/>
      <c r="AS117" s="907"/>
      <c r="AT117" s="908"/>
      <c r="AU117" s="932"/>
      <c r="AV117" s="933"/>
      <c r="AW117" s="933"/>
      <c r="AX117" s="933"/>
      <c r="AY117" s="933"/>
      <c r="AZ117" s="863" t="s">
        <v>460</v>
      </c>
      <c r="BA117" s="864"/>
      <c r="BB117" s="864"/>
      <c r="BC117" s="864"/>
      <c r="BD117" s="864"/>
      <c r="BE117" s="864"/>
      <c r="BF117" s="864"/>
      <c r="BG117" s="864"/>
      <c r="BH117" s="864"/>
      <c r="BI117" s="864"/>
      <c r="BJ117" s="864"/>
      <c r="BK117" s="864"/>
      <c r="BL117" s="864"/>
      <c r="BM117" s="864"/>
      <c r="BN117" s="864"/>
      <c r="BO117" s="864"/>
      <c r="BP117" s="865"/>
      <c r="BQ117" s="816" t="s">
        <v>398</v>
      </c>
      <c r="BR117" s="817"/>
      <c r="BS117" s="817"/>
      <c r="BT117" s="817"/>
      <c r="BU117" s="817"/>
      <c r="BV117" s="817" t="s">
        <v>238</v>
      </c>
      <c r="BW117" s="817"/>
      <c r="BX117" s="817"/>
      <c r="BY117" s="817"/>
      <c r="BZ117" s="817"/>
      <c r="CA117" s="817" t="s">
        <v>398</v>
      </c>
      <c r="CB117" s="817"/>
      <c r="CC117" s="817"/>
      <c r="CD117" s="817"/>
      <c r="CE117" s="817"/>
      <c r="CF117" s="875" t="s">
        <v>398</v>
      </c>
      <c r="CG117" s="876"/>
      <c r="CH117" s="876"/>
      <c r="CI117" s="876"/>
      <c r="CJ117" s="876"/>
      <c r="CK117" s="927"/>
      <c r="CL117" s="821"/>
      <c r="CM117" s="815" t="s">
        <v>461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398</v>
      </c>
      <c r="DH117" s="780"/>
      <c r="DI117" s="780"/>
      <c r="DJ117" s="780"/>
      <c r="DK117" s="781"/>
      <c r="DL117" s="782" t="s">
        <v>238</v>
      </c>
      <c r="DM117" s="780"/>
      <c r="DN117" s="780"/>
      <c r="DO117" s="780"/>
      <c r="DP117" s="781"/>
      <c r="DQ117" s="782" t="s">
        <v>462</v>
      </c>
      <c r="DR117" s="780"/>
      <c r="DS117" s="780"/>
      <c r="DT117" s="780"/>
      <c r="DU117" s="781"/>
      <c r="DV117" s="824" t="s">
        <v>456</v>
      </c>
      <c r="DW117" s="825"/>
      <c r="DX117" s="825"/>
      <c r="DY117" s="825"/>
      <c r="DZ117" s="826"/>
    </row>
    <row r="118" spans="1:130" s="230" customFormat="1" ht="26.25" customHeight="1" x14ac:dyDescent="0.15">
      <c r="A118" s="895" t="s">
        <v>434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431</v>
      </c>
      <c r="AB118" s="896"/>
      <c r="AC118" s="896"/>
      <c r="AD118" s="896"/>
      <c r="AE118" s="897"/>
      <c r="AF118" s="898" t="s">
        <v>432</v>
      </c>
      <c r="AG118" s="896"/>
      <c r="AH118" s="896"/>
      <c r="AI118" s="896"/>
      <c r="AJ118" s="897"/>
      <c r="AK118" s="898" t="s">
        <v>312</v>
      </c>
      <c r="AL118" s="896"/>
      <c r="AM118" s="896"/>
      <c r="AN118" s="896"/>
      <c r="AO118" s="897"/>
      <c r="AP118" s="899" t="s">
        <v>433</v>
      </c>
      <c r="AQ118" s="900"/>
      <c r="AR118" s="900"/>
      <c r="AS118" s="900"/>
      <c r="AT118" s="901"/>
      <c r="AU118" s="932"/>
      <c r="AV118" s="933"/>
      <c r="AW118" s="933"/>
      <c r="AX118" s="933"/>
      <c r="AY118" s="933"/>
      <c r="AZ118" s="838" t="s">
        <v>463</v>
      </c>
      <c r="BA118" s="839"/>
      <c r="BB118" s="839"/>
      <c r="BC118" s="839"/>
      <c r="BD118" s="839"/>
      <c r="BE118" s="839"/>
      <c r="BF118" s="839"/>
      <c r="BG118" s="839"/>
      <c r="BH118" s="839"/>
      <c r="BI118" s="839"/>
      <c r="BJ118" s="839"/>
      <c r="BK118" s="839"/>
      <c r="BL118" s="839"/>
      <c r="BM118" s="839"/>
      <c r="BN118" s="839"/>
      <c r="BO118" s="839"/>
      <c r="BP118" s="840"/>
      <c r="BQ118" s="879" t="s">
        <v>398</v>
      </c>
      <c r="BR118" s="845"/>
      <c r="BS118" s="845"/>
      <c r="BT118" s="845"/>
      <c r="BU118" s="845"/>
      <c r="BV118" s="845" t="s">
        <v>398</v>
      </c>
      <c r="BW118" s="845"/>
      <c r="BX118" s="845"/>
      <c r="BY118" s="845"/>
      <c r="BZ118" s="845"/>
      <c r="CA118" s="845" t="s">
        <v>398</v>
      </c>
      <c r="CB118" s="845"/>
      <c r="CC118" s="845"/>
      <c r="CD118" s="845"/>
      <c r="CE118" s="845"/>
      <c r="CF118" s="875" t="s">
        <v>398</v>
      </c>
      <c r="CG118" s="876"/>
      <c r="CH118" s="876"/>
      <c r="CI118" s="876"/>
      <c r="CJ118" s="876"/>
      <c r="CK118" s="927"/>
      <c r="CL118" s="821"/>
      <c r="CM118" s="815" t="s">
        <v>464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398</v>
      </c>
      <c r="DH118" s="780"/>
      <c r="DI118" s="780"/>
      <c r="DJ118" s="780"/>
      <c r="DK118" s="781"/>
      <c r="DL118" s="782" t="s">
        <v>398</v>
      </c>
      <c r="DM118" s="780"/>
      <c r="DN118" s="780"/>
      <c r="DO118" s="780"/>
      <c r="DP118" s="781"/>
      <c r="DQ118" s="782" t="s">
        <v>398</v>
      </c>
      <c r="DR118" s="780"/>
      <c r="DS118" s="780"/>
      <c r="DT118" s="780"/>
      <c r="DU118" s="781"/>
      <c r="DV118" s="824" t="s">
        <v>398</v>
      </c>
      <c r="DW118" s="825"/>
      <c r="DX118" s="825"/>
      <c r="DY118" s="825"/>
      <c r="DZ118" s="826"/>
    </row>
    <row r="119" spans="1:130" s="230" customFormat="1" ht="26.25" customHeight="1" x14ac:dyDescent="0.15">
      <c r="A119" s="818" t="s">
        <v>437</v>
      </c>
      <c r="B119" s="819"/>
      <c r="C119" s="860" t="s">
        <v>438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398</v>
      </c>
      <c r="AB119" s="889"/>
      <c r="AC119" s="889"/>
      <c r="AD119" s="889"/>
      <c r="AE119" s="890"/>
      <c r="AF119" s="891" t="s">
        <v>398</v>
      </c>
      <c r="AG119" s="889"/>
      <c r="AH119" s="889"/>
      <c r="AI119" s="889"/>
      <c r="AJ119" s="890"/>
      <c r="AK119" s="891" t="s">
        <v>398</v>
      </c>
      <c r="AL119" s="889"/>
      <c r="AM119" s="889"/>
      <c r="AN119" s="889"/>
      <c r="AO119" s="890"/>
      <c r="AP119" s="892" t="s">
        <v>398</v>
      </c>
      <c r="AQ119" s="893"/>
      <c r="AR119" s="893"/>
      <c r="AS119" s="893"/>
      <c r="AT119" s="894"/>
      <c r="AU119" s="934"/>
      <c r="AV119" s="935"/>
      <c r="AW119" s="935"/>
      <c r="AX119" s="935"/>
      <c r="AY119" s="935"/>
      <c r="AZ119" s="251" t="s">
        <v>192</v>
      </c>
      <c r="BA119" s="251"/>
      <c r="BB119" s="251"/>
      <c r="BC119" s="251"/>
      <c r="BD119" s="251"/>
      <c r="BE119" s="251"/>
      <c r="BF119" s="251"/>
      <c r="BG119" s="251"/>
      <c r="BH119" s="251"/>
      <c r="BI119" s="251"/>
      <c r="BJ119" s="251"/>
      <c r="BK119" s="251"/>
      <c r="BL119" s="251"/>
      <c r="BM119" s="251"/>
      <c r="BN119" s="251"/>
      <c r="BO119" s="877" t="s">
        <v>465</v>
      </c>
      <c r="BP119" s="878"/>
      <c r="BQ119" s="879">
        <v>37620448</v>
      </c>
      <c r="BR119" s="845"/>
      <c r="BS119" s="845"/>
      <c r="BT119" s="845"/>
      <c r="BU119" s="845"/>
      <c r="BV119" s="845">
        <v>36522290</v>
      </c>
      <c r="BW119" s="845"/>
      <c r="BX119" s="845"/>
      <c r="BY119" s="845"/>
      <c r="BZ119" s="845"/>
      <c r="CA119" s="845">
        <v>35113840</v>
      </c>
      <c r="CB119" s="845"/>
      <c r="CC119" s="845"/>
      <c r="CD119" s="845"/>
      <c r="CE119" s="845"/>
      <c r="CF119" s="748"/>
      <c r="CG119" s="749"/>
      <c r="CH119" s="749"/>
      <c r="CI119" s="749"/>
      <c r="CJ119" s="834"/>
      <c r="CK119" s="928"/>
      <c r="CL119" s="823"/>
      <c r="CM119" s="838" t="s">
        <v>466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398</v>
      </c>
      <c r="DH119" s="764"/>
      <c r="DI119" s="764"/>
      <c r="DJ119" s="764"/>
      <c r="DK119" s="765"/>
      <c r="DL119" s="766" t="s">
        <v>456</v>
      </c>
      <c r="DM119" s="764"/>
      <c r="DN119" s="764"/>
      <c r="DO119" s="764"/>
      <c r="DP119" s="765"/>
      <c r="DQ119" s="766" t="s">
        <v>398</v>
      </c>
      <c r="DR119" s="764"/>
      <c r="DS119" s="764"/>
      <c r="DT119" s="764"/>
      <c r="DU119" s="765"/>
      <c r="DV119" s="848" t="s">
        <v>398</v>
      </c>
      <c r="DW119" s="849"/>
      <c r="DX119" s="849"/>
      <c r="DY119" s="849"/>
      <c r="DZ119" s="850"/>
    </row>
    <row r="120" spans="1:130" s="230" customFormat="1" ht="26.25" customHeight="1" x14ac:dyDescent="0.15">
      <c r="A120" s="820"/>
      <c r="B120" s="821"/>
      <c r="C120" s="815" t="s">
        <v>441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456</v>
      </c>
      <c r="AB120" s="780"/>
      <c r="AC120" s="780"/>
      <c r="AD120" s="780"/>
      <c r="AE120" s="781"/>
      <c r="AF120" s="782" t="s">
        <v>398</v>
      </c>
      <c r="AG120" s="780"/>
      <c r="AH120" s="780"/>
      <c r="AI120" s="780"/>
      <c r="AJ120" s="781"/>
      <c r="AK120" s="782" t="s">
        <v>398</v>
      </c>
      <c r="AL120" s="780"/>
      <c r="AM120" s="780"/>
      <c r="AN120" s="780"/>
      <c r="AO120" s="781"/>
      <c r="AP120" s="824" t="s">
        <v>398</v>
      </c>
      <c r="AQ120" s="825"/>
      <c r="AR120" s="825"/>
      <c r="AS120" s="825"/>
      <c r="AT120" s="826"/>
      <c r="AU120" s="880" t="s">
        <v>467</v>
      </c>
      <c r="AV120" s="881"/>
      <c r="AW120" s="881"/>
      <c r="AX120" s="881"/>
      <c r="AY120" s="882"/>
      <c r="AZ120" s="860" t="s">
        <v>468</v>
      </c>
      <c r="BA120" s="808"/>
      <c r="BB120" s="808"/>
      <c r="BC120" s="808"/>
      <c r="BD120" s="808"/>
      <c r="BE120" s="808"/>
      <c r="BF120" s="808"/>
      <c r="BG120" s="808"/>
      <c r="BH120" s="808"/>
      <c r="BI120" s="808"/>
      <c r="BJ120" s="808"/>
      <c r="BK120" s="808"/>
      <c r="BL120" s="808"/>
      <c r="BM120" s="808"/>
      <c r="BN120" s="808"/>
      <c r="BO120" s="808"/>
      <c r="BP120" s="809"/>
      <c r="BQ120" s="861">
        <v>4940011</v>
      </c>
      <c r="BR120" s="842"/>
      <c r="BS120" s="842"/>
      <c r="BT120" s="842"/>
      <c r="BU120" s="842"/>
      <c r="BV120" s="842">
        <v>6714363</v>
      </c>
      <c r="BW120" s="842"/>
      <c r="BX120" s="842"/>
      <c r="BY120" s="842"/>
      <c r="BZ120" s="842"/>
      <c r="CA120" s="842">
        <v>8387816</v>
      </c>
      <c r="CB120" s="842"/>
      <c r="CC120" s="842"/>
      <c r="CD120" s="842"/>
      <c r="CE120" s="842"/>
      <c r="CF120" s="866">
        <v>46.5</v>
      </c>
      <c r="CG120" s="867"/>
      <c r="CH120" s="867"/>
      <c r="CI120" s="867"/>
      <c r="CJ120" s="867"/>
      <c r="CK120" s="868" t="s">
        <v>469</v>
      </c>
      <c r="CL120" s="852"/>
      <c r="CM120" s="852"/>
      <c r="CN120" s="852"/>
      <c r="CO120" s="853"/>
      <c r="CP120" s="872" t="s">
        <v>470</v>
      </c>
      <c r="CQ120" s="873"/>
      <c r="CR120" s="873"/>
      <c r="CS120" s="873"/>
      <c r="CT120" s="873"/>
      <c r="CU120" s="873"/>
      <c r="CV120" s="873"/>
      <c r="CW120" s="873"/>
      <c r="CX120" s="873"/>
      <c r="CY120" s="873"/>
      <c r="CZ120" s="873"/>
      <c r="DA120" s="873"/>
      <c r="DB120" s="873"/>
      <c r="DC120" s="873"/>
      <c r="DD120" s="873"/>
      <c r="DE120" s="873"/>
      <c r="DF120" s="874"/>
      <c r="DG120" s="861">
        <v>8795224</v>
      </c>
      <c r="DH120" s="842"/>
      <c r="DI120" s="842"/>
      <c r="DJ120" s="842"/>
      <c r="DK120" s="842"/>
      <c r="DL120" s="842">
        <v>7033164</v>
      </c>
      <c r="DM120" s="842"/>
      <c r="DN120" s="842"/>
      <c r="DO120" s="842"/>
      <c r="DP120" s="842"/>
      <c r="DQ120" s="842">
        <v>5484980</v>
      </c>
      <c r="DR120" s="842"/>
      <c r="DS120" s="842"/>
      <c r="DT120" s="842"/>
      <c r="DU120" s="842"/>
      <c r="DV120" s="843">
        <v>30.4</v>
      </c>
      <c r="DW120" s="843"/>
      <c r="DX120" s="843"/>
      <c r="DY120" s="843"/>
      <c r="DZ120" s="844"/>
    </row>
    <row r="121" spans="1:130" s="230" customFormat="1" ht="26.25" customHeight="1" x14ac:dyDescent="0.15">
      <c r="A121" s="820"/>
      <c r="B121" s="821"/>
      <c r="C121" s="863" t="s">
        <v>471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398</v>
      </c>
      <c r="AB121" s="780"/>
      <c r="AC121" s="780"/>
      <c r="AD121" s="780"/>
      <c r="AE121" s="781"/>
      <c r="AF121" s="782" t="s">
        <v>398</v>
      </c>
      <c r="AG121" s="780"/>
      <c r="AH121" s="780"/>
      <c r="AI121" s="780"/>
      <c r="AJ121" s="781"/>
      <c r="AK121" s="782" t="s">
        <v>398</v>
      </c>
      <c r="AL121" s="780"/>
      <c r="AM121" s="780"/>
      <c r="AN121" s="780"/>
      <c r="AO121" s="781"/>
      <c r="AP121" s="824" t="s">
        <v>398</v>
      </c>
      <c r="AQ121" s="825"/>
      <c r="AR121" s="825"/>
      <c r="AS121" s="825"/>
      <c r="AT121" s="826"/>
      <c r="AU121" s="883"/>
      <c r="AV121" s="884"/>
      <c r="AW121" s="884"/>
      <c r="AX121" s="884"/>
      <c r="AY121" s="885"/>
      <c r="AZ121" s="815" t="s">
        <v>472</v>
      </c>
      <c r="BA121" s="752"/>
      <c r="BB121" s="752"/>
      <c r="BC121" s="752"/>
      <c r="BD121" s="752"/>
      <c r="BE121" s="752"/>
      <c r="BF121" s="752"/>
      <c r="BG121" s="752"/>
      <c r="BH121" s="752"/>
      <c r="BI121" s="752"/>
      <c r="BJ121" s="752"/>
      <c r="BK121" s="752"/>
      <c r="BL121" s="752"/>
      <c r="BM121" s="752"/>
      <c r="BN121" s="752"/>
      <c r="BO121" s="752"/>
      <c r="BP121" s="753"/>
      <c r="BQ121" s="816">
        <v>6286685</v>
      </c>
      <c r="BR121" s="817"/>
      <c r="BS121" s="817"/>
      <c r="BT121" s="817"/>
      <c r="BU121" s="817"/>
      <c r="BV121" s="817">
        <v>5832158</v>
      </c>
      <c r="BW121" s="817"/>
      <c r="BX121" s="817"/>
      <c r="BY121" s="817"/>
      <c r="BZ121" s="817"/>
      <c r="CA121" s="817">
        <v>5121930</v>
      </c>
      <c r="CB121" s="817"/>
      <c r="CC121" s="817"/>
      <c r="CD121" s="817"/>
      <c r="CE121" s="817"/>
      <c r="CF121" s="875">
        <v>28.4</v>
      </c>
      <c r="CG121" s="876"/>
      <c r="CH121" s="876"/>
      <c r="CI121" s="876"/>
      <c r="CJ121" s="876"/>
      <c r="CK121" s="869"/>
      <c r="CL121" s="855"/>
      <c r="CM121" s="855"/>
      <c r="CN121" s="855"/>
      <c r="CO121" s="856"/>
      <c r="CP121" s="835" t="s">
        <v>412</v>
      </c>
      <c r="CQ121" s="836"/>
      <c r="CR121" s="836"/>
      <c r="CS121" s="836"/>
      <c r="CT121" s="836"/>
      <c r="CU121" s="836"/>
      <c r="CV121" s="836"/>
      <c r="CW121" s="836"/>
      <c r="CX121" s="836"/>
      <c r="CY121" s="836"/>
      <c r="CZ121" s="836"/>
      <c r="DA121" s="836"/>
      <c r="DB121" s="836"/>
      <c r="DC121" s="836"/>
      <c r="DD121" s="836"/>
      <c r="DE121" s="836"/>
      <c r="DF121" s="837"/>
      <c r="DG121" s="816">
        <v>22892</v>
      </c>
      <c r="DH121" s="817"/>
      <c r="DI121" s="817"/>
      <c r="DJ121" s="817"/>
      <c r="DK121" s="817"/>
      <c r="DL121" s="817">
        <v>21798</v>
      </c>
      <c r="DM121" s="817"/>
      <c r="DN121" s="817"/>
      <c r="DO121" s="817"/>
      <c r="DP121" s="817"/>
      <c r="DQ121" s="817">
        <v>35139</v>
      </c>
      <c r="DR121" s="817"/>
      <c r="DS121" s="817"/>
      <c r="DT121" s="817"/>
      <c r="DU121" s="817"/>
      <c r="DV121" s="794">
        <v>0.2</v>
      </c>
      <c r="DW121" s="794"/>
      <c r="DX121" s="794"/>
      <c r="DY121" s="794"/>
      <c r="DZ121" s="795"/>
    </row>
    <row r="122" spans="1:130" s="230" customFormat="1" ht="26.25" customHeight="1" x14ac:dyDescent="0.15">
      <c r="A122" s="820"/>
      <c r="B122" s="821"/>
      <c r="C122" s="815" t="s">
        <v>451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238</v>
      </c>
      <c r="AB122" s="780"/>
      <c r="AC122" s="780"/>
      <c r="AD122" s="780"/>
      <c r="AE122" s="781"/>
      <c r="AF122" s="782" t="s">
        <v>238</v>
      </c>
      <c r="AG122" s="780"/>
      <c r="AH122" s="780"/>
      <c r="AI122" s="780"/>
      <c r="AJ122" s="781"/>
      <c r="AK122" s="782" t="s">
        <v>398</v>
      </c>
      <c r="AL122" s="780"/>
      <c r="AM122" s="780"/>
      <c r="AN122" s="780"/>
      <c r="AO122" s="781"/>
      <c r="AP122" s="824" t="s">
        <v>238</v>
      </c>
      <c r="AQ122" s="825"/>
      <c r="AR122" s="825"/>
      <c r="AS122" s="825"/>
      <c r="AT122" s="826"/>
      <c r="AU122" s="883"/>
      <c r="AV122" s="884"/>
      <c r="AW122" s="884"/>
      <c r="AX122" s="884"/>
      <c r="AY122" s="885"/>
      <c r="AZ122" s="838" t="s">
        <v>473</v>
      </c>
      <c r="BA122" s="839"/>
      <c r="BB122" s="839"/>
      <c r="BC122" s="839"/>
      <c r="BD122" s="839"/>
      <c r="BE122" s="839"/>
      <c r="BF122" s="839"/>
      <c r="BG122" s="839"/>
      <c r="BH122" s="839"/>
      <c r="BI122" s="839"/>
      <c r="BJ122" s="839"/>
      <c r="BK122" s="839"/>
      <c r="BL122" s="839"/>
      <c r="BM122" s="839"/>
      <c r="BN122" s="839"/>
      <c r="BO122" s="839"/>
      <c r="BP122" s="840"/>
      <c r="BQ122" s="879">
        <v>23993052</v>
      </c>
      <c r="BR122" s="845"/>
      <c r="BS122" s="845"/>
      <c r="BT122" s="845"/>
      <c r="BU122" s="845"/>
      <c r="BV122" s="845">
        <v>24135764</v>
      </c>
      <c r="BW122" s="845"/>
      <c r="BX122" s="845"/>
      <c r="BY122" s="845"/>
      <c r="BZ122" s="845"/>
      <c r="CA122" s="845">
        <v>23526625</v>
      </c>
      <c r="CB122" s="845"/>
      <c r="CC122" s="845"/>
      <c r="CD122" s="845"/>
      <c r="CE122" s="845"/>
      <c r="CF122" s="846">
        <v>130.5</v>
      </c>
      <c r="CG122" s="847"/>
      <c r="CH122" s="847"/>
      <c r="CI122" s="847"/>
      <c r="CJ122" s="847"/>
      <c r="CK122" s="869"/>
      <c r="CL122" s="855"/>
      <c r="CM122" s="855"/>
      <c r="CN122" s="855"/>
      <c r="CO122" s="856"/>
      <c r="CP122" s="835" t="s">
        <v>410</v>
      </c>
      <c r="CQ122" s="836"/>
      <c r="CR122" s="836"/>
      <c r="CS122" s="836"/>
      <c r="CT122" s="836"/>
      <c r="CU122" s="836"/>
      <c r="CV122" s="836"/>
      <c r="CW122" s="836"/>
      <c r="CX122" s="836"/>
      <c r="CY122" s="836"/>
      <c r="CZ122" s="836"/>
      <c r="DA122" s="836"/>
      <c r="DB122" s="836"/>
      <c r="DC122" s="836"/>
      <c r="DD122" s="836"/>
      <c r="DE122" s="836"/>
      <c r="DF122" s="837"/>
      <c r="DG122" s="816" t="s">
        <v>398</v>
      </c>
      <c r="DH122" s="817"/>
      <c r="DI122" s="817"/>
      <c r="DJ122" s="817"/>
      <c r="DK122" s="817"/>
      <c r="DL122" s="817" t="s">
        <v>398</v>
      </c>
      <c r="DM122" s="817"/>
      <c r="DN122" s="817"/>
      <c r="DO122" s="817"/>
      <c r="DP122" s="817"/>
      <c r="DQ122" s="817" t="s">
        <v>398</v>
      </c>
      <c r="DR122" s="817"/>
      <c r="DS122" s="817"/>
      <c r="DT122" s="817"/>
      <c r="DU122" s="817"/>
      <c r="DV122" s="794" t="s">
        <v>398</v>
      </c>
      <c r="DW122" s="794"/>
      <c r="DX122" s="794"/>
      <c r="DY122" s="794"/>
      <c r="DZ122" s="795"/>
    </row>
    <row r="123" spans="1:130" s="230" customFormat="1" ht="26.25" customHeight="1" x14ac:dyDescent="0.15">
      <c r="A123" s="820"/>
      <c r="B123" s="821"/>
      <c r="C123" s="815" t="s">
        <v>458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398</v>
      </c>
      <c r="AB123" s="780"/>
      <c r="AC123" s="780"/>
      <c r="AD123" s="780"/>
      <c r="AE123" s="781"/>
      <c r="AF123" s="782" t="s">
        <v>238</v>
      </c>
      <c r="AG123" s="780"/>
      <c r="AH123" s="780"/>
      <c r="AI123" s="780"/>
      <c r="AJ123" s="781"/>
      <c r="AK123" s="782" t="s">
        <v>238</v>
      </c>
      <c r="AL123" s="780"/>
      <c r="AM123" s="780"/>
      <c r="AN123" s="780"/>
      <c r="AO123" s="781"/>
      <c r="AP123" s="824" t="s">
        <v>398</v>
      </c>
      <c r="AQ123" s="825"/>
      <c r="AR123" s="825"/>
      <c r="AS123" s="825"/>
      <c r="AT123" s="826"/>
      <c r="AU123" s="886"/>
      <c r="AV123" s="887"/>
      <c r="AW123" s="887"/>
      <c r="AX123" s="887"/>
      <c r="AY123" s="887"/>
      <c r="AZ123" s="251" t="s">
        <v>192</v>
      </c>
      <c r="BA123" s="251"/>
      <c r="BB123" s="251"/>
      <c r="BC123" s="251"/>
      <c r="BD123" s="251"/>
      <c r="BE123" s="251"/>
      <c r="BF123" s="251"/>
      <c r="BG123" s="251"/>
      <c r="BH123" s="251"/>
      <c r="BI123" s="251"/>
      <c r="BJ123" s="251"/>
      <c r="BK123" s="251"/>
      <c r="BL123" s="251"/>
      <c r="BM123" s="251"/>
      <c r="BN123" s="251"/>
      <c r="BO123" s="877" t="s">
        <v>474</v>
      </c>
      <c r="BP123" s="878"/>
      <c r="BQ123" s="832">
        <v>35219748</v>
      </c>
      <c r="BR123" s="833"/>
      <c r="BS123" s="833"/>
      <c r="BT123" s="833"/>
      <c r="BU123" s="833"/>
      <c r="BV123" s="833">
        <v>36682285</v>
      </c>
      <c r="BW123" s="833"/>
      <c r="BX123" s="833"/>
      <c r="BY123" s="833"/>
      <c r="BZ123" s="833"/>
      <c r="CA123" s="833">
        <v>37036371</v>
      </c>
      <c r="CB123" s="833"/>
      <c r="CC123" s="833"/>
      <c r="CD123" s="833"/>
      <c r="CE123" s="833"/>
      <c r="CF123" s="748"/>
      <c r="CG123" s="749"/>
      <c r="CH123" s="749"/>
      <c r="CI123" s="749"/>
      <c r="CJ123" s="834"/>
      <c r="CK123" s="869"/>
      <c r="CL123" s="855"/>
      <c r="CM123" s="855"/>
      <c r="CN123" s="855"/>
      <c r="CO123" s="856"/>
      <c r="CP123" s="835" t="s">
        <v>475</v>
      </c>
      <c r="CQ123" s="836"/>
      <c r="CR123" s="836"/>
      <c r="CS123" s="836"/>
      <c r="CT123" s="836"/>
      <c r="CU123" s="836"/>
      <c r="CV123" s="836"/>
      <c r="CW123" s="836"/>
      <c r="CX123" s="836"/>
      <c r="CY123" s="836"/>
      <c r="CZ123" s="836"/>
      <c r="DA123" s="836"/>
      <c r="DB123" s="836"/>
      <c r="DC123" s="836"/>
      <c r="DD123" s="836"/>
      <c r="DE123" s="836"/>
      <c r="DF123" s="837"/>
      <c r="DG123" s="779" t="s">
        <v>398</v>
      </c>
      <c r="DH123" s="780"/>
      <c r="DI123" s="780"/>
      <c r="DJ123" s="780"/>
      <c r="DK123" s="781"/>
      <c r="DL123" s="782" t="s">
        <v>398</v>
      </c>
      <c r="DM123" s="780"/>
      <c r="DN123" s="780"/>
      <c r="DO123" s="780"/>
      <c r="DP123" s="781"/>
      <c r="DQ123" s="782" t="s">
        <v>456</v>
      </c>
      <c r="DR123" s="780"/>
      <c r="DS123" s="780"/>
      <c r="DT123" s="780"/>
      <c r="DU123" s="781"/>
      <c r="DV123" s="824" t="s">
        <v>398</v>
      </c>
      <c r="DW123" s="825"/>
      <c r="DX123" s="825"/>
      <c r="DY123" s="825"/>
      <c r="DZ123" s="826"/>
    </row>
    <row r="124" spans="1:130" s="230" customFormat="1" ht="26.25" customHeight="1" thickBot="1" x14ac:dyDescent="0.2">
      <c r="A124" s="820"/>
      <c r="B124" s="821"/>
      <c r="C124" s="815" t="s">
        <v>461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398</v>
      </c>
      <c r="AB124" s="780"/>
      <c r="AC124" s="780"/>
      <c r="AD124" s="780"/>
      <c r="AE124" s="781"/>
      <c r="AF124" s="782" t="s">
        <v>398</v>
      </c>
      <c r="AG124" s="780"/>
      <c r="AH124" s="780"/>
      <c r="AI124" s="780"/>
      <c r="AJ124" s="781"/>
      <c r="AK124" s="782" t="s">
        <v>398</v>
      </c>
      <c r="AL124" s="780"/>
      <c r="AM124" s="780"/>
      <c r="AN124" s="780"/>
      <c r="AO124" s="781"/>
      <c r="AP124" s="824" t="s">
        <v>238</v>
      </c>
      <c r="AQ124" s="825"/>
      <c r="AR124" s="825"/>
      <c r="AS124" s="825"/>
      <c r="AT124" s="826"/>
      <c r="AU124" s="827" t="s">
        <v>476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13.9</v>
      </c>
      <c r="BR124" s="831"/>
      <c r="BS124" s="831"/>
      <c r="BT124" s="831"/>
      <c r="BU124" s="831"/>
      <c r="BV124" s="831" t="s">
        <v>398</v>
      </c>
      <c r="BW124" s="831"/>
      <c r="BX124" s="831"/>
      <c r="BY124" s="831"/>
      <c r="BZ124" s="831"/>
      <c r="CA124" s="831" t="s">
        <v>398</v>
      </c>
      <c r="CB124" s="831"/>
      <c r="CC124" s="831"/>
      <c r="CD124" s="831"/>
      <c r="CE124" s="831"/>
      <c r="CF124" s="726"/>
      <c r="CG124" s="727"/>
      <c r="CH124" s="727"/>
      <c r="CI124" s="727"/>
      <c r="CJ124" s="862"/>
      <c r="CK124" s="870"/>
      <c r="CL124" s="870"/>
      <c r="CM124" s="870"/>
      <c r="CN124" s="870"/>
      <c r="CO124" s="871"/>
      <c r="CP124" s="835" t="s">
        <v>477</v>
      </c>
      <c r="CQ124" s="836"/>
      <c r="CR124" s="836"/>
      <c r="CS124" s="836"/>
      <c r="CT124" s="836"/>
      <c r="CU124" s="836"/>
      <c r="CV124" s="836"/>
      <c r="CW124" s="836"/>
      <c r="CX124" s="836"/>
      <c r="CY124" s="836"/>
      <c r="CZ124" s="836"/>
      <c r="DA124" s="836"/>
      <c r="DB124" s="836"/>
      <c r="DC124" s="836"/>
      <c r="DD124" s="836"/>
      <c r="DE124" s="836"/>
      <c r="DF124" s="837"/>
      <c r="DG124" s="763" t="s">
        <v>398</v>
      </c>
      <c r="DH124" s="764"/>
      <c r="DI124" s="764"/>
      <c r="DJ124" s="764"/>
      <c r="DK124" s="765"/>
      <c r="DL124" s="766" t="s">
        <v>398</v>
      </c>
      <c r="DM124" s="764"/>
      <c r="DN124" s="764"/>
      <c r="DO124" s="764"/>
      <c r="DP124" s="765"/>
      <c r="DQ124" s="766" t="s">
        <v>398</v>
      </c>
      <c r="DR124" s="764"/>
      <c r="DS124" s="764"/>
      <c r="DT124" s="764"/>
      <c r="DU124" s="765"/>
      <c r="DV124" s="848" t="s">
        <v>398</v>
      </c>
      <c r="DW124" s="849"/>
      <c r="DX124" s="849"/>
      <c r="DY124" s="849"/>
      <c r="DZ124" s="850"/>
    </row>
    <row r="125" spans="1:130" s="230" customFormat="1" ht="26.25" customHeight="1" x14ac:dyDescent="0.15">
      <c r="A125" s="820"/>
      <c r="B125" s="821"/>
      <c r="C125" s="815" t="s">
        <v>464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238</v>
      </c>
      <c r="AB125" s="780"/>
      <c r="AC125" s="780"/>
      <c r="AD125" s="780"/>
      <c r="AE125" s="781"/>
      <c r="AF125" s="782" t="s">
        <v>398</v>
      </c>
      <c r="AG125" s="780"/>
      <c r="AH125" s="780"/>
      <c r="AI125" s="780"/>
      <c r="AJ125" s="781"/>
      <c r="AK125" s="782" t="s">
        <v>238</v>
      </c>
      <c r="AL125" s="780"/>
      <c r="AM125" s="780"/>
      <c r="AN125" s="780"/>
      <c r="AO125" s="781"/>
      <c r="AP125" s="824" t="s">
        <v>238</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478</v>
      </c>
      <c r="CL125" s="852"/>
      <c r="CM125" s="852"/>
      <c r="CN125" s="852"/>
      <c r="CO125" s="853"/>
      <c r="CP125" s="860" t="s">
        <v>479</v>
      </c>
      <c r="CQ125" s="808"/>
      <c r="CR125" s="808"/>
      <c r="CS125" s="808"/>
      <c r="CT125" s="808"/>
      <c r="CU125" s="808"/>
      <c r="CV125" s="808"/>
      <c r="CW125" s="808"/>
      <c r="CX125" s="808"/>
      <c r="CY125" s="808"/>
      <c r="CZ125" s="808"/>
      <c r="DA125" s="808"/>
      <c r="DB125" s="808"/>
      <c r="DC125" s="808"/>
      <c r="DD125" s="808"/>
      <c r="DE125" s="808"/>
      <c r="DF125" s="809"/>
      <c r="DG125" s="861" t="s">
        <v>398</v>
      </c>
      <c r="DH125" s="842"/>
      <c r="DI125" s="842"/>
      <c r="DJ125" s="842"/>
      <c r="DK125" s="842"/>
      <c r="DL125" s="842" t="s">
        <v>398</v>
      </c>
      <c r="DM125" s="842"/>
      <c r="DN125" s="842"/>
      <c r="DO125" s="842"/>
      <c r="DP125" s="842"/>
      <c r="DQ125" s="842" t="s">
        <v>398</v>
      </c>
      <c r="DR125" s="842"/>
      <c r="DS125" s="842"/>
      <c r="DT125" s="842"/>
      <c r="DU125" s="842"/>
      <c r="DV125" s="843" t="s">
        <v>398</v>
      </c>
      <c r="DW125" s="843"/>
      <c r="DX125" s="843"/>
      <c r="DY125" s="843"/>
      <c r="DZ125" s="844"/>
    </row>
    <row r="126" spans="1:130" s="230" customFormat="1" ht="26.25" customHeight="1" thickBot="1" x14ac:dyDescent="0.2">
      <c r="A126" s="820"/>
      <c r="B126" s="821"/>
      <c r="C126" s="815" t="s">
        <v>466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398</v>
      </c>
      <c r="AB126" s="780"/>
      <c r="AC126" s="780"/>
      <c r="AD126" s="780"/>
      <c r="AE126" s="781"/>
      <c r="AF126" s="782" t="s">
        <v>238</v>
      </c>
      <c r="AG126" s="780"/>
      <c r="AH126" s="780"/>
      <c r="AI126" s="780"/>
      <c r="AJ126" s="781"/>
      <c r="AK126" s="782" t="s">
        <v>238</v>
      </c>
      <c r="AL126" s="780"/>
      <c r="AM126" s="780"/>
      <c r="AN126" s="780"/>
      <c r="AO126" s="781"/>
      <c r="AP126" s="824" t="s">
        <v>398</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480</v>
      </c>
      <c r="CQ126" s="752"/>
      <c r="CR126" s="752"/>
      <c r="CS126" s="752"/>
      <c r="CT126" s="752"/>
      <c r="CU126" s="752"/>
      <c r="CV126" s="752"/>
      <c r="CW126" s="752"/>
      <c r="CX126" s="752"/>
      <c r="CY126" s="752"/>
      <c r="CZ126" s="752"/>
      <c r="DA126" s="752"/>
      <c r="DB126" s="752"/>
      <c r="DC126" s="752"/>
      <c r="DD126" s="752"/>
      <c r="DE126" s="752"/>
      <c r="DF126" s="753"/>
      <c r="DG126" s="816" t="s">
        <v>238</v>
      </c>
      <c r="DH126" s="817"/>
      <c r="DI126" s="817"/>
      <c r="DJ126" s="817"/>
      <c r="DK126" s="817"/>
      <c r="DL126" s="817" t="s">
        <v>398</v>
      </c>
      <c r="DM126" s="817"/>
      <c r="DN126" s="817"/>
      <c r="DO126" s="817"/>
      <c r="DP126" s="817"/>
      <c r="DQ126" s="817">
        <v>74889</v>
      </c>
      <c r="DR126" s="817"/>
      <c r="DS126" s="817"/>
      <c r="DT126" s="817"/>
      <c r="DU126" s="817"/>
      <c r="DV126" s="794">
        <v>0.4</v>
      </c>
      <c r="DW126" s="794"/>
      <c r="DX126" s="794"/>
      <c r="DY126" s="794"/>
      <c r="DZ126" s="795"/>
    </row>
    <row r="127" spans="1:130" s="230" customFormat="1" ht="26.25" customHeight="1" x14ac:dyDescent="0.15">
      <c r="A127" s="822"/>
      <c r="B127" s="823"/>
      <c r="C127" s="838" t="s">
        <v>481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238</v>
      </c>
      <c r="AB127" s="780"/>
      <c r="AC127" s="780"/>
      <c r="AD127" s="780"/>
      <c r="AE127" s="781"/>
      <c r="AF127" s="782" t="s">
        <v>398</v>
      </c>
      <c r="AG127" s="780"/>
      <c r="AH127" s="780"/>
      <c r="AI127" s="780"/>
      <c r="AJ127" s="781"/>
      <c r="AK127" s="782" t="s">
        <v>238</v>
      </c>
      <c r="AL127" s="780"/>
      <c r="AM127" s="780"/>
      <c r="AN127" s="780"/>
      <c r="AO127" s="781"/>
      <c r="AP127" s="824" t="s">
        <v>398</v>
      </c>
      <c r="AQ127" s="825"/>
      <c r="AR127" s="825"/>
      <c r="AS127" s="825"/>
      <c r="AT127" s="826"/>
      <c r="AU127" s="232"/>
      <c r="AV127" s="232"/>
      <c r="AW127" s="232"/>
      <c r="AX127" s="841" t="s">
        <v>482</v>
      </c>
      <c r="AY127" s="812"/>
      <c r="AZ127" s="812"/>
      <c r="BA127" s="812"/>
      <c r="BB127" s="812"/>
      <c r="BC127" s="812"/>
      <c r="BD127" s="812"/>
      <c r="BE127" s="813"/>
      <c r="BF127" s="811" t="s">
        <v>483</v>
      </c>
      <c r="BG127" s="812"/>
      <c r="BH127" s="812"/>
      <c r="BI127" s="812"/>
      <c r="BJ127" s="812"/>
      <c r="BK127" s="812"/>
      <c r="BL127" s="813"/>
      <c r="BM127" s="811" t="s">
        <v>484</v>
      </c>
      <c r="BN127" s="812"/>
      <c r="BO127" s="812"/>
      <c r="BP127" s="812"/>
      <c r="BQ127" s="812"/>
      <c r="BR127" s="812"/>
      <c r="BS127" s="813"/>
      <c r="BT127" s="811" t="s">
        <v>485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486</v>
      </c>
      <c r="CQ127" s="752"/>
      <c r="CR127" s="752"/>
      <c r="CS127" s="752"/>
      <c r="CT127" s="752"/>
      <c r="CU127" s="752"/>
      <c r="CV127" s="752"/>
      <c r="CW127" s="752"/>
      <c r="CX127" s="752"/>
      <c r="CY127" s="752"/>
      <c r="CZ127" s="752"/>
      <c r="DA127" s="752"/>
      <c r="DB127" s="752"/>
      <c r="DC127" s="752"/>
      <c r="DD127" s="752"/>
      <c r="DE127" s="752"/>
      <c r="DF127" s="753"/>
      <c r="DG127" s="816" t="s">
        <v>398</v>
      </c>
      <c r="DH127" s="817"/>
      <c r="DI127" s="817"/>
      <c r="DJ127" s="817"/>
      <c r="DK127" s="817"/>
      <c r="DL127" s="817" t="s">
        <v>398</v>
      </c>
      <c r="DM127" s="817"/>
      <c r="DN127" s="817"/>
      <c r="DO127" s="817"/>
      <c r="DP127" s="817"/>
      <c r="DQ127" s="817" t="s">
        <v>398</v>
      </c>
      <c r="DR127" s="817"/>
      <c r="DS127" s="817"/>
      <c r="DT127" s="817"/>
      <c r="DU127" s="817"/>
      <c r="DV127" s="794" t="s">
        <v>238</v>
      </c>
      <c r="DW127" s="794"/>
      <c r="DX127" s="794"/>
      <c r="DY127" s="794"/>
      <c r="DZ127" s="795"/>
    </row>
    <row r="128" spans="1:130" s="230" customFormat="1" ht="26.25" customHeight="1" thickBot="1" x14ac:dyDescent="0.2">
      <c r="A128" s="796" t="s">
        <v>487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488</v>
      </c>
      <c r="X128" s="798"/>
      <c r="Y128" s="798"/>
      <c r="Z128" s="799"/>
      <c r="AA128" s="800">
        <v>461757</v>
      </c>
      <c r="AB128" s="801"/>
      <c r="AC128" s="801"/>
      <c r="AD128" s="801"/>
      <c r="AE128" s="802"/>
      <c r="AF128" s="803">
        <v>468046</v>
      </c>
      <c r="AG128" s="801"/>
      <c r="AH128" s="801"/>
      <c r="AI128" s="801"/>
      <c r="AJ128" s="802"/>
      <c r="AK128" s="803">
        <v>451577</v>
      </c>
      <c r="AL128" s="801"/>
      <c r="AM128" s="801"/>
      <c r="AN128" s="801"/>
      <c r="AO128" s="802"/>
      <c r="AP128" s="804"/>
      <c r="AQ128" s="805"/>
      <c r="AR128" s="805"/>
      <c r="AS128" s="805"/>
      <c r="AT128" s="806"/>
      <c r="AU128" s="232"/>
      <c r="AV128" s="232"/>
      <c r="AW128" s="232"/>
      <c r="AX128" s="807" t="s">
        <v>489</v>
      </c>
      <c r="AY128" s="808"/>
      <c r="AZ128" s="808"/>
      <c r="BA128" s="808"/>
      <c r="BB128" s="808"/>
      <c r="BC128" s="808"/>
      <c r="BD128" s="808"/>
      <c r="BE128" s="809"/>
      <c r="BF128" s="786" t="s">
        <v>238</v>
      </c>
      <c r="BG128" s="787"/>
      <c r="BH128" s="787"/>
      <c r="BI128" s="787"/>
      <c r="BJ128" s="787"/>
      <c r="BK128" s="787"/>
      <c r="BL128" s="810"/>
      <c r="BM128" s="786">
        <v>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490</v>
      </c>
      <c r="CQ128" s="730"/>
      <c r="CR128" s="730"/>
      <c r="CS128" s="730"/>
      <c r="CT128" s="730"/>
      <c r="CU128" s="730"/>
      <c r="CV128" s="730"/>
      <c r="CW128" s="730"/>
      <c r="CX128" s="730"/>
      <c r="CY128" s="730"/>
      <c r="CZ128" s="730"/>
      <c r="DA128" s="730"/>
      <c r="DB128" s="730"/>
      <c r="DC128" s="730"/>
      <c r="DD128" s="730"/>
      <c r="DE128" s="730"/>
      <c r="DF128" s="731"/>
      <c r="DG128" s="790" t="s">
        <v>238</v>
      </c>
      <c r="DH128" s="791"/>
      <c r="DI128" s="791"/>
      <c r="DJ128" s="791"/>
      <c r="DK128" s="791"/>
      <c r="DL128" s="791" t="s">
        <v>238</v>
      </c>
      <c r="DM128" s="791"/>
      <c r="DN128" s="791"/>
      <c r="DO128" s="791"/>
      <c r="DP128" s="791"/>
      <c r="DQ128" s="791" t="s">
        <v>398</v>
      </c>
      <c r="DR128" s="791"/>
      <c r="DS128" s="791"/>
      <c r="DT128" s="791"/>
      <c r="DU128" s="791"/>
      <c r="DV128" s="792" t="s">
        <v>238</v>
      </c>
      <c r="DW128" s="792"/>
      <c r="DX128" s="792"/>
      <c r="DY128" s="792"/>
      <c r="DZ128" s="793"/>
    </row>
    <row r="129" spans="1:131" s="230" customFormat="1" ht="26.25" customHeight="1" x14ac:dyDescent="0.15">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491</v>
      </c>
      <c r="X129" s="777"/>
      <c r="Y129" s="777"/>
      <c r="Z129" s="778"/>
      <c r="AA129" s="779">
        <v>19186922</v>
      </c>
      <c r="AB129" s="780"/>
      <c r="AC129" s="780"/>
      <c r="AD129" s="780"/>
      <c r="AE129" s="781"/>
      <c r="AF129" s="782">
        <v>20232808</v>
      </c>
      <c r="AG129" s="780"/>
      <c r="AH129" s="780"/>
      <c r="AI129" s="780"/>
      <c r="AJ129" s="781"/>
      <c r="AK129" s="782">
        <v>19881579</v>
      </c>
      <c r="AL129" s="780"/>
      <c r="AM129" s="780"/>
      <c r="AN129" s="780"/>
      <c r="AO129" s="781"/>
      <c r="AP129" s="783"/>
      <c r="AQ129" s="784"/>
      <c r="AR129" s="784"/>
      <c r="AS129" s="784"/>
      <c r="AT129" s="785"/>
      <c r="AU129" s="233"/>
      <c r="AV129" s="233"/>
      <c r="AW129" s="233"/>
      <c r="AX129" s="751" t="s">
        <v>492</v>
      </c>
      <c r="AY129" s="752"/>
      <c r="AZ129" s="752"/>
      <c r="BA129" s="752"/>
      <c r="BB129" s="752"/>
      <c r="BC129" s="752"/>
      <c r="BD129" s="752"/>
      <c r="BE129" s="753"/>
      <c r="BF129" s="770" t="s">
        <v>238</v>
      </c>
      <c r="BG129" s="771"/>
      <c r="BH129" s="771"/>
      <c r="BI129" s="771"/>
      <c r="BJ129" s="771"/>
      <c r="BK129" s="771"/>
      <c r="BL129" s="772"/>
      <c r="BM129" s="770">
        <v>17.5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494</v>
      </c>
      <c r="X130" s="777"/>
      <c r="Y130" s="777"/>
      <c r="Z130" s="778"/>
      <c r="AA130" s="779">
        <v>1922040</v>
      </c>
      <c r="AB130" s="780"/>
      <c r="AC130" s="780"/>
      <c r="AD130" s="780"/>
      <c r="AE130" s="781"/>
      <c r="AF130" s="782">
        <v>1836730</v>
      </c>
      <c r="AG130" s="780"/>
      <c r="AH130" s="780"/>
      <c r="AI130" s="780"/>
      <c r="AJ130" s="781"/>
      <c r="AK130" s="782">
        <v>1851653</v>
      </c>
      <c r="AL130" s="780"/>
      <c r="AM130" s="780"/>
      <c r="AN130" s="780"/>
      <c r="AO130" s="781"/>
      <c r="AP130" s="783"/>
      <c r="AQ130" s="784"/>
      <c r="AR130" s="784"/>
      <c r="AS130" s="784"/>
      <c r="AT130" s="785"/>
      <c r="AU130" s="233"/>
      <c r="AV130" s="233"/>
      <c r="AW130" s="233"/>
      <c r="AX130" s="751" t="s">
        <v>495</v>
      </c>
      <c r="AY130" s="752"/>
      <c r="AZ130" s="752"/>
      <c r="BA130" s="752"/>
      <c r="BB130" s="752"/>
      <c r="BC130" s="752"/>
      <c r="BD130" s="752"/>
      <c r="BE130" s="753"/>
      <c r="BF130" s="754">
        <v>3.1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496</v>
      </c>
      <c r="X131" s="761"/>
      <c r="Y131" s="761"/>
      <c r="Z131" s="762"/>
      <c r="AA131" s="763">
        <v>17264882</v>
      </c>
      <c r="AB131" s="764"/>
      <c r="AC131" s="764"/>
      <c r="AD131" s="764"/>
      <c r="AE131" s="765"/>
      <c r="AF131" s="766">
        <v>18396078</v>
      </c>
      <c r="AG131" s="764"/>
      <c r="AH131" s="764"/>
      <c r="AI131" s="764"/>
      <c r="AJ131" s="765"/>
      <c r="AK131" s="766">
        <v>18029926</v>
      </c>
      <c r="AL131" s="764"/>
      <c r="AM131" s="764"/>
      <c r="AN131" s="764"/>
      <c r="AO131" s="765"/>
      <c r="AP131" s="767"/>
      <c r="AQ131" s="768"/>
      <c r="AR131" s="768"/>
      <c r="AS131" s="768"/>
      <c r="AT131" s="769"/>
      <c r="AU131" s="233"/>
      <c r="AV131" s="233"/>
      <c r="AW131" s="233"/>
      <c r="AX131" s="729" t="s">
        <v>497</v>
      </c>
      <c r="AY131" s="730"/>
      <c r="AZ131" s="730"/>
      <c r="BA131" s="730"/>
      <c r="BB131" s="730"/>
      <c r="BC131" s="730"/>
      <c r="BD131" s="730"/>
      <c r="BE131" s="731"/>
      <c r="BF131" s="732" t="s">
        <v>398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499</v>
      </c>
      <c r="W132" s="742"/>
      <c r="X132" s="742"/>
      <c r="Y132" s="742"/>
      <c r="Z132" s="743"/>
      <c r="AA132" s="744">
        <v>2.9912222970000002</v>
      </c>
      <c r="AB132" s="745"/>
      <c r="AC132" s="745"/>
      <c r="AD132" s="745"/>
      <c r="AE132" s="746"/>
      <c r="AF132" s="747">
        <v>2.9428609730000002</v>
      </c>
      <c r="AG132" s="745"/>
      <c r="AH132" s="745"/>
      <c r="AI132" s="745"/>
      <c r="AJ132" s="746"/>
      <c r="AK132" s="747">
        <v>3.5344293699999998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500</v>
      </c>
      <c r="W133" s="721"/>
      <c r="X133" s="721"/>
      <c r="Y133" s="721"/>
      <c r="Z133" s="722"/>
      <c r="AA133" s="723">
        <v>3.6</v>
      </c>
      <c r="AB133" s="724"/>
      <c r="AC133" s="724"/>
      <c r="AD133" s="724"/>
      <c r="AE133" s="725"/>
      <c r="AF133" s="723">
        <v>3.2</v>
      </c>
      <c r="AG133" s="724"/>
      <c r="AH133" s="724"/>
      <c r="AI133" s="724"/>
      <c r="AJ133" s="725"/>
      <c r="AK133" s="723">
        <v>3.1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5/TgiC7ALjoFVyKTsJc4gxsUQx513uhP3np32GoRsXFr/WGdeAPeT0ckXRrOusCzHXeYDa3Revb1+KBZoqFIng==" saltValue="EWoXWK5SfOYEbPmOKGZNz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2D876-0B6F-4557-A498-DCAF25893F72}">
  <sheetPr>
    <pageSetUpPr fitToPage="1"/>
  </sheetPr>
  <dimension ref="A1:DQ105"/>
  <sheetViews>
    <sheetView showGridLines="0" zoomScale="85"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Z8S5F8amuEZv239O1PshdFfxbqOsrrLpNXYeqR9wcoW3/umL33fR+QqIZiBgHFnASAQrUtYIlcNmeBFJIYkCg==" saltValue="eF5Bpx0yG4CkFLmviqrU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53F1wKwbRkeFwaFxXUxRO1v8oOkVjmqX6u5EYllyPO+QKIRFD3D+oxrqyIPerJNyUWjEDCfHaq3UMQnmnY1Jw==" saltValue="Ts4v/mROdK1Dv75YbVKbG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504</v>
      </c>
      <c r="AP7" s="272"/>
      <c r="AQ7" s="273" t="s">
        <v>505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506</v>
      </c>
      <c r="AQ8" s="279" t="s">
        <v>507</v>
      </c>
      <c r="AR8" s="280" t="s">
        <v>508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509</v>
      </c>
      <c r="AL9" s="1131"/>
      <c r="AM9" s="1131"/>
      <c r="AN9" s="1132"/>
      <c r="AO9" s="281">
        <v>5650310</v>
      </c>
      <c r="AP9" s="281">
        <v>57051</v>
      </c>
      <c r="AQ9" s="282">
        <v>73449</v>
      </c>
      <c r="AR9" s="283">
        <v>-22.3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510</v>
      </c>
      <c r="AL10" s="1131"/>
      <c r="AM10" s="1131"/>
      <c r="AN10" s="1132"/>
      <c r="AO10" s="284">
        <v>118937</v>
      </c>
      <c r="AP10" s="284">
        <v>1201</v>
      </c>
      <c r="AQ10" s="285">
        <v>5917</v>
      </c>
      <c r="AR10" s="286">
        <v>-79.7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511</v>
      </c>
      <c r="AL11" s="1131"/>
      <c r="AM11" s="1131"/>
      <c r="AN11" s="1132"/>
      <c r="AO11" s="284" t="s">
        <v>512</v>
      </c>
      <c r="AP11" s="284" t="s">
        <v>512</v>
      </c>
      <c r="AQ11" s="285">
        <v>1123</v>
      </c>
      <c r="AR11" s="286" t="s">
        <v>512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513</v>
      </c>
      <c r="AL12" s="1131"/>
      <c r="AM12" s="1131"/>
      <c r="AN12" s="1132"/>
      <c r="AO12" s="284" t="s">
        <v>512</v>
      </c>
      <c r="AP12" s="284" t="s">
        <v>512</v>
      </c>
      <c r="AQ12" s="285">
        <v>9</v>
      </c>
      <c r="AR12" s="286" t="s">
        <v>512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514</v>
      </c>
      <c r="AL13" s="1131"/>
      <c r="AM13" s="1131"/>
      <c r="AN13" s="1132"/>
      <c r="AO13" s="284">
        <v>203010</v>
      </c>
      <c r="AP13" s="284">
        <v>2050</v>
      </c>
      <c r="AQ13" s="285">
        <v>2374</v>
      </c>
      <c r="AR13" s="286">
        <v>-13.6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515</v>
      </c>
      <c r="AL14" s="1131"/>
      <c r="AM14" s="1131"/>
      <c r="AN14" s="1132"/>
      <c r="AO14" s="284">
        <v>126066</v>
      </c>
      <c r="AP14" s="284">
        <v>1273</v>
      </c>
      <c r="AQ14" s="285">
        <v>1666</v>
      </c>
      <c r="AR14" s="286">
        <v>-23.6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516</v>
      </c>
      <c r="AL15" s="1134"/>
      <c r="AM15" s="1134"/>
      <c r="AN15" s="1135"/>
      <c r="AO15" s="284">
        <v>-256279</v>
      </c>
      <c r="AP15" s="284">
        <v>-2588</v>
      </c>
      <c r="AQ15" s="285">
        <v>-4765</v>
      </c>
      <c r="AR15" s="286">
        <v>-45.7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192</v>
      </c>
      <c r="AL16" s="1134"/>
      <c r="AM16" s="1134"/>
      <c r="AN16" s="1135"/>
      <c r="AO16" s="284">
        <v>5842044</v>
      </c>
      <c r="AP16" s="284">
        <v>58987</v>
      </c>
      <c r="AQ16" s="285">
        <v>79774</v>
      </c>
      <c r="AR16" s="286">
        <v>-26.1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518</v>
      </c>
      <c r="AP20" s="293" t="s">
        <v>519</v>
      </c>
      <c r="AQ20" s="294" t="s">
        <v>520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521</v>
      </c>
      <c r="AL21" s="1137"/>
      <c r="AM21" s="1137"/>
      <c r="AN21" s="1138"/>
      <c r="AO21" s="297">
        <v>6.18</v>
      </c>
      <c r="AP21" s="298">
        <v>7.58</v>
      </c>
      <c r="AQ21" s="299">
        <v>-1.4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522</v>
      </c>
      <c r="AL22" s="1137"/>
      <c r="AM22" s="1137"/>
      <c r="AN22" s="1138"/>
      <c r="AO22" s="302">
        <v>99.3</v>
      </c>
      <c r="AP22" s="303">
        <v>98.4</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523</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504</v>
      </c>
      <c r="AP30" s="272"/>
      <c r="AQ30" s="273" t="s">
        <v>505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506</v>
      </c>
      <c r="AQ31" s="279" t="s">
        <v>507</v>
      </c>
      <c r="AR31" s="280" t="s">
        <v>508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526</v>
      </c>
      <c r="AL32" s="1121"/>
      <c r="AM32" s="1121"/>
      <c r="AN32" s="1122"/>
      <c r="AO32" s="312">
        <v>2588555</v>
      </c>
      <c r="AP32" s="312">
        <v>26137</v>
      </c>
      <c r="AQ32" s="313">
        <v>42324</v>
      </c>
      <c r="AR32" s="314">
        <v>-38.200000000000003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527</v>
      </c>
      <c r="AL33" s="1121"/>
      <c r="AM33" s="1121"/>
      <c r="AN33" s="1122"/>
      <c r="AO33" s="312" t="s">
        <v>512</v>
      </c>
      <c r="AP33" s="312" t="s">
        <v>512</v>
      </c>
      <c r="AQ33" s="313" t="s">
        <v>512</v>
      </c>
      <c r="AR33" s="314" t="s">
        <v>512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528</v>
      </c>
      <c r="AL34" s="1121"/>
      <c r="AM34" s="1121"/>
      <c r="AN34" s="1122"/>
      <c r="AO34" s="312" t="s">
        <v>512</v>
      </c>
      <c r="AP34" s="312" t="s">
        <v>512</v>
      </c>
      <c r="AQ34" s="313">
        <v>47</v>
      </c>
      <c r="AR34" s="314" t="s">
        <v>512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529</v>
      </c>
      <c r="AL35" s="1121"/>
      <c r="AM35" s="1121"/>
      <c r="AN35" s="1122"/>
      <c r="AO35" s="312">
        <v>349530</v>
      </c>
      <c r="AP35" s="312">
        <v>3529</v>
      </c>
      <c r="AQ35" s="313">
        <v>12192</v>
      </c>
      <c r="AR35" s="314">
        <v>-71.099999999999994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530</v>
      </c>
      <c r="AL36" s="1121"/>
      <c r="AM36" s="1121"/>
      <c r="AN36" s="1122"/>
      <c r="AO36" s="312">
        <v>2400</v>
      </c>
      <c r="AP36" s="312">
        <v>24</v>
      </c>
      <c r="AQ36" s="313">
        <v>2056</v>
      </c>
      <c r="AR36" s="314">
        <v>-98.8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531</v>
      </c>
      <c r="AL37" s="1121"/>
      <c r="AM37" s="1121"/>
      <c r="AN37" s="1122"/>
      <c r="AO37" s="312" t="s">
        <v>512</v>
      </c>
      <c r="AP37" s="312" t="s">
        <v>512</v>
      </c>
      <c r="AQ37" s="313">
        <v>621</v>
      </c>
      <c r="AR37" s="314" t="s">
        <v>512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532</v>
      </c>
      <c r="AL38" s="1124"/>
      <c r="AM38" s="1124"/>
      <c r="AN38" s="1125"/>
      <c r="AO38" s="315" t="s">
        <v>512</v>
      </c>
      <c r="AP38" s="315" t="s">
        <v>512</v>
      </c>
      <c r="AQ38" s="316">
        <v>1</v>
      </c>
      <c r="AR38" s="304" t="s">
        <v>512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533</v>
      </c>
      <c r="AL39" s="1124"/>
      <c r="AM39" s="1124"/>
      <c r="AN39" s="1125"/>
      <c r="AO39" s="312">
        <v>-451577</v>
      </c>
      <c r="AP39" s="312">
        <v>-4560</v>
      </c>
      <c r="AQ39" s="313">
        <v>-5206</v>
      </c>
      <c r="AR39" s="314">
        <v>-12.4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534</v>
      </c>
      <c r="AL40" s="1121"/>
      <c r="AM40" s="1121"/>
      <c r="AN40" s="1122"/>
      <c r="AO40" s="312">
        <v>-1851653</v>
      </c>
      <c r="AP40" s="312">
        <v>-18696</v>
      </c>
      <c r="AQ40" s="313">
        <v>-36761</v>
      </c>
      <c r="AR40" s="314">
        <v>-49.1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305</v>
      </c>
      <c r="AL41" s="1127"/>
      <c r="AM41" s="1127"/>
      <c r="AN41" s="1128"/>
      <c r="AO41" s="312">
        <v>637255</v>
      </c>
      <c r="AP41" s="312">
        <v>6434</v>
      </c>
      <c r="AQ41" s="313">
        <v>15273</v>
      </c>
      <c r="AR41" s="314">
        <v>-57.9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504</v>
      </c>
      <c r="AN49" s="1115" t="s">
        <v>538</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539</v>
      </c>
      <c r="AO50" s="329" t="s">
        <v>540</v>
      </c>
      <c r="AP50" s="330" t="s">
        <v>541</v>
      </c>
      <c r="AQ50" s="331" t="s">
        <v>542</v>
      </c>
      <c r="AR50" s="332" t="s">
        <v>543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544</v>
      </c>
      <c r="AL51" s="325"/>
      <c r="AM51" s="333">
        <v>3087632</v>
      </c>
      <c r="AN51" s="334">
        <v>30680</v>
      </c>
      <c r="AO51" s="335">
        <v>-45.7</v>
      </c>
      <c r="AP51" s="336">
        <v>54684</v>
      </c>
      <c r="AQ51" s="337">
        <v>1.1000000000000001</v>
      </c>
      <c r="AR51" s="338">
        <v>-46.8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545</v>
      </c>
      <c r="AM52" s="341">
        <v>2214101</v>
      </c>
      <c r="AN52" s="342">
        <v>22000</v>
      </c>
      <c r="AO52" s="343">
        <v>-31.3</v>
      </c>
      <c r="AP52" s="344">
        <v>32829</v>
      </c>
      <c r="AQ52" s="345">
        <v>7.2</v>
      </c>
      <c r="AR52" s="346">
        <v>-38.5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546</v>
      </c>
      <c r="AL53" s="325"/>
      <c r="AM53" s="333">
        <v>3554846</v>
      </c>
      <c r="AN53" s="334">
        <v>35331</v>
      </c>
      <c r="AO53" s="335">
        <v>15.2</v>
      </c>
      <c r="AP53" s="336">
        <v>62383</v>
      </c>
      <c r="AQ53" s="337">
        <v>14.1</v>
      </c>
      <c r="AR53" s="338">
        <v>1.1000000000000001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545</v>
      </c>
      <c r="AM54" s="341">
        <v>2296813</v>
      </c>
      <c r="AN54" s="342">
        <v>22828</v>
      </c>
      <c r="AO54" s="343">
        <v>3.8</v>
      </c>
      <c r="AP54" s="344">
        <v>35325</v>
      </c>
      <c r="AQ54" s="345">
        <v>7.6</v>
      </c>
      <c r="AR54" s="346">
        <v>-3.8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547</v>
      </c>
      <c r="AL55" s="325"/>
      <c r="AM55" s="333">
        <v>3405513</v>
      </c>
      <c r="AN55" s="334">
        <v>33974</v>
      </c>
      <c r="AO55" s="335">
        <v>-3.8</v>
      </c>
      <c r="AP55" s="336">
        <v>63812</v>
      </c>
      <c r="AQ55" s="337">
        <v>2.2999999999999998</v>
      </c>
      <c r="AR55" s="338">
        <v>-6.1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545</v>
      </c>
      <c r="AM56" s="341">
        <v>1779124</v>
      </c>
      <c r="AN56" s="342">
        <v>17749</v>
      </c>
      <c r="AO56" s="343">
        <v>-22.2</v>
      </c>
      <c r="AP56" s="344">
        <v>33848</v>
      </c>
      <c r="AQ56" s="345">
        <v>-4.2</v>
      </c>
      <c r="AR56" s="346">
        <v>-18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548</v>
      </c>
      <c r="AL57" s="325"/>
      <c r="AM57" s="333">
        <v>3849248</v>
      </c>
      <c r="AN57" s="334">
        <v>38610</v>
      </c>
      <c r="AO57" s="335">
        <v>13.6</v>
      </c>
      <c r="AP57" s="336">
        <v>54225</v>
      </c>
      <c r="AQ57" s="337">
        <v>-15</v>
      </c>
      <c r="AR57" s="338">
        <v>28.6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545</v>
      </c>
      <c r="AM58" s="341">
        <v>2374352</v>
      </c>
      <c r="AN58" s="342">
        <v>23816</v>
      </c>
      <c r="AO58" s="343">
        <v>34.200000000000003</v>
      </c>
      <c r="AP58" s="344">
        <v>27337</v>
      </c>
      <c r="AQ58" s="345">
        <v>-19.2</v>
      </c>
      <c r="AR58" s="346">
        <v>53.4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549</v>
      </c>
      <c r="AL59" s="325"/>
      <c r="AM59" s="333">
        <v>5682601</v>
      </c>
      <c r="AN59" s="334">
        <v>57377</v>
      </c>
      <c r="AO59" s="335">
        <v>48.6</v>
      </c>
      <c r="AP59" s="336">
        <v>54016</v>
      </c>
      <c r="AQ59" s="337">
        <v>-0.4</v>
      </c>
      <c r="AR59" s="338">
        <v>49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545</v>
      </c>
      <c r="AM60" s="341">
        <v>3199526</v>
      </c>
      <c r="AN60" s="342">
        <v>32306</v>
      </c>
      <c r="AO60" s="343">
        <v>35.6</v>
      </c>
      <c r="AP60" s="344">
        <v>28078</v>
      </c>
      <c r="AQ60" s="345">
        <v>2.7</v>
      </c>
      <c r="AR60" s="346">
        <v>32.9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550</v>
      </c>
      <c r="AL61" s="347"/>
      <c r="AM61" s="348">
        <v>3915968</v>
      </c>
      <c r="AN61" s="349">
        <v>39194</v>
      </c>
      <c r="AO61" s="350">
        <v>5.6</v>
      </c>
      <c r="AP61" s="351">
        <v>57824</v>
      </c>
      <c r="AQ61" s="352">
        <v>0.4</v>
      </c>
      <c r="AR61" s="338">
        <v>5.2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545</v>
      </c>
      <c r="AM62" s="341">
        <v>2372783</v>
      </c>
      <c r="AN62" s="342">
        <v>23740</v>
      </c>
      <c r="AO62" s="343">
        <v>4</v>
      </c>
      <c r="AP62" s="344">
        <v>31483</v>
      </c>
      <c r="AQ62" s="345">
        <v>-1.2</v>
      </c>
      <c r="AR62" s="346">
        <v>5.2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p4lT90qNbVcwBlU3/NEzRg6qpcwzI6JX/JAX4o+zaWP3IUcMqdmOx2mneUwix8rRVHq/wIpvyK1WHx++U2Qjg==" saltValue="5qiI8uzdkak5LZjYMk1iu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552</v>
      </c>
    </row>
    <row r="121" spans="125:125" ht="13.5" hidden="1" customHeight="1" x14ac:dyDescent="0.15">
      <c r="DU121" s="259"/>
    </row>
  </sheetData>
  <sheetProtection algorithmName="SHA-512" hashValue="1AmFUMOAweaYqemRdkqxQz6842YetbwNyb7vSKH2iO6BgiF1xC3wLtFXPW0FlQDbtUxDnsLs2eHIHLOoik8FHA==" saltValue="euwsdFpeAa+qPXnEnnUD6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553</v>
      </c>
    </row>
  </sheetData>
  <sheetProtection algorithmName="SHA-512" hashValue="db5eyA19tXB46VJLxdATYcsTvTlwTE3qN4GwCzj/KHMwEkqnxfOrc8L83bQJx2Zu8WffvUqf7CdkuSHO437lgg==" saltValue="pOSC7hTFmzmEOO573aeY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39" t="s">
        <v>3</v>
      </c>
      <c r="D47" s="1139"/>
      <c r="E47" s="1140"/>
      <c r="F47" s="11">
        <v>5.87</v>
      </c>
      <c r="G47" s="12">
        <v>5.63</v>
      </c>
      <c r="H47" s="12">
        <v>10.46</v>
      </c>
      <c r="I47" s="12">
        <v>12.97</v>
      </c>
      <c r="J47" s="13">
        <v>16.850000000000001</v>
      </c>
    </row>
    <row r="48" spans="2:10" ht="57.75" customHeight="1" x14ac:dyDescent="0.15">
      <c r="B48" s="14"/>
      <c r="C48" s="1141" t="s">
        <v>4</v>
      </c>
      <c r="D48" s="1141"/>
      <c r="E48" s="1142"/>
      <c r="F48" s="15">
        <v>5.03</v>
      </c>
      <c r="G48" s="16">
        <v>5.86</v>
      </c>
      <c r="H48" s="16">
        <v>4.13</v>
      </c>
      <c r="I48" s="16">
        <v>8.9</v>
      </c>
      <c r="J48" s="17">
        <v>5.97</v>
      </c>
    </row>
    <row r="49" spans="2:10" ht="57.75" customHeight="1" thickBot="1" x14ac:dyDescent="0.2">
      <c r="B49" s="18"/>
      <c r="C49" s="1143" t="s">
        <v>5</v>
      </c>
      <c r="D49" s="1143"/>
      <c r="E49" s="1144"/>
      <c r="F49" s="19" t="s">
        <v>559</v>
      </c>
      <c r="G49" s="20">
        <v>0.65</v>
      </c>
      <c r="H49" s="20">
        <v>3.54</v>
      </c>
      <c r="I49" s="20">
        <v>9.51</v>
      </c>
      <c r="J49" s="21">
        <v>0.56000000000000005</v>
      </c>
    </row>
    <row r="50" spans="2:10" x14ac:dyDescent="0.15"/>
  </sheetData>
  <sheetProtection algorithmName="SHA-512" hashValue="vhsY12K0UosqaPKKjvPo60wzBq/BYzU8+BTXkCGf1PaErs2sADlgaJBiQoi1KYzPG2yqpPAYi4DfUCCdRa/syQ==" saltValue="3k+RU0TuOglcWT52H0Yu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51" t="s">
        <v>560</v>
      </c>
      <c r="D34" s="1151"/>
      <c r="E34" s="1152"/>
      <c r="F34" s="32">
        <v>6.7</v>
      </c>
      <c r="G34" s="33">
        <v>6.07</v>
      </c>
      <c r="H34" s="33">
        <v>5.94</v>
      </c>
      <c r="I34" s="33">
        <v>6.58</v>
      </c>
      <c r="J34" s="34">
        <v>7.2</v>
      </c>
      <c r="K34" s="22"/>
      <c r="L34" s="22"/>
      <c r="M34" s="22"/>
      <c r="N34" s="22"/>
      <c r="O34" s="22"/>
      <c r="P34" s="22"/>
    </row>
    <row r="35" spans="1:16" ht="39" customHeight="1" x14ac:dyDescent="0.15">
      <c r="A35" s="22"/>
      <c r="B35" s="35"/>
      <c r="C35" s="1145" t="s">
        <v>561</v>
      </c>
      <c r="D35" s="1146"/>
      <c r="E35" s="1147"/>
      <c r="F35" s="36">
        <v>5.0199999999999996</v>
      </c>
      <c r="G35" s="37">
        <v>5.85</v>
      </c>
      <c r="H35" s="37">
        <v>4.12</v>
      </c>
      <c r="I35" s="37">
        <v>8.9</v>
      </c>
      <c r="J35" s="38">
        <v>5.96</v>
      </c>
      <c r="K35" s="22"/>
      <c r="L35" s="22"/>
      <c r="M35" s="22"/>
      <c r="N35" s="22"/>
      <c r="O35" s="22"/>
      <c r="P35" s="22"/>
    </row>
    <row r="36" spans="1:16" ht="39" customHeight="1" x14ac:dyDescent="0.15">
      <c r="A36" s="22"/>
      <c r="B36" s="35"/>
      <c r="C36" s="1145" t="s">
        <v>562</v>
      </c>
      <c r="D36" s="1146"/>
      <c r="E36" s="1147"/>
      <c r="F36" s="36">
        <v>1.1299999999999999</v>
      </c>
      <c r="G36" s="37">
        <v>1.1100000000000001</v>
      </c>
      <c r="H36" s="37">
        <v>0.98</v>
      </c>
      <c r="I36" s="37">
        <v>0.86</v>
      </c>
      <c r="J36" s="38">
        <v>1.55</v>
      </c>
      <c r="K36" s="22"/>
      <c r="L36" s="22"/>
      <c r="M36" s="22"/>
      <c r="N36" s="22"/>
      <c r="O36" s="22"/>
      <c r="P36" s="22"/>
    </row>
    <row r="37" spans="1:16" ht="39" customHeight="1" x14ac:dyDescent="0.15">
      <c r="A37" s="22"/>
      <c r="B37" s="35"/>
      <c r="C37" s="1145" t="s">
        <v>563</v>
      </c>
      <c r="D37" s="1146"/>
      <c r="E37" s="1147"/>
      <c r="F37" s="36" t="s">
        <v>512</v>
      </c>
      <c r="G37" s="37" t="s">
        <v>512</v>
      </c>
      <c r="H37" s="37">
        <v>0.16</v>
      </c>
      <c r="I37" s="37">
        <v>0.34</v>
      </c>
      <c r="J37" s="38">
        <v>0.46</v>
      </c>
      <c r="K37" s="22"/>
      <c r="L37" s="22"/>
      <c r="M37" s="22"/>
      <c r="N37" s="22"/>
      <c r="O37" s="22"/>
      <c r="P37" s="22"/>
    </row>
    <row r="38" spans="1:16" ht="39" customHeight="1" x14ac:dyDescent="0.15">
      <c r="A38" s="22"/>
      <c r="B38" s="35"/>
      <c r="C38" s="1145" t="s">
        <v>564</v>
      </c>
      <c r="D38" s="1146"/>
      <c r="E38" s="1147"/>
      <c r="F38" s="36">
        <v>0.46</v>
      </c>
      <c r="G38" s="37">
        <v>0.47</v>
      </c>
      <c r="H38" s="37">
        <v>1.1000000000000001</v>
      </c>
      <c r="I38" s="37">
        <v>1.1200000000000001</v>
      </c>
      <c r="J38" s="38">
        <v>0.36</v>
      </c>
      <c r="K38" s="22"/>
      <c r="L38" s="22"/>
      <c r="M38" s="22"/>
      <c r="N38" s="22"/>
      <c r="O38" s="22"/>
      <c r="P38" s="22"/>
    </row>
    <row r="39" spans="1:16" ht="39" customHeight="1" x14ac:dyDescent="0.15">
      <c r="A39" s="22"/>
      <c r="B39" s="35"/>
      <c r="C39" s="1145" t="s">
        <v>565</v>
      </c>
      <c r="D39" s="1146"/>
      <c r="E39" s="1147"/>
      <c r="F39" s="36">
        <v>0.04</v>
      </c>
      <c r="G39" s="37">
        <v>0.04</v>
      </c>
      <c r="H39" s="37">
        <v>0.03</v>
      </c>
      <c r="I39" s="37">
        <v>0.04</v>
      </c>
      <c r="J39" s="38">
        <v>0.04</v>
      </c>
      <c r="K39" s="22"/>
      <c r="L39" s="22"/>
      <c r="M39" s="22"/>
      <c r="N39" s="22"/>
      <c r="O39" s="22"/>
      <c r="P39" s="22"/>
    </row>
    <row r="40" spans="1:16" ht="39" customHeight="1" x14ac:dyDescent="0.15">
      <c r="A40" s="22"/>
      <c r="B40" s="35"/>
      <c r="C40" s="1145" t="s">
        <v>566</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567</v>
      </c>
      <c r="D42" s="1146"/>
      <c r="E42" s="1147"/>
      <c r="F42" s="36" t="s">
        <v>512</v>
      </c>
      <c r="G42" s="37" t="s">
        <v>512</v>
      </c>
      <c r="H42" s="37" t="s">
        <v>512</v>
      </c>
      <c r="I42" s="37" t="s">
        <v>512</v>
      </c>
      <c r="J42" s="38" t="s">
        <v>512</v>
      </c>
      <c r="K42" s="22"/>
      <c r="L42" s="22"/>
      <c r="M42" s="22"/>
      <c r="N42" s="22"/>
      <c r="O42" s="22"/>
      <c r="P42" s="22"/>
    </row>
    <row r="43" spans="1:16" ht="39" customHeight="1" thickBot="1" x14ac:dyDescent="0.2">
      <c r="A43" s="22"/>
      <c r="B43" s="40"/>
      <c r="C43" s="1148" t="s">
        <v>568</v>
      </c>
      <c r="D43" s="1149"/>
      <c r="E43" s="1150"/>
      <c r="F43" s="41">
        <v>0</v>
      </c>
      <c r="G43" s="42">
        <v>0</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OwESL2qjfiIkZ6PnDqrHyCGjn1CgJyMuqR+HQyKccIHFEDr0hfQOqGD4WkszSP2hIsS13bWbCCay1/ITkcc1w==" saltValue="EEh1nuEC3g8Xa4i3SRva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2403</v>
      </c>
      <c r="L45" s="60">
        <v>2362</v>
      </c>
      <c r="M45" s="60">
        <v>2347</v>
      </c>
      <c r="N45" s="60">
        <v>2446</v>
      </c>
      <c r="O45" s="61">
        <v>2589</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512</v>
      </c>
      <c r="L46" s="64" t="s">
        <v>512</v>
      </c>
      <c r="M46" s="64" t="s">
        <v>512</v>
      </c>
      <c r="N46" s="64" t="s">
        <v>512</v>
      </c>
      <c r="O46" s="65" t="s">
        <v>512</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512</v>
      </c>
      <c r="L47" s="64" t="s">
        <v>512</v>
      </c>
      <c r="M47" s="64" t="s">
        <v>512</v>
      </c>
      <c r="N47" s="64" t="s">
        <v>512</v>
      </c>
      <c r="O47" s="65" t="s">
        <v>512</v>
      </c>
      <c r="P47" s="48"/>
      <c r="Q47" s="48"/>
      <c r="R47" s="48"/>
      <c r="S47" s="48"/>
      <c r="T47" s="48"/>
      <c r="U47" s="48"/>
    </row>
    <row r="48" spans="1:21" ht="30.75" customHeight="1" x14ac:dyDescent="0.15">
      <c r="A48" s="48"/>
      <c r="B48" s="1178"/>
      <c r="C48" s="1179"/>
      <c r="D48" s="62"/>
      <c r="E48" s="1155" t="s">
        <v>15</v>
      </c>
      <c r="F48" s="1155"/>
      <c r="G48" s="1155"/>
      <c r="H48" s="1155"/>
      <c r="I48" s="1155"/>
      <c r="J48" s="1156"/>
      <c r="K48" s="63">
        <v>656</v>
      </c>
      <c r="L48" s="64">
        <v>608</v>
      </c>
      <c r="M48" s="64">
        <v>449</v>
      </c>
      <c r="N48" s="64">
        <v>348</v>
      </c>
      <c r="O48" s="65">
        <v>350</v>
      </c>
      <c r="P48" s="48"/>
      <c r="Q48" s="48"/>
      <c r="R48" s="48"/>
      <c r="S48" s="48"/>
      <c r="T48" s="48"/>
      <c r="U48" s="48"/>
    </row>
    <row r="49" spans="1:21" ht="30.75" customHeight="1" x14ac:dyDescent="0.15">
      <c r="A49" s="48"/>
      <c r="B49" s="1178"/>
      <c r="C49" s="1179"/>
      <c r="D49" s="62"/>
      <c r="E49" s="1155" t="s">
        <v>16</v>
      </c>
      <c r="F49" s="1155"/>
      <c r="G49" s="1155"/>
      <c r="H49" s="1155"/>
      <c r="I49" s="1155"/>
      <c r="J49" s="1156"/>
      <c r="K49" s="63">
        <v>117</v>
      </c>
      <c r="L49" s="64">
        <v>117</v>
      </c>
      <c r="M49" s="64">
        <v>105</v>
      </c>
      <c r="N49" s="64">
        <v>52</v>
      </c>
      <c r="O49" s="65">
        <v>2</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512</v>
      </c>
      <c r="L50" s="64" t="s">
        <v>512</v>
      </c>
      <c r="M50" s="64" t="s">
        <v>512</v>
      </c>
      <c r="N50" s="64" t="s">
        <v>512</v>
      </c>
      <c r="O50" s="65" t="s">
        <v>512</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512</v>
      </c>
      <c r="L51" s="64" t="s">
        <v>512</v>
      </c>
      <c r="M51" s="64" t="s">
        <v>512</v>
      </c>
      <c r="N51" s="64" t="s">
        <v>512</v>
      </c>
      <c r="O51" s="65" t="s">
        <v>512</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2498</v>
      </c>
      <c r="L52" s="64">
        <v>2475</v>
      </c>
      <c r="M52" s="64">
        <v>2384</v>
      </c>
      <c r="N52" s="64">
        <v>2304</v>
      </c>
      <c r="O52" s="65">
        <v>2303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678</v>
      </c>
      <c r="L53" s="69">
        <v>612</v>
      </c>
      <c r="M53" s="69">
        <v>517</v>
      </c>
      <c r="N53" s="69">
        <v>542</v>
      </c>
      <c r="O53" s="70">
        <v>638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569</v>
      </c>
      <c r="P56" s="48"/>
      <c r="Q56" s="48"/>
      <c r="R56" s="48"/>
      <c r="S56" s="48"/>
      <c r="T56" s="48"/>
      <c r="U56" s="48"/>
    </row>
    <row r="57" spans="1:21" ht="31.5" customHeight="1" thickBot="1" x14ac:dyDescent="0.2">
      <c r="A57" s="48"/>
      <c r="B57" s="76"/>
      <c r="C57" s="77"/>
      <c r="D57" s="77"/>
      <c r="E57" s="78"/>
      <c r="F57" s="78"/>
      <c r="G57" s="78"/>
      <c r="H57" s="78"/>
      <c r="I57" s="78"/>
      <c r="J57" s="79" t="s">
        <v>2</v>
      </c>
      <c r="K57" s="80" t="s">
        <v>570</v>
      </c>
      <c r="L57" s="81" t="s">
        <v>571</v>
      </c>
      <c r="M57" s="81" t="s">
        <v>572</v>
      </c>
      <c r="N57" s="81" t="s">
        <v>573</v>
      </c>
      <c r="O57" s="82" t="s">
        <v>574</v>
      </c>
      <c r="P57" s="48"/>
      <c r="Q57" s="48"/>
      <c r="R57" s="48"/>
      <c r="S57" s="48"/>
      <c r="T57" s="48"/>
      <c r="U57" s="48"/>
    </row>
    <row r="58" spans="1:21" ht="31.5" customHeight="1" x14ac:dyDescent="0.15">
      <c r="B58" s="1161" t="s">
        <v>26</v>
      </c>
      <c r="C58" s="1162"/>
      <c r="D58" s="1167" t="s">
        <v>27</v>
      </c>
      <c r="E58" s="1168"/>
      <c r="F58" s="1168"/>
      <c r="G58" s="1168"/>
      <c r="H58" s="1168"/>
      <c r="I58" s="1168"/>
      <c r="J58" s="1169"/>
      <c r="K58" s="83" t="s">
        <v>512</v>
      </c>
      <c r="L58" s="84" t="s">
        <v>512</v>
      </c>
      <c r="M58" s="84" t="s">
        <v>512</v>
      </c>
      <c r="N58" s="84" t="s">
        <v>512</v>
      </c>
      <c r="O58" s="85" t="s">
        <v>512</v>
      </c>
    </row>
    <row r="59" spans="1:21" ht="31.5" customHeight="1" x14ac:dyDescent="0.15">
      <c r="B59" s="1163"/>
      <c r="C59" s="1164"/>
      <c r="D59" s="1170" t="s">
        <v>28</v>
      </c>
      <c r="E59" s="1171"/>
      <c r="F59" s="1171"/>
      <c r="G59" s="1171"/>
      <c r="H59" s="1171"/>
      <c r="I59" s="1171"/>
      <c r="J59" s="1172"/>
      <c r="K59" s="86" t="s">
        <v>512</v>
      </c>
      <c r="L59" s="87" t="s">
        <v>512</v>
      </c>
      <c r="M59" s="87" t="s">
        <v>512</v>
      </c>
      <c r="N59" s="87" t="s">
        <v>512</v>
      </c>
      <c r="O59" s="88" t="s">
        <v>512</v>
      </c>
    </row>
    <row r="60" spans="1:21" ht="31.5" customHeight="1" thickBot="1" x14ac:dyDescent="0.2">
      <c r="B60" s="1165"/>
      <c r="C60" s="1166"/>
      <c r="D60" s="1173" t="s">
        <v>29</v>
      </c>
      <c r="E60" s="1174"/>
      <c r="F60" s="1174"/>
      <c r="G60" s="1174"/>
      <c r="H60" s="1174"/>
      <c r="I60" s="1174"/>
      <c r="J60" s="1175"/>
      <c r="K60" s="89" t="s">
        <v>512</v>
      </c>
      <c r="L60" s="90" t="s">
        <v>512</v>
      </c>
      <c r="M60" s="90" t="s">
        <v>512</v>
      </c>
      <c r="N60" s="90" t="s">
        <v>512</v>
      </c>
      <c r="O60" s="91" t="s">
        <v>512</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xYE/UndF9GOumnXZmLjghrwOersKYfmmFf5mkuGAl2VcH7IFxRfDHqSCSGIQN5IWhsEr+MG5T6ZWM+gY3S6tw==" saltValue="tDJCxb9K2gZKUvBAHmJDJ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554</v>
      </c>
      <c r="J40" s="103" t="s">
        <v>555</v>
      </c>
      <c r="K40" s="103" t="s">
        <v>556</v>
      </c>
      <c r="L40" s="103" t="s">
        <v>557</v>
      </c>
      <c r="M40" s="104" t="s">
        <v>558</v>
      </c>
    </row>
    <row r="41" spans="2:13" ht="27.75" customHeight="1" x14ac:dyDescent="0.15">
      <c r="B41" s="1196" t="s">
        <v>32</v>
      </c>
      <c r="C41" s="1197"/>
      <c r="D41" s="105"/>
      <c r="E41" s="1198" t="s">
        <v>33</v>
      </c>
      <c r="F41" s="1198"/>
      <c r="G41" s="1198"/>
      <c r="H41" s="1199"/>
      <c r="I41" s="355">
        <v>24444</v>
      </c>
      <c r="J41" s="356">
        <v>24450</v>
      </c>
      <c r="K41" s="356">
        <v>24865</v>
      </c>
      <c r="L41" s="356">
        <v>25472</v>
      </c>
      <c r="M41" s="357">
        <v>25589</v>
      </c>
    </row>
    <row r="42" spans="2:13" ht="27.75" customHeight="1" x14ac:dyDescent="0.15">
      <c r="B42" s="1186"/>
      <c r="C42" s="1187"/>
      <c r="D42" s="106"/>
      <c r="E42" s="1190" t="s">
        <v>34</v>
      </c>
      <c r="F42" s="1190"/>
      <c r="G42" s="1190"/>
      <c r="H42" s="1191"/>
      <c r="I42" s="358">
        <v>618</v>
      </c>
      <c r="J42" s="359">
        <v>594</v>
      </c>
      <c r="K42" s="359">
        <v>371</v>
      </c>
      <c r="L42" s="359">
        <v>248</v>
      </c>
      <c r="M42" s="360">
        <v>123</v>
      </c>
    </row>
    <row r="43" spans="2:13" ht="27.75" customHeight="1" x14ac:dyDescent="0.15">
      <c r="B43" s="1186"/>
      <c r="C43" s="1187"/>
      <c r="D43" s="106"/>
      <c r="E43" s="1190" t="s">
        <v>35</v>
      </c>
      <c r="F43" s="1190"/>
      <c r="G43" s="1190"/>
      <c r="H43" s="1191"/>
      <c r="I43" s="358">
        <v>10348</v>
      </c>
      <c r="J43" s="359">
        <v>10072</v>
      </c>
      <c r="K43" s="359">
        <v>8818</v>
      </c>
      <c r="L43" s="359">
        <v>7055</v>
      </c>
      <c r="M43" s="360">
        <v>5520</v>
      </c>
    </row>
    <row r="44" spans="2:13" ht="27.75" customHeight="1" x14ac:dyDescent="0.15">
      <c r="B44" s="1186"/>
      <c r="C44" s="1187"/>
      <c r="D44" s="106"/>
      <c r="E44" s="1190" t="s">
        <v>36</v>
      </c>
      <c r="F44" s="1190"/>
      <c r="G44" s="1190"/>
      <c r="H44" s="1191"/>
      <c r="I44" s="358">
        <v>276</v>
      </c>
      <c r="J44" s="359">
        <v>161</v>
      </c>
      <c r="K44" s="359">
        <v>57</v>
      </c>
      <c r="L44" s="359">
        <v>5</v>
      </c>
      <c r="M44" s="360">
        <v>2</v>
      </c>
    </row>
    <row r="45" spans="2:13" ht="27.75" customHeight="1" x14ac:dyDescent="0.15">
      <c r="B45" s="1186"/>
      <c r="C45" s="1187"/>
      <c r="D45" s="106"/>
      <c r="E45" s="1190" t="s">
        <v>37</v>
      </c>
      <c r="F45" s="1190"/>
      <c r="G45" s="1190"/>
      <c r="H45" s="1191"/>
      <c r="I45" s="358">
        <v>3592</v>
      </c>
      <c r="J45" s="359">
        <v>3578</v>
      </c>
      <c r="K45" s="359">
        <v>3509</v>
      </c>
      <c r="L45" s="359">
        <v>3742</v>
      </c>
      <c r="M45" s="360">
        <v>3804</v>
      </c>
    </row>
    <row r="46" spans="2:13" ht="27.75" customHeight="1" x14ac:dyDescent="0.15">
      <c r="B46" s="1186"/>
      <c r="C46" s="1187"/>
      <c r="D46" s="107"/>
      <c r="E46" s="1190" t="s">
        <v>38</v>
      </c>
      <c r="F46" s="1190"/>
      <c r="G46" s="1190"/>
      <c r="H46" s="1191"/>
      <c r="I46" s="358" t="s">
        <v>512</v>
      </c>
      <c r="J46" s="359" t="s">
        <v>512</v>
      </c>
      <c r="K46" s="359" t="s">
        <v>512</v>
      </c>
      <c r="L46" s="359" t="s">
        <v>512</v>
      </c>
      <c r="M46" s="360">
        <v>75</v>
      </c>
    </row>
    <row r="47" spans="2:13" ht="27.75" customHeight="1" x14ac:dyDescent="0.15">
      <c r="B47" s="1186"/>
      <c r="C47" s="1187"/>
      <c r="D47" s="108"/>
      <c r="E47" s="1200" t="s">
        <v>39</v>
      </c>
      <c r="F47" s="1201"/>
      <c r="G47" s="1201"/>
      <c r="H47" s="1202"/>
      <c r="I47" s="358" t="s">
        <v>512</v>
      </c>
      <c r="J47" s="359" t="s">
        <v>512</v>
      </c>
      <c r="K47" s="359" t="s">
        <v>512</v>
      </c>
      <c r="L47" s="359" t="s">
        <v>512</v>
      </c>
      <c r="M47" s="360" t="s">
        <v>512</v>
      </c>
    </row>
    <row r="48" spans="2:13" ht="27.75" customHeight="1" x14ac:dyDescent="0.15">
      <c r="B48" s="1186"/>
      <c r="C48" s="1187"/>
      <c r="D48" s="106"/>
      <c r="E48" s="1190" t="s">
        <v>40</v>
      </c>
      <c r="F48" s="1190"/>
      <c r="G48" s="1190"/>
      <c r="H48" s="1191"/>
      <c r="I48" s="358" t="s">
        <v>512</v>
      </c>
      <c r="J48" s="359" t="s">
        <v>512</v>
      </c>
      <c r="K48" s="359" t="s">
        <v>512</v>
      </c>
      <c r="L48" s="359" t="s">
        <v>512</v>
      </c>
      <c r="M48" s="360" t="s">
        <v>512</v>
      </c>
    </row>
    <row r="49" spans="2:13" ht="27.75" customHeight="1" x14ac:dyDescent="0.15">
      <c r="B49" s="1188"/>
      <c r="C49" s="1189"/>
      <c r="D49" s="106"/>
      <c r="E49" s="1190" t="s">
        <v>41</v>
      </c>
      <c r="F49" s="1190"/>
      <c r="G49" s="1190"/>
      <c r="H49" s="1191"/>
      <c r="I49" s="358" t="s">
        <v>512</v>
      </c>
      <c r="J49" s="359" t="s">
        <v>512</v>
      </c>
      <c r="K49" s="359" t="s">
        <v>512</v>
      </c>
      <c r="L49" s="359" t="s">
        <v>512</v>
      </c>
      <c r="M49" s="360" t="s">
        <v>512</v>
      </c>
    </row>
    <row r="50" spans="2:13" ht="27.75" customHeight="1" x14ac:dyDescent="0.15">
      <c r="B50" s="1184" t="s">
        <v>42</v>
      </c>
      <c r="C50" s="1185"/>
      <c r="D50" s="109"/>
      <c r="E50" s="1190" t="s">
        <v>43</v>
      </c>
      <c r="F50" s="1190"/>
      <c r="G50" s="1190"/>
      <c r="H50" s="1191"/>
      <c r="I50" s="358">
        <v>3683</v>
      </c>
      <c r="J50" s="359">
        <v>3787</v>
      </c>
      <c r="K50" s="359">
        <v>4940</v>
      </c>
      <c r="L50" s="359">
        <v>6714</v>
      </c>
      <c r="M50" s="360">
        <v>8388</v>
      </c>
    </row>
    <row r="51" spans="2:13" ht="27.75" customHeight="1" x14ac:dyDescent="0.15">
      <c r="B51" s="1186"/>
      <c r="C51" s="1187"/>
      <c r="D51" s="106"/>
      <c r="E51" s="1190" t="s">
        <v>44</v>
      </c>
      <c r="F51" s="1190"/>
      <c r="G51" s="1190"/>
      <c r="H51" s="1191"/>
      <c r="I51" s="358">
        <v>7048</v>
      </c>
      <c r="J51" s="359">
        <v>7041</v>
      </c>
      <c r="K51" s="359">
        <v>6287</v>
      </c>
      <c r="L51" s="359">
        <v>5832</v>
      </c>
      <c r="M51" s="360">
        <v>5122</v>
      </c>
    </row>
    <row r="52" spans="2:13" ht="27.75" customHeight="1" x14ac:dyDescent="0.15">
      <c r="B52" s="1188"/>
      <c r="C52" s="1189"/>
      <c r="D52" s="106"/>
      <c r="E52" s="1190" t="s">
        <v>45</v>
      </c>
      <c r="F52" s="1190"/>
      <c r="G52" s="1190"/>
      <c r="H52" s="1191"/>
      <c r="I52" s="358">
        <v>24041</v>
      </c>
      <c r="J52" s="359">
        <v>24125</v>
      </c>
      <c r="K52" s="359">
        <v>23993</v>
      </c>
      <c r="L52" s="359">
        <v>24136</v>
      </c>
      <c r="M52" s="360">
        <v>23527</v>
      </c>
    </row>
    <row r="53" spans="2:13" ht="27.75" customHeight="1" thickBot="1" x14ac:dyDescent="0.2">
      <c r="B53" s="1192" t="s">
        <v>46</v>
      </c>
      <c r="C53" s="1193"/>
      <c r="D53" s="110"/>
      <c r="E53" s="1194" t="s">
        <v>47</v>
      </c>
      <c r="F53" s="1194"/>
      <c r="G53" s="1194"/>
      <c r="H53" s="1195"/>
      <c r="I53" s="361">
        <v>4506</v>
      </c>
      <c r="J53" s="362">
        <v>3903</v>
      </c>
      <c r="K53" s="362">
        <v>2401</v>
      </c>
      <c r="L53" s="362">
        <v>-160</v>
      </c>
      <c r="M53" s="363">
        <v>-1923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HOycVzQkTLzCaonzvn4L/fyMJIYIyQVVJVu0IzoXTPqCFUuRg68NW0m9dcmUPporFRGIY71v5WaY/XWg13twuw==" saltValue="9uGfZGNPcSYEnUxijaL7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556</v>
      </c>
      <c r="G54" s="119" t="s">
        <v>557</v>
      </c>
      <c r="H54" s="120" t="s">
        <v>558</v>
      </c>
    </row>
    <row r="55" spans="2:8" ht="52.5" customHeight="1" x14ac:dyDescent="0.15">
      <c r="B55" s="121"/>
      <c r="C55" s="1211" t="s">
        <v>50</v>
      </c>
      <c r="D55" s="1211"/>
      <c r="E55" s="1212"/>
      <c r="F55" s="122">
        <v>2007</v>
      </c>
      <c r="G55" s="122">
        <v>2623</v>
      </c>
      <c r="H55" s="123">
        <v>3349</v>
      </c>
    </row>
    <row r="56" spans="2:8" ht="52.5" customHeight="1" x14ac:dyDescent="0.15">
      <c r="B56" s="124"/>
      <c r="C56" s="1213" t="s">
        <v>51</v>
      </c>
      <c r="D56" s="1213"/>
      <c r="E56" s="1214"/>
      <c r="F56" s="125" t="s">
        <v>512</v>
      </c>
      <c r="G56" s="125" t="s">
        <v>512</v>
      </c>
      <c r="H56" s="126" t="s">
        <v>512</v>
      </c>
    </row>
    <row r="57" spans="2:8" ht="53.25" customHeight="1" x14ac:dyDescent="0.15">
      <c r="B57" s="124"/>
      <c r="C57" s="1215" t="s">
        <v>52</v>
      </c>
      <c r="D57" s="1215"/>
      <c r="E57" s="1216"/>
      <c r="F57" s="127">
        <v>1885</v>
      </c>
      <c r="G57" s="127">
        <v>2844</v>
      </c>
      <c r="H57" s="128">
        <v>3709</v>
      </c>
    </row>
    <row r="58" spans="2:8" ht="45.75" customHeight="1" x14ac:dyDescent="0.15">
      <c r="B58" s="129"/>
      <c r="C58" s="1203" t="s">
        <v>584</v>
      </c>
      <c r="D58" s="1204"/>
      <c r="E58" s="1205"/>
      <c r="F58" s="130">
        <v>600</v>
      </c>
      <c r="G58" s="130">
        <v>1400</v>
      </c>
      <c r="H58" s="131">
        <v>1801</v>
      </c>
    </row>
    <row r="59" spans="2:8" ht="45.75" customHeight="1" x14ac:dyDescent="0.15">
      <c r="B59" s="129"/>
      <c r="C59" s="1203" t="s">
        <v>585</v>
      </c>
      <c r="D59" s="1204"/>
      <c r="E59" s="1205"/>
      <c r="F59" s="130">
        <v>513</v>
      </c>
      <c r="G59" s="130">
        <v>761</v>
      </c>
      <c r="H59" s="131">
        <v>1043</v>
      </c>
    </row>
    <row r="60" spans="2:8" ht="45.75" customHeight="1" x14ac:dyDescent="0.15">
      <c r="B60" s="129"/>
      <c r="C60" s="1203" t="s">
        <v>586</v>
      </c>
      <c r="D60" s="1204"/>
      <c r="E60" s="1205"/>
      <c r="F60" s="130" t="s">
        <v>589</v>
      </c>
      <c r="G60" s="130" t="s">
        <v>589</v>
      </c>
      <c r="H60" s="131">
        <v>550</v>
      </c>
    </row>
    <row r="61" spans="2:8" ht="45.75" customHeight="1" x14ac:dyDescent="0.15">
      <c r="B61" s="129"/>
      <c r="C61" s="1203" t="s">
        <v>587</v>
      </c>
      <c r="D61" s="1204"/>
      <c r="E61" s="1205"/>
      <c r="F61" s="130">
        <v>687</v>
      </c>
      <c r="G61" s="130">
        <v>599</v>
      </c>
      <c r="H61" s="131">
        <v>228</v>
      </c>
    </row>
    <row r="62" spans="2:8" ht="45.75" customHeight="1" thickBot="1" x14ac:dyDescent="0.2">
      <c r="B62" s="132"/>
      <c r="C62" s="1206" t="s">
        <v>588</v>
      </c>
      <c r="D62" s="1207"/>
      <c r="E62" s="1208"/>
      <c r="F62" s="133">
        <v>47</v>
      </c>
      <c r="G62" s="133">
        <v>47</v>
      </c>
      <c r="H62" s="134">
        <v>46</v>
      </c>
    </row>
    <row r="63" spans="2:8" ht="52.5" customHeight="1" thickBot="1" x14ac:dyDescent="0.2">
      <c r="B63" s="135"/>
      <c r="C63" s="1209" t="s">
        <v>53</v>
      </c>
      <c r="D63" s="1209"/>
      <c r="E63" s="1210"/>
      <c r="F63" s="136">
        <v>3892</v>
      </c>
      <c r="G63" s="136">
        <v>5467</v>
      </c>
      <c r="H63" s="137">
        <v>7058</v>
      </c>
    </row>
    <row r="64" spans="2:8" x14ac:dyDescent="0.15"/>
  </sheetData>
  <sheetProtection algorithmName="SHA-512" hashValue="9XK3ZhacTjI4dlFxh62FUL9JYbLIDJzSjl0fVQhb+sRCgqNGMEgTPnYAatnQUWdJAwOSh0Qi1O3BN9UfQ9Oj1Q==" saltValue="Gia34eXcT3zsUaVr7aE9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551</v>
      </c>
      <c r="G2" s="151"/>
      <c r="H2" s="152"/>
    </row>
    <row r="3" spans="1:8" x14ac:dyDescent="0.15">
      <c r="A3" s="148" t="s">
        <v>544</v>
      </c>
      <c r="B3" s="153"/>
      <c r="C3" s="154"/>
      <c r="D3" s="155">
        <v>30680</v>
      </c>
      <c r="E3" s="156"/>
      <c r="F3" s="157">
        <v>54684</v>
      </c>
      <c r="G3" s="158"/>
      <c r="H3" s="159"/>
    </row>
    <row r="4" spans="1:8" x14ac:dyDescent="0.15">
      <c r="A4" s="160"/>
      <c r="B4" s="161"/>
      <c r="C4" s="162"/>
      <c r="D4" s="163">
        <v>22000</v>
      </c>
      <c r="E4" s="164"/>
      <c r="F4" s="165">
        <v>32829</v>
      </c>
      <c r="G4" s="166"/>
      <c r="H4" s="167"/>
    </row>
    <row r="5" spans="1:8" x14ac:dyDescent="0.15">
      <c r="A5" s="148" t="s">
        <v>546</v>
      </c>
      <c r="B5" s="153"/>
      <c r="C5" s="154"/>
      <c r="D5" s="155">
        <v>35331</v>
      </c>
      <c r="E5" s="156"/>
      <c r="F5" s="157">
        <v>62383</v>
      </c>
      <c r="G5" s="158"/>
      <c r="H5" s="159"/>
    </row>
    <row r="6" spans="1:8" x14ac:dyDescent="0.15">
      <c r="A6" s="160"/>
      <c r="B6" s="161"/>
      <c r="C6" s="162"/>
      <c r="D6" s="163">
        <v>22828</v>
      </c>
      <c r="E6" s="164"/>
      <c r="F6" s="165">
        <v>35325</v>
      </c>
      <c r="G6" s="166"/>
      <c r="H6" s="167"/>
    </row>
    <row r="7" spans="1:8" x14ac:dyDescent="0.15">
      <c r="A7" s="148" t="s">
        <v>547</v>
      </c>
      <c r="B7" s="153"/>
      <c r="C7" s="154"/>
      <c r="D7" s="155">
        <v>33974</v>
      </c>
      <c r="E7" s="156"/>
      <c r="F7" s="157">
        <v>63812</v>
      </c>
      <c r="G7" s="158"/>
      <c r="H7" s="159"/>
    </row>
    <row r="8" spans="1:8" x14ac:dyDescent="0.15">
      <c r="A8" s="160"/>
      <c r="B8" s="161"/>
      <c r="C8" s="162"/>
      <c r="D8" s="163">
        <v>17749</v>
      </c>
      <c r="E8" s="164"/>
      <c r="F8" s="165">
        <v>33848</v>
      </c>
      <c r="G8" s="166"/>
      <c r="H8" s="167"/>
    </row>
    <row r="9" spans="1:8" x14ac:dyDescent="0.15">
      <c r="A9" s="148" t="s">
        <v>548</v>
      </c>
      <c r="B9" s="153"/>
      <c r="C9" s="154"/>
      <c r="D9" s="155">
        <v>38610</v>
      </c>
      <c r="E9" s="156"/>
      <c r="F9" s="157">
        <v>54225</v>
      </c>
      <c r="G9" s="158"/>
      <c r="H9" s="159"/>
    </row>
    <row r="10" spans="1:8" x14ac:dyDescent="0.15">
      <c r="A10" s="160"/>
      <c r="B10" s="161"/>
      <c r="C10" s="162"/>
      <c r="D10" s="163">
        <v>23816</v>
      </c>
      <c r="E10" s="164"/>
      <c r="F10" s="165">
        <v>27337</v>
      </c>
      <c r="G10" s="166"/>
      <c r="H10" s="167"/>
    </row>
    <row r="11" spans="1:8" x14ac:dyDescent="0.15">
      <c r="A11" s="148" t="s">
        <v>549</v>
      </c>
      <c r="B11" s="153"/>
      <c r="C11" s="154"/>
      <c r="D11" s="155">
        <v>57377</v>
      </c>
      <c r="E11" s="156"/>
      <c r="F11" s="157">
        <v>54016</v>
      </c>
      <c r="G11" s="158"/>
      <c r="H11" s="159"/>
    </row>
    <row r="12" spans="1:8" x14ac:dyDescent="0.15">
      <c r="A12" s="160"/>
      <c r="B12" s="161"/>
      <c r="C12" s="168"/>
      <c r="D12" s="163">
        <v>32306</v>
      </c>
      <c r="E12" s="164"/>
      <c r="F12" s="165">
        <v>28078</v>
      </c>
      <c r="G12" s="166"/>
      <c r="H12" s="167"/>
    </row>
    <row r="13" spans="1:8" x14ac:dyDescent="0.15">
      <c r="A13" s="148"/>
      <c r="B13" s="153"/>
      <c r="C13" s="169"/>
      <c r="D13" s="170">
        <v>39194</v>
      </c>
      <c r="E13" s="171"/>
      <c r="F13" s="172">
        <v>57824</v>
      </c>
      <c r="G13" s="173"/>
      <c r="H13" s="159"/>
    </row>
    <row r="14" spans="1:8" x14ac:dyDescent="0.15">
      <c r="A14" s="160"/>
      <c r="B14" s="161"/>
      <c r="C14" s="162"/>
      <c r="D14" s="163">
        <v>23740</v>
      </c>
      <c r="E14" s="164"/>
      <c r="F14" s="165">
        <v>31483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5.03</v>
      </c>
      <c r="C19" s="174">
        <f>ROUND(VALUE(SUBSTITUTE(実質収支比率等に係る経年分析!G$48,"▲","-")),2)</f>
        <v>5.86</v>
      </c>
      <c r="D19" s="174">
        <f>ROUND(VALUE(SUBSTITUTE(実質収支比率等に係る経年分析!H$48,"▲","-")),2)</f>
        <v>4.13</v>
      </c>
      <c r="E19" s="174">
        <f>ROUND(VALUE(SUBSTITUTE(実質収支比率等に係る経年分析!I$48,"▲","-")),2)</f>
        <v>8.9</v>
      </c>
      <c r="F19" s="174">
        <f>ROUND(VALUE(SUBSTITUTE(実質収支比率等に係る経年分析!J$48,"▲","-")),2)</f>
        <v>5.97</v>
      </c>
    </row>
    <row r="20" spans="1:11" x14ac:dyDescent="0.15">
      <c r="A20" s="174" t="s">
        <v>57</v>
      </c>
      <c r="B20" s="174">
        <f>ROUND(VALUE(SUBSTITUTE(実質収支比率等に係る経年分析!F$47,"▲","-")),2)</f>
        <v>5.87</v>
      </c>
      <c r="C20" s="174">
        <f>ROUND(VALUE(SUBSTITUTE(実質収支比率等に係る経年分析!G$47,"▲","-")),2)</f>
        <v>5.63</v>
      </c>
      <c r="D20" s="174">
        <f>ROUND(VALUE(SUBSTITUTE(実質収支比率等に係る経年分析!H$47,"▲","-")),2)</f>
        <v>10.46</v>
      </c>
      <c r="E20" s="174">
        <f>ROUND(VALUE(SUBSTITUTE(実質収支比率等に係る経年分析!I$47,"▲","-")),2)</f>
        <v>12.97</v>
      </c>
      <c r="F20" s="174">
        <f>ROUND(VALUE(SUBSTITUTE(実質収支比率等に係る経年分析!J$47,"▲","-")),2)</f>
        <v>16.850000000000001</v>
      </c>
    </row>
    <row r="21" spans="1:11" x14ac:dyDescent="0.15">
      <c r="A21" s="174" t="s">
        <v>58</v>
      </c>
      <c r="B21" s="174">
        <f>IF(ISNUMBER(VALUE(SUBSTITUTE(実質収支比率等に係る経年分析!F$49,"▲","-"))),ROUND(VALUE(SUBSTITUTE(実質収支比率等に係る経年分析!F$49,"▲","-")),2),NA())</f>
        <v>-7.34</v>
      </c>
      <c r="C21" s="174">
        <f>IF(ISNUMBER(VALUE(SUBSTITUTE(実質収支比率等に係る経年分析!G$49,"▲","-"))),ROUND(VALUE(SUBSTITUTE(実質収支比率等に係る経年分析!G$49,"▲","-")),2),NA())</f>
        <v>0.65</v>
      </c>
      <c r="D21" s="174">
        <f>IF(ISNUMBER(VALUE(SUBSTITUTE(実質収支比率等に係る経年分析!H$49,"▲","-"))),ROUND(VALUE(SUBSTITUTE(実質収支比率等に係る経年分析!H$49,"▲","-")),2),NA())</f>
        <v>3.54</v>
      </c>
      <c r="E21" s="174">
        <f>IF(ISNUMBER(VALUE(SUBSTITUTE(実質収支比率等に係る経年分析!I$49,"▲","-"))),ROUND(VALUE(SUBSTITUTE(実質収支比率等に係る経年分析!I$49,"▲","-")),2),NA())</f>
        <v>9.51</v>
      </c>
      <c r="F21" s="174">
        <f>IF(ISNUMBER(VALUE(SUBSTITUTE(実質収支比率等に係る経年分析!J$49,"▲","-"))),ROUND(VALUE(SUBSTITUTE(実質収支比率等に係る経年分析!J$49,"▲","-")),2),NA())</f>
        <v>0.56000000000000005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尾張都市計画事業江南布袋南部土地区画整理事業特別会計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1.1000000000000001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1.1200000000000001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0.36</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0.46</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1.1299999999999999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1.1100000000000001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5.0199999999999996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5.85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4.12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5.96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5.94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6.58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2498</v>
      </c>
      <c r="E42" s="176"/>
      <c r="F42" s="176"/>
      <c r="G42" s="176">
        <f>'実質公債費比率（分子）の構造'!L$52</f>
        <v>2475</v>
      </c>
      <c r="H42" s="176"/>
      <c r="I42" s="176"/>
      <c r="J42" s="176">
        <f>'実質公債費比率（分子）の構造'!M$52</f>
        <v>2384</v>
      </c>
      <c r="K42" s="176"/>
      <c r="L42" s="176"/>
      <c r="M42" s="176">
        <f>'実質公債費比率（分子）の構造'!N$52</f>
        <v>2304</v>
      </c>
      <c r="N42" s="176"/>
      <c r="O42" s="176"/>
      <c r="P42" s="176">
        <f>'実質公債費比率（分子）の構造'!O$52</f>
        <v>2303</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117</v>
      </c>
      <c r="C45" s="176"/>
      <c r="D45" s="176"/>
      <c r="E45" s="176">
        <f>'実質公債費比率（分子）の構造'!L$49</f>
        <v>117</v>
      </c>
      <c r="F45" s="176"/>
      <c r="G45" s="176"/>
      <c r="H45" s="176">
        <f>'実質公債費比率（分子）の構造'!M$49</f>
        <v>105</v>
      </c>
      <c r="I45" s="176"/>
      <c r="J45" s="176"/>
      <c r="K45" s="176">
        <f>'実質公債費比率（分子）の構造'!N$49</f>
        <v>52</v>
      </c>
      <c r="L45" s="176"/>
      <c r="M45" s="176"/>
      <c r="N45" s="176">
        <f>'実質公債費比率（分子）の構造'!O$49</f>
        <v>2</v>
      </c>
      <c r="O45" s="176"/>
      <c r="P45" s="176"/>
    </row>
    <row r="46" spans="1:16" x14ac:dyDescent="0.15">
      <c r="A46" s="176" t="s">
        <v>69</v>
      </c>
      <c r="B46" s="176">
        <f>'実質公債費比率（分子）の構造'!K$48</f>
        <v>656</v>
      </c>
      <c r="C46" s="176"/>
      <c r="D46" s="176"/>
      <c r="E46" s="176">
        <f>'実質公債費比率（分子）の構造'!L$48</f>
        <v>608</v>
      </c>
      <c r="F46" s="176"/>
      <c r="G46" s="176"/>
      <c r="H46" s="176">
        <f>'実質公債費比率（分子）の構造'!M$48</f>
        <v>449</v>
      </c>
      <c r="I46" s="176"/>
      <c r="J46" s="176"/>
      <c r="K46" s="176">
        <f>'実質公債費比率（分子）の構造'!N$48</f>
        <v>348</v>
      </c>
      <c r="L46" s="176"/>
      <c r="M46" s="176"/>
      <c r="N46" s="176">
        <f>'実質公債費比率（分子）の構造'!O$48</f>
        <v>350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2403</v>
      </c>
      <c r="C49" s="176"/>
      <c r="D49" s="176"/>
      <c r="E49" s="176">
        <f>'実質公債費比率（分子）の構造'!L$45</f>
        <v>2362</v>
      </c>
      <c r="F49" s="176"/>
      <c r="G49" s="176"/>
      <c r="H49" s="176">
        <f>'実質公債費比率（分子）の構造'!M$45</f>
        <v>2347</v>
      </c>
      <c r="I49" s="176"/>
      <c r="J49" s="176"/>
      <c r="K49" s="176">
        <f>'実質公債費比率（分子）の構造'!N$45</f>
        <v>2446</v>
      </c>
      <c r="L49" s="176"/>
      <c r="M49" s="176"/>
      <c r="N49" s="176">
        <f>'実質公債費比率（分子）の構造'!O$45</f>
        <v>2589</v>
      </c>
      <c r="O49" s="176"/>
      <c r="P49" s="176"/>
    </row>
    <row r="50" spans="1:16" x14ac:dyDescent="0.15">
      <c r="A50" s="176" t="s">
        <v>73</v>
      </c>
      <c r="B50" s="176" t="e">
        <f>NA()</f>
        <v>#N/A</v>
      </c>
      <c r="C50" s="176">
        <f>IF(ISNUMBER('実質公債費比率（分子）の構造'!K$53),'実質公債費比率（分子）の構造'!K$53,NA())</f>
        <v>678</v>
      </c>
      <c r="D50" s="176" t="e">
        <f>NA()</f>
        <v>#N/A</v>
      </c>
      <c r="E50" s="176" t="e">
        <f>NA()</f>
        <v>#N/A</v>
      </c>
      <c r="F50" s="176">
        <f>IF(ISNUMBER('実質公債費比率（分子）の構造'!L$53),'実質公債費比率（分子）の構造'!L$53,NA())</f>
        <v>612</v>
      </c>
      <c r="G50" s="176" t="e">
        <f>NA()</f>
        <v>#N/A</v>
      </c>
      <c r="H50" s="176" t="e">
        <f>NA()</f>
        <v>#N/A</v>
      </c>
      <c r="I50" s="176">
        <f>IF(ISNUMBER('実質公債費比率（分子）の構造'!M$53),'実質公債費比率（分子）の構造'!M$53,NA())</f>
        <v>517</v>
      </c>
      <c r="J50" s="176" t="e">
        <f>NA()</f>
        <v>#N/A</v>
      </c>
      <c r="K50" s="176" t="e">
        <f>NA()</f>
        <v>#N/A</v>
      </c>
      <c r="L50" s="176">
        <f>IF(ISNUMBER('実質公債費比率（分子）の構造'!N$53),'実質公債費比率（分子）の構造'!N$53,NA())</f>
        <v>542</v>
      </c>
      <c r="M50" s="176" t="e">
        <f>NA()</f>
        <v>#N/A</v>
      </c>
      <c r="N50" s="176" t="e">
        <f>NA()</f>
        <v>#N/A</v>
      </c>
      <c r="O50" s="176">
        <f>IF(ISNUMBER('実質公債費比率（分子）の構造'!O$53),'実質公債費比率（分子）の構造'!O$53,NA())</f>
        <v>638</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24041</v>
      </c>
      <c r="E56" s="175"/>
      <c r="F56" s="175"/>
      <c r="G56" s="175">
        <f>'将来負担比率（分子）の構造'!J$52</f>
        <v>24125</v>
      </c>
      <c r="H56" s="175"/>
      <c r="I56" s="175"/>
      <c r="J56" s="175">
        <f>'将来負担比率（分子）の構造'!K$52</f>
        <v>23993</v>
      </c>
      <c r="K56" s="175"/>
      <c r="L56" s="175"/>
      <c r="M56" s="175">
        <f>'将来負担比率（分子）の構造'!L$52</f>
        <v>24136</v>
      </c>
      <c r="N56" s="175"/>
      <c r="O56" s="175"/>
      <c r="P56" s="175">
        <f>'将来負担比率（分子）の構造'!M$52</f>
        <v>23527</v>
      </c>
    </row>
    <row r="57" spans="1:16" x14ac:dyDescent="0.15">
      <c r="A57" s="175" t="s">
        <v>44</v>
      </c>
      <c r="B57" s="175"/>
      <c r="C57" s="175"/>
      <c r="D57" s="175">
        <f>'将来負担比率（分子）の構造'!I$51</f>
        <v>7048</v>
      </c>
      <c r="E57" s="175"/>
      <c r="F57" s="175"/>
      <c r="G57" s="175">
        <f>'将来負担比率（分子）の構造'!J$51</f>
        <v>7041</v>
      </c>
      <c r="H57" s="175"/>
      <c r="I57" s="175"/>
      <c r="J57" s="175">
        <f>'将来負担比率（分子）の構造'!K$51</f>
        <v>6287</v>
      </c>
      <c r="K57" s="175"/>
      <c r="L57" s="175"/>
      <c r="M57" s="175">
        <f>'将来負担比率（分子）の構造'!L$51</f>
        <v>5832</v>
      </c>
      <c r="N57" s="175"/>
      <c r="O57" s="175"/>
      <c r="P57" s="175">
        <f>'将来負担比率（分子）の構造'!M$51</f>
        <v>5122</v>
      </c>
    </row>
    <row r="58" spans="1:16" x14ac:dyDescent="0.15">
      <c r="A58" s="175" t="s">
        <v>43</v>
      </c>
      <c r="B58" s="175"/>
      <c r="C58" s="175"/>
      <c r="D58" s="175">
        <f>'将来負担比率（分子）の構造'!I$50</f>
        <v>3683</v>
      </c>
      <c r="E58" s="175"/>
      <c r="F58" s="175"/>
      <c r="G58" s="175">
        <f>'将来負担比率（分子）の構造'!J$50</f>
        <v>3787</v>
      </c>
      <c r="H58" s="175"/>
      <c r="I58" s="175"/>
      <c r="J58" s="175">
        <f>'将来負担比率（分子）の構造'!K$50</f>
        <v>4940</v>
      </c>
      <c r="K58" s="175"/>
      <c r="L58" s="175"/>
      <c r="M58" s="175">
        <f>'将来負担比率（分子）の構造'!L$50</f>
        <v>6714</v>
      </c>
      <c r="N58" s="175"/>
      <c r="O58" s="175"/>
      <c r="P58" s="175">
        <f>'将来負担比率（分子）の構造'!M$50</f>
        <v>8388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f>'将来負担比率（分子）の構造'!M$46</f>
        <v>75</v>
      </c>
      <c r="O61" s="175"/>
      <c r="P61" s="175"/>
    </row>
    <row r="62" spans="1:16" x14ac:dyDescent="0.15">
      <c r="A62" s="175" t="s">
        <v>37</v>
      </c>
      <c r="B62" s="175">
        <f>'将来負担比率（分子）の構造'!I$45</f>
        <v>3592</v>
      </c>
      <c r="C62" s="175"/>
      <c r="D62" s="175"/>
      <c r="E62" s="175">
        <f>'将来負担比率（分子）の構造'!J$45</f>
        <v>3578</v>
      </c>
      <c r="F62" s="175"/>
      <c r="G62" s="175"/>
      <c r="H62" s="175">
        <f>'将来負担比率（分子）の構造'!K$45</f>
        <v>3509</v>
      </c>
      <c r="I62" s="175"/>
      <c r="J62" s="175"/>
      <c r="K62" s="175">
        <f>'将来負担比率（分子）の構造'!L$45</f>
        <v>3742</v>
      </c>
      <c r="L62" s="175"/>
      <c r="M62" s="175"/>
      <c r="N62" s="175">
        <f>'将来負担比率（分子）の構造'!M$45</f>
        <v>3804</v>
      </c>
      <c r="O62" s="175"/>
      <c r="P62" s="175"/>
    </row>
    <row r="63" spans="1:16" x14ac:dyDescent="0.15">
      <c r="A63" s="175" t="s">
        <v>36</v>
      </c>
      <c r="B63" s="175">
        <f>'将来負担比率（分子）の構造'!I$44</f>
        <v>276</v>
      </c>
      <c r="C63" s="175"/>
      <c r="D63" s="175"/>
      <c r="E63" s="175">
        <f>'将来負担比率（分子）の構造'!J$44</f>
        <v>161</v>
      </c>
      <c r="F63" s="175"/>
      <c r="G63" s="175"/>
      <c r="H63" s="175">
        <f>'将来負担比率（分子）の構造'!K$44</f>
        <v>57</v>
      </c>
      <c r="I63" s="175"/>
      <c r="J63" s="175"/>
      <c r="K63" s="175">
        <f>'将来負担比率（分子）の構造'!L$44</f>
        <v>5</v>
      </c>
      <c r="L63" s="175"/>
      <c r="M63" s="175"/>
      <c r="N63" s="175">
        <f>'将来負担比率（分子）の構造'!M$44</f>
        <v>2</v>
      </c>
      <c r="O63" s="175"/>
      <c r="P63" s="175"/>
    </row>
    <row r="64" spans="1:16" x14ac:dyDescent="0.15">
      <c r="A64" s="175" t="s">
        <v>35</v>
      </c>
      <c r="B64" s="175">
        <f>'将来負担比率（分子）の構造'!I$43</f>
        <v>10348</v>
      </c>
      <c r="C64" s="175"/>
      <c r="D64" s="175"/>
      <c r="E64" s="175">
        <f>'将来負担比率（分子）の構造'!J$43</f>
        <v>10072</v>
      </c>
      <c r="F64" s="175"/>
      <c r="G64" s="175"/>
      <c r="H64" s="175">
        <f>'将来負担比率（分子）の構造'!K$43</f>
        <v>8818</v>
      </c>
      <c r="I64" s="175"/>
      <c r="J64" s="175"/>
      <c r="K64" s="175">
        <f>'将来負担比率（分子）の構造'!L$43</f>
        <v>7055</v>
      </c>
      <c r="L64" s="175"/>
      <c r="M64" s="175"/>
      <c r="N64" s="175">
        <f>'将来負担比率（分子）の構造'!M$43</f>
        <v>5520</v>
      </c>
      <c r="O64" s="175"/>
      <c r="P64" s="175"/>
    </row>
    <row r="65" spans="1:16" x14ac:dyDescent="0.15">
      <c r="A65" s="175" t="s">
        <v>34</v>
      </c>
      <c r="B65" s="175">
        <f>'将来負担比率（分子）の構造'!I$42</f>
        <v>618</v>
      </c>
      <c r="C65" s="175"/>
      <c r="D65" s="175"/>
      <c r="E65" s="175">
        <f>'将来負担比率（分子）の構造'!J$42</f>
        <v>594</v>
      </c>
      <c r="F65" s="175"/>
      <c r="G65" s="175"/>
      <c r="H65" s="175">
        <f>'将来負担比率（分子）の構造'!K$42</f>
        <v>371</v>
      </c>
      <c r="I65" s="175"/>
      <c r="J65" s="175"/>
      <c r="K65" s="175">
        <f>'将来負担比率（分子）の構造'!L$42</f>
        <v>248</v>
      </c>
      <c r="L65" s="175"/>
      <c r="M65" s="175"/>
      <c r="N65" s="175">
        <f>'将来負担比率（分子）の構造'!M$42</f>
        <v>123</v>
      </c>
      <c r="O65" s="175"/>
      <c r="P65" s="175"/>
    </row>
    <row r="66" spans="1:16" x14ac:dyDescent="0.15">
      <c r="A66" s="175" t="s">
        <v>33</v>
      </c>
      <c r="B66" s="175">
        <f>'将来負担比率（分子）の構造'!I$41</f>
        <v>24444</v>
      </c>
      <c r="C66" s="175"/>
      <c r="D66" s="175"/>
      <c r="E66" s="175">
        <f>'将来負担比率（分子）の構造'!J$41</f>
        <v>24450</v>
      </c>
      <c r="F66" s="175"/>
      <c r="G66" s="175"/>
      <c r="H66" s="175">
        <f>'将来負担比率（分子）の構造'!K$41</f>
        <v>24865</v>
      </c>
      <c r="I66" s="175"/>
      <c r="J66" s="175"/>
      <c r="K66" s="175">
        <f>'将来負担比率（分子）の構造'!L$41</f>
        <v>25472</v>
      </c>
      <c r="L66" s="175"/>
      <c r="M66" s="175"/>
      <c r="N66" s="175">
        <f>'将来負担比率（分子）の構造'!M$41</f>
        <v>25589</v>
      </c>
      <c r="O66" s="175"/>
      <c r="P66" s="175"/>
    </row>
    <row r="67" spans="1:16" x14ac:dyDescent="0.15">
      <c r="A67" s="175" t="s">
        <v>77</v>
      </c>
      <c r="B67" s="175" t="e">
        <f>NA()</f>
        <v>#N/A</v>
      </c>
      <c r="C67" s="175">
        <f>IF(ISNUMBER('将来負担比率（分子）の構造'!I$53), IF('将来負担比率（分子）の構造'!I$53 &lt; 0, 0, '将来負担比率（分子）の構造'!I$53), NA())</f>
        <v>4506</v>
      </c>
      <c r="D67" s="175" t="e">
        <f>NA()</f>
        <v>#N/A</v>
      </c>
      <c r="E67" s="175" t="e">
        <f>NA()</f>
        <v>#N/A</v>
      </c>
      <c r="F67" s="175">
        <f>IF(ISNUMBER('将来負担比率（分子）の構造'!J$53), IF('将来負担比率（分子）の構造'!J$53 &lt; 0, 0, '将来負担比率（分子）の構造'!J$53), NA())</f>
        <v>3903</v>
      </c>
      <c r="G67" s="175" t="e">
        <f>NA()</f>
        <v>#N/A</v>
      </c>
      <c r="H67" s="175" t="e">
        <f>NA()</f>
        <v>#N/A</v>
      </c>
      <c r="I67" s="175">
        <f>IF(ISNUMBER('将来負担比率（分子）の構造'!K$53), IF('将来負担比率（分子）の構造'!K$53 &lt; 0, 0, '将来負担比率（分子）の構造'!K$53), NA())</f>
        <v>2401</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2007</v>
      </c>
      <c r="C72" s="179">
        <f>基金残高に係る経年分析!G55</f>
        <v>2623</v>
      </c>
      <c r="D72" s="179">
        <f>基金残高に係る経年分析!H55</f>
        <v>3349</v>
      </c>
    </row>
    <row r="73" spans="1:16" x14ac:dyDescent="0.15">
      <c r="A73" s="178" t="s">
        <v>80</v>
      </c>
      <c r="B73" s="179" t="str">
        <f>基金残高に係る経年分析!F56</f>
        <v>-</v>
      </c>
      <c r="C73" s="179" t="str">
        <f>基金残高に係る経年分析!G56</f>
        <v>-</v>
      </c>
      <c r="D73" s="179" t="str">
        <f>基金残高に係る経年分析!H56</f>
        <v>-</v>
      </c>
    </row>
    <row r="74" spans="1:16" x14ac:dyDescent="0.15">
      <c r="A74" s="178" t="s">
        <v>81</v>
      </c>
      <c r="B74" s="179">
        <f>基金残高に係る経年分析!F57</f>
        <v>1885</v>
      </c>
      <c r="C74" s="179">
        <f>基金残高に係る経年分析!G57</f>
        <v>2844</v>
      </c>
      <c r="D74" s="179">
        <f>基金残高に係る経年分析!H57</f>
        <v>3709</v>
      </c>
    </row>
  </sheetData>
  <sheetProtection algorithmName="SHA-512" hashValue="NjVQns1E0vn6HEZT8rBYDFGPRehBkPtzcOuXn9SGO6KJpI1uERpKfwNqstI2AYML0H6qO+/JryLHvbfqauhDgw==" saltValue="Czw+zSTgTxX9amoQ5JnC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2024-03-22T05:58:18Z</cp:lastPrinted>
  <dcterms:created xsi:type="dcterms:W3CDTF">2024-02-05T01:49:43Z</dcterms:created>
  <dcterms:modified xsi:type="dcterms:W3CDTF">2024-03-22T05:58:47Z</dcterms:modified>
  <cp:category/>
</cp:coreProperties>
</file>