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47350747-C3B3-403C-95AC-08303BEE2DC4}"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alcChain>
</file>

<file path=xl/sharedStrings.xml><?xml version="1.0" encoding="utf-8"?>
<sst xmlns="http://schemas.openxmlformats.org/spreadsheetml/2006/main" count="1113" uniqueCount="599">
  <si>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</si>
  <si>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</si>
  <si>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</si>
  <si>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</si>
  <si>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</si>
  <si>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</si>
  <si>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</si>
  <si>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</si>
  <si>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</si>
  <si>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</si>
  <si>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</si>
  <si>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</si>
  <si>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</si>
  <si>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</si>
  <si>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</si>
  <si>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</si>
  <si>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</si>
  <si>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</si>
  <si>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</si>
  <si>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</si>
  <si>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</si>
  <si>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</si>
  <si>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</si>
  <si>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</si>
  <si>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</si>
  <si>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</si>
  <si>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</si>
  <si>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</si>
  <si>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</si>
  <si>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</si>
  <si>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</si>
  <si>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</si>
  <si>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</si>
  <si>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</si>
  <si>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</si>
  <si>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</si>
  <si>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</si>
  <si>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</si>
  <si>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</si>
  <si>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</si>
  <si>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</si>
  <si>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</si>
  <si>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</si>
  <si>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</si>
  <si>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</si>
  <si>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</si>
  <si>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</si>
  <si>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</si>
  <si>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</si>
  <si>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</si>
  <si>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</si>
  <si>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</si>
  <si>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</si>
  <si>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</si>
  <si>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</si>
  <si>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</si>
  <si>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</si>
  <si>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</si>
  <si>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</si>
  <si>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</si>
  <si>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</si>
  <si>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</si>
  <si>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</si>
  <si>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</si>
  <si>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</si>
  <si>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</si>
  <si>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</si>
  <si>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</si>
  <si>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</si>
  <si>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</si>
  <si>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</si>
  <si>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</si>
  <si>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</si>
  <si>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</si>
  <si>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</si>
  <si>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</si>
  <si>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</si>
  <si>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</si>
  <si>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</si>
  <si>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</si>
  <si>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</si>
  <si>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</si>
  <si>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</si>
  <si>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</si>
  <si>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</si>
  <si>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</si>
  <si>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</si>
  <si>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</si>
  <si>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</si>
  <si>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</si>
  <si>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</si>
  <si>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</si>
  <si>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</si>
  <si>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</si>
  <si>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</si>
  <si>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</si>
  <si>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</si>
  <si>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</si>
  <si>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</si>
  <si>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</si>
  <si>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</si>
  <si>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</si>
  <si>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</si>
  <si>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</si>
  <si>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</si>
  <si>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</si>
  <si>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</si>
  <si>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</si>
  <si>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</si>
  <si>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</si>
  <si>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</si>
  <si>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</si>
  <si>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</si>
  <si>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</si>
  <si>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</si>
  <si>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</si>
  <si>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</si>
  <si>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</si>
  <si>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</si>
  <si>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</si>
  <si>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</si>
  <si>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</si>
  <si>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</si>
  <si>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</si>
  <si>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</si>
  <si>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</si>
  <si>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</si>
  <si>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</si>
  <si>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</si>
  <si>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</si>
  <si>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</si>
  <si>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</si>
  <si>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</si>
  <si>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</si>
  <si>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</si>
  <si>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</si>
  <si>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</si>
  <si>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</si>
  <si>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</si>
  <si>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</si>
  <si>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</si>
  <si>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</si>
  <si>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</si>
  <si>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</si>
  <si>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</si>
  <si>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</si>
  <si>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</si>
  <si>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</si>
  <si>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</si>
  <si>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</si>
  <si>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</si>
  <si>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</si>
  <si>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</si>
  <si>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</si>
  <si>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</si>
  <si>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</si>
  <si>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</si>
  <si>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</si>
  <si>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</si>
  <si>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</si>
  <si>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</si>
  <si>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</si>
  <si>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</si>
  <si>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</si>
  <si>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</si>
  <si>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</si>
  <si>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</si>
  <si>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</si>
  <si>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</si>
  <si>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</si>
  <si>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</si>
  <si>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</si>
  <si>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</si>
  <si>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</si>
  <si>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</si>
  <si>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</si>
  <si>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</si>
  <si>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</si>
  <si>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</si>
  <si>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</si>
  <si>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</si>
  <si>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</si>
  <si>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</si>
  <si>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</si>
  <si>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</si>
  <si>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</si>
  <si>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</si>
  <si>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</si>
  <si>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</si>
  <si>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</si>
  <si>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</si>
  <si>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</si>
  <si>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</si>
  <si>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</si>
  <si>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</si>
  <si>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</si>
  <si>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</si>
  <si>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</si>
  <si>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</si>
  <si>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</si>
  <si>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</si>
  <si>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</si>
  <si>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</si>
  <si>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</si>
  <si>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</si>
  <si>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</si>
  <si>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</si>
  <si>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</si>
  <si>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</si>
  <si>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</si>
  <si>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</si>
  <si>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</si>
  <si>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</si>
  <si>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</si>
  <si>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</si>
  <si>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</si>
  <si>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</si>
  <si>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</si>
  <si>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</si>
  <si>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</si>
  <si>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</si>
  <si>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</si>
  <si>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愛知県大府市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</si>
  <si>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</si>
  <si>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</si>
  <si>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</si>
  <si>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</si>
  <si>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</si>
  <si>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</si>
  <si>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</si>
  <si>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</si>
  <si>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</si>
  <si>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</si>
  <si>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</si>
  <si>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</si>
  <si>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</si>
  <si>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</si>
  <si>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</si>
  <si>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</si>
  <si>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</si>
  <si>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</si>
  <si>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</si>
  <si>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</si>
  <si>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</si>
  <si>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</si>
  <si>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</si>
  <si>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</si>
  <si>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</si>
  <si>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</si>
  <si>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</si>
  <si>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</si>
  <si>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</si>
  <si>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</si>
  <si>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</si>
  <si>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</si>
  <si>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</si>
  <si>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</si>
  <si>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</si>
  <si>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</si>
  <si>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</si>
  <si>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</si>
  <si>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</si>
  <si>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</si>
  <si>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</si>
  <si>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</si>
  <si>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</si>
  <si>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</si>
  <si>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</si>
  <si>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</si>
  <si>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</si>
  <si>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</si>
  <si>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</si>
  <si>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</si>
  <si>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</si>
  <si>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</si>
  <si>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</si>
  <si>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</si>
  <si>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</si>
  <si>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</si>
  <si>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</si>
  <si>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</si>
  <si>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</si>
  <si>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</si>
  <si>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</si>
  <si>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</si>
  <si>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</si>
  <si>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</si>
  <si>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</si>
  <si>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</si>
  <si>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</si>
  <si>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</si>
  <si>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</si>
  <si>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</si>
  <si>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</si>
  <si>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</si>
  <si>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</si>
  <si>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</si>
  <si>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</si>
  <si>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</si>
  <si>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</si>
  <si>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</si>
  <si>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</si>
  <si>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</si>
  <si>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</si>
  <si>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</si>
  <si>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</si>
  <si>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</si>
  <si>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</si>
  <si>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</si>
  <si>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</si>
  <si>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</si>
  <si>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</si>
  <si>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</si>
  <si>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</si>
  <si>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</si>
  <si>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</si>
  <si>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</si>
  <si>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</si>
  <si>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</si>
  <si>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</si>
  <si>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</si>
  <si>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</si>
  <si>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</si>
  <si>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</si>
  <si>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</si>
  <si>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</si>
  <si>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</si>
  <si>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</si>
  <si>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</si>
  <si>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</si>
  <si>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</si>
  <si>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</si>
  <si>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</si>
  <si>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</si>
  <si>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</si>
  <si>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</si>
  <si>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</si>
  <si>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</si>
  <si>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</si>
  <si>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</si>
  <si>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</si>
  <si>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</si>
  <si>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</si>
  <si>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</si>
  <si>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</si>
  <si>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</si>
  <si>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</si>
  <si>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</si>
  <si>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</si>
  <si>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</si>
  <si>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</si>
  <si>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</si>
  <si>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</si>
  <si>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</si>
  <si>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</si>
  <si>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</si>
  <si>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</si>
  <si>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</si>
  <si>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</si>
  <si>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</si>
  <si>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</si>
  <si>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</si>
  <si>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</si>
  <si>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</si>
  <si>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</si>
  <si>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</si>
  <si>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</si>
  <si>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</si>
  <si>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</si>
  <si>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</si>
  <si>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</si>
  <si>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</si>
  <si>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</si>
  <si>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</si>
  <si>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</si>
  <si>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</si>
  <si>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</si>
  <si>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愛知県大府市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</si>
  <si>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</si>
  <si>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</si>
  <si>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</si>
  <si>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</si>
  <si>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</si>
  <si>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</si>
  <si>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</si>
  <si>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</si>
  <si>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</si>
  <si>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</si>
  <si>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</si>
  <si>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</si>
  <si>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</si>
  <si>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</si>
  <si>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</si>
  <si>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</si>
  <si>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</si>
  <si>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</si>
  <si>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</si>
  <si>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</si>
  <si>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</si>
  <si>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</si>
  <si>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</si>
  <si>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</si>
  <si>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</si>
  <si>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</si>
  <si>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</si>
  <si>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</si>
  <si>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</si>
  <si>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</si>
  <si>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</si>
  <si>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</si>
  <si>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</si>
  <si>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</si>
  <si>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</si>
  <si>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</si>
  <si>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</si>
  <si>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</si>
  <si>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</si>
  <si>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</si>
  <si>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</si>
  <si>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</si>
  <si>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</si>
  <si>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</si>
  <si>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</si>
  <si>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</si>
  <si>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</si>
  <si>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</si>
  <si>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</si>
  <si>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</si>
  <si>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</si>
  <si>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</si>
  <si>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</si>
  <si>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</si>
  <si>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</si>
  <si>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</si>
  <si>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</si>
  <si>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</si>
  <si>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</si>
  <si>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</si>
  <si>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</si>
  <si>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</si>
  <si>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</si>
  <si>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</si>
  <si>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</si>
  <si>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</si>
  <si>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</si>
  <si>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</si>
  <si>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</si>
  <si>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</si>
  <si>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</si>
  <si>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</si>
  <si>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</si>
  <si>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</si>
  <si>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</si>
  <si>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</si>
  <si>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</si>
  <si>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</si>
  <si>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</si>
  <si>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</si>
  <si>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</si>
  <si>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</si>
  <si>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</si>
  <si>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</si>
  <si>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</si>
  <si>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</si>
  <si>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</si>
  <si>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</si>
  <si>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</si>
  <si>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</si>
  <si>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</si>
  <si>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</si>
  <si>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</si>
  <si>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</si>
  <si>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</si>
  <si>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</si>
  <si>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</si>
  <si>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</si>
  <si>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</si>
  <si>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</si>
  <si>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</si>
  <si>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</si>
  <si>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</si>
  <si>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</si>
  <si>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</si>
  <si>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</si>
  <si>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</si>
  <si>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</si>
  <si>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</si>
  <si>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</si>
  <si>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</si>
  <si>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</si>
  <si>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</si>
  <si>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</si>
  <si>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</si>
  <si>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</si>
  <si>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</si>
  <si>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</si>
  <si>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</si>
  <si>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</si>
  <si>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</si>
  <si>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</si>
  <si>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</si>
  <si>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</si>
  <si>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</si>
  <si>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</si>
  <si>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</si>
  <si>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</si>
  <si>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</si>
  <si>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</si>
  <si>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</si>
  <si>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</si>
  <si>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</si>
  <si>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</si>
  <si>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</si>
  <si>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</si>
  <si>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</si>
  <si>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</si>
  <si>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</si>
  <si>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</si>
  <si>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</si>
  <si>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</si>
  <si>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</si>
  <si>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</si>
  <si>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</si>
  <si>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</si>
  <si>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</si>
  <si>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</si>
  <si>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</si>
  <si>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</si>
  <si>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</si>
  <si>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</si>
  <si>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</si>
  <si>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</si>
  <si>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</si>
  <si>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</si>
  <si>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</si>
  <si>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</si>
  <si>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</si>
  <si>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</si>
  <si>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</si>
  <si>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</si>
  <si>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</si>
  <si>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</si>
  <si>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</si>
  <si>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</si>
  <si>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</si>
  <si>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</si>
  <si>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</si>
  <si>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</si>
  <si>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</si>
  <si>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</si>
  <si>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</si>
  <si>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</si>
  <si>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</si>
  <si>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</si>
  <si>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</si>
  <si>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</si>
  <si>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</si>
  <si>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</si>
  <si>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</si>
  <si>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4.12</t>
  </si>
  <si>
    <t>▲ 1.27</t>
  </si>
  <si>
    <t>▲ 13.56</t>
  </si>
  <si>
    <t>▲ 1.49</t>
  </si>
  <si>
    <t>水道事業会計</t>
  </si>
  <si>
    <t>一般会計</t>
  </si>
  <si>
    <t>下水道事業会計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</si>
  <si>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</si>
  <si>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</si>
  <si>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</si>
  <si>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</si>
  <si>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</si>
  <si>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</si>
  <si>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</si>
  <si>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</si>
  <si>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</si>
  <si>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</si>
  <si>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</si>
  <si>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</si>
  <si>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東部知多衛生組合</t>
    <rPh sb="0" eb="4">
      <t>トウブチタ</t>
    </rPh>
    <rPh sb="4" eb="8">
      <t>エイセイクミアイ</t>
    </rPh>
    <phoneticPr fontId="2"/>
  </si>
  <si>
    <t>知北平和公園組合（一般会計）</t>
    <rPh sb="0" eb="2">
      <t>チホク</t>
    </rPh>
    <rPh sb="2" eb="8">
      <t>ヘイワコウエンクミアイ</t>
    </rPh>
    <rPh sb="9" eb="13">
      <t>イッパンカイケイ</t>
    </rPh>
    <phoneticPr fontId="2"/>
  </si>
  <si>
    <t>知北平和公園組合（霊園事業特別会計）</t>
    <rPh sb="0" eb="2">
      <t>チホク</t>
    </rPh>
    <rPh sb="2" eb="8">
      <t>ヘイワコウエンクミアイ</t>
    </rPh>
    <rPh sb="9" eb="13">
      <t>レイエンジギョウ</t>
    </rPh>
    <rPh sb="13" eb="17">
      <t>トクベツカイケイ</t>
    </rPh>
    <phoneticPr fontId="2"/>
  </si>
  <si>
    <t>知多北部広域連合（一般会計）</t>
    <rPh sb="0" eb="8">
      <t>チタホクブコウイキレンゴウ</t>
    </rPh>
    <rPh sb="9" eb="13">
      <t>イッパンカイケイ</t>
    </rPh>
    <phoneticPr fontId="2"/>
  </si>
  <si>
    <t>知多北部広域連合（介護保険事業特別会計）</t>
    <rPh sb="0" eb="4">
      <t>チタホクブ</t>
    </rPh>
    <rPh sb="4" eb="8">
      <t>コウイキレンゴウ</t>
    </rPh>
    <rPh sb="9" eb="11">
      <t>カイゴ</t>
    </rPh>
    <rPh sb="11" eb="15">
      <t>ホケンジギョウ</t>
    </rPh>
    <rPh sb="15" eb="19">
      <t>トクベツカイケイ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</si>
  <si>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</si>
  <si>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</si>
  <si>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ふるさとおおぶ応援基金</t>
    <rPh sb="7" eb="9">
      <t>オウエン</t>
    </rPh>
    <rPh sb="9" eb="11">
      <t>キキン</t>
    </rPh>
    <phoneticPr fontId="5"/>
  </si>
  <si>
    <t>公共施設等整備基金</t>
    <rPh sb="0" eb="4">
      <t>コウキョウシセツ</t>
    </rPh>
    <rPh sb="4" eb="5">
      <t>トウ</t>
    </rPh>
    <rPh sb="5" eb="9">
      <t>セイビキキン</t>
    </rPh>
    <phoneticPr fontId="2"/>
  </si>
  <si>
    <t>新型コロナウイルス感染症対策基金</t>
    <rPh sb="0" eb="2">
      <t>シンガタ</t>
    </rPh>
    <rPh sb="9" eb="12">
      <t>カンセンショウ</t>
    </rPh>
    <rPh sb="12" eb="14">
      <t>タイサク</t>
    </rPh>
    <rPh sb="14" eb="16">
      <t>キキン</t>
    </rPh>
    <phoneticPr fontId="2"/>
  </si>
  <si>
    <t>みちづくり基金</t>
    <rPh sb="5" eb="7">
      <t>キキン</t>
    </rPh>
    <phoneticPr fontId="2"/>
  </si>
  <si>
    <t>子ども・子育て応援基金</t>
    <rPh sb="0" eb="1">
      <t>コ</t>
    </rPh>
    <rPh sb="4" eb="6">
      <t>コソダ</t>
    </rPh>
    <rPh sb="7" eb="9">
      <t>オウエン</t>
    </rPh>
    <rPh sb="9" eb="11">
      <t>キキン</t>
    </rPh>
    <phoneticPr fontId="2"/>
  </si>
  <si>
    <t>-</t>
    <phoneticPr fontId="2"/>
  </si>
  <si>
    <t>-</t>
    <phoneticPr fontId="2"/>
  </si>
  <si>
    <t>-</t>
    <phoneticPr fontId="2"/>
  </si>
  <si>
    <t>-</t>
    <phoneticPr fontId="2"/>
  </si>
  <si>
    <t>-</t>
    <phoneticPr fontId="2"/>
  </si>
  <si>
    <t>-</t>
    <phoneticPr fontId="2"/>
  </si>
  <si>
    <t>-</t>
    <phoneticPr fontId="2"/>
  </si>
  <si>
    <t xml:space="preserve"> </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</si>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</sst>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0B31-4CEF-BEC1-D90151C84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61071</c:v>
                </c:pt>
                <c:pt idx="1">
                  <c:v>52719</c:v>
                </c:pt>
                <c:pt idx="2">
                  <c:v>49225</c:v>
                </c:pt>
                <c:pt idx="3">
                  <c:v>50527</c:v>
                </c:pt>
                <c:pt idx="4">
                  <c:v>52592</c:v>
                </c:pt>
              </c:numCache>
            </c:numRef>
          </c:val>
          <c:smooth val="0"/>
          <c:extLst>
            <c:ext xmlns:c16="http://schemas.microsoft.com/office/drawing/2014/chart" uri="{C3380CC4-5D6E-409C-BE32-E72D297353CC}">
              <c16:uniqueId val="{00000001-0B31-4CEF-BEC1-D90151C84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5.67</c:v>
                </c:pt>
                <c:pt idx="1">
                  <c:v>4.68</c:v>
                </c:pt>
                <c:pt idx="2">
                  <c:v>5.88</c:v>
                </c:pt>
                <c:pt idx="3">
                  <c:v>9.49</c:v>
                </c:pt>
                <c:pt idx="4">
                  <c:v>7.97</c:v>
                </c:pt>
              </c:numCache>
            </c:numRef>
          </c:val>
          <c:extLst>
            <c:ext xmlns:c16="http://schemas.microsoft.com/office/drawing/2014/chart" uri="{C3380CC4-5D6E-409C-BE32-E72D297353CC}">
              <c16:uniqueId val="{00000000-3597-4552-896D-0734E8829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28.16</c:v>
                </c:pt>
                <c:pt idx="1">
                  <c:v>25.88</c:v>
                </c:pt>
                <c:pt idx="2">
                  <c:v>19.149999999999999</c:v>
                </c:pt>
                <c:pt idx="3">
                  <c:v>20.79</c:v>
                </c:pt>
                <c:pt idx="4">
                  <c:v>26.3</c:v>
                </c:pt>
              </c:numCache>
            </c:numRef>
          </c:val>
          <c:extLst>
            <c:ext xmlns:c16="http://schemas.microsoft.com/office/drawing/2014/chart" uri="{C3380CC4-5D6E-409C-BE32-E72D297353CC}">
              <c16:uniqueId val="{00000001-3597-4552-896D-0734E88297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-4.12</c:v>
                </c:pt>
                <c:pt idx="1">
                  <c:v>-1.27</c:v>
                </c:pt>
                <c:pt idx="2">
                  <c:v>-13.56</c:v>
                </c:pt>
                <c:pt idx="3">
                  <c:v>1.1200000000000001</c:v>
                </c:pt>
                <c:pt idx="4">
                  <c:v>-1.49</c:v>
                </c:pt>
              </c:numCache>
            </c:numRef>
          </c:val>
          <c:smooth val="0"/>
          <c:extLst>
            <c:ext xmlns:c16="http://schemas.microsoft.com/office/drawing/2014/chart" uri="{C3380CC4-5D6E-409C-BE32-E72D297353CC}">
              <c16:uniqueId val="{00000002-3597-4552-896D-0734E88297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1.26</c:v>
                </c:pt>
                <c:pt idx="4">
                  <c:v>0</c:v>
                </c:pt>
                <c:pt idx="5">
                  <c:v>0</c:v>
                </c:pt>
                <c:pt idx="6">
                  <c:v>0</c:v>
                </c:pt>
                <c:pt idx="7">
                  <c:v>0</c:v>
                </c:pt>
                <c:pt idx="8">
                  <c:v>0</c:v>
                </c:pt>
                <c:pt idx="9">
                  <c:v>0</c:v>
                </c:pt>
              </c:numCache>
            </c:numRef>
          </c:val>
          <c:extLst>
            <c:ext xmlns:c16="http://schemas.microsoft.com/office/drawing/2014/chart" uri="{C3380CC4-5D6E-409C-BE32-E72D297353CC}">
              <c16:uniqueId val="{00000000-7E6C-4F18-AADB-0DB254AD9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6C-4F18-AADB-0DB254AD91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6C-4F18-AADB-0DB254AD91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6C-4F18-AADB-0DB254AD91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6C-4F18-AADB-0DB254AD919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0.04</c:v>
                </c:pt>
                <c:pt idx="6">
                  <c:v>#N/A</c:v>
                </c:pt>
                <c:pt idx="7">
                  <c:v>0.03</c:v>
                </c:pt>
                <c:pt idx="8">
                  <c:v>#N/A</c:v>
                </c:pt>
                <c:pt idx="9">
                  <c:v>0.01</c:v>
                </c:pt>
              </c:numCache>
            </c:numRef>
          </c:val>
          <c:extLst>
            <c:ext xmlns:c16="http://schemas.microsoft.com/office/drawing/2014/chart" uri="{C3380CC4-5D6E-409C-BE32-E72D297353CC}">
              <c16:uniqueId val="{00000005-7E6C-4F18-AADB-0DB254AD919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2.73</c:v>
                </c:pt>
                <c:pt idx="2">
                  <c:v>#N/A</c:v>
                </c:pt>
                <c:pt idx="3">
                  <c:v>2.95</c:v>
                </c:pt>
                <c:pt idx="4">
                  <c:v>#N/A</c:v>
                </c:pt>
                <c:pt idx="5">
                  <c:v>2.95</c:v>
                </c:pt>
                <c:pt idx="6">
                  <c:v>#N/A</c:v>
                </c:pt>
                <c:pt idx="7">
                  <c:v>0.61</c:v>
                </c:pt>
                <c:pt idx="8">
                  <c:v>#N/A</c:v>
                </c:pt>
                <c:pt idx="9">
                  <c:v>0.59</c:v>
                </c:pt>
              </c:numCache>
            </c:numRef>
          </c:val>
          <c:extLst>
            <c:ext xmlns:c16="http://schemas.microsoft.com/office/drawing/2014/chart" uri="{C3380CC4-5D6E-409C-BE32-E72D297353CC}">
              <c16:uniqueId val="{00000006-7E6C-4F18-AADB-0DB254AD91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2.17</c:v>
                </c:pt>
                <c:pt idx="6">
                  <c:v>#N/A</c:v>
                </c:pt>
                <c:pt idx="7">
                  <c:v>2.27</c:v>
                </c:pt>
                <c:pt idx="8">
                  <c:v>#N/A</c:v>
                </c:pt>
                <c:pt idx="9">
                  <c:v>2.31</c:v>
                </c:pt>
              </c:numCache>
            </c:numRef>
          </c:val>
          <c:extLst>
            <c:ext xmlns:c16="http://schemas.microsoft.com/office/drawing/2014/chart" uri="{C3380CC4-5D6E-409C-BE32-E72D297353CC}">
              <c16:uniqueId val="{00000007-7E6C-4F18-AADB-0DB254AD91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5.66</c:v>
                </c:pt>
                <c:pt idx="2">
                  <c:v>#N/A</c:v>
                </c:pt>
                <c:pt idx="3">
                  <c:v>4.68</c:v>
                </c:pt>
                <c:pt idx="4">
                  <c:v>#N/A</c:v>
                </c:pt>
                <c:pt idx="5">
                  <c:v>5.87</c:v>
                </c:pt>
                <c:pt idx="6">
                  <c:v>#N/A</c:v>
                </c:pt>
                <c:pt idx="7">
                  <c:v>9.48</c:v>
                </c:pt>
                <c:pt idx="8">
                  <c:v>#N/A</c:v>
                </c:pt>
                <c:pt idx="9">
                  <c:v>7.96</c:v>
                </c:pt>
              </c:numCache>
            </c:numRef>
          </c:val>
          <c:extLst>
            <c:ext xmlns:c16="http://schemas.microsoft.com/office/drawing/2014/chart" uri="{C3380CC4-5D6E-409C-BE32-E72D297353CC}">
              <c16:uniqueId val="{00000008-7E6C-4F18-AADB-0DB254AD91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10.06</c:v>
                </c:pt>
                <c:pt idx="2">
                  <c:v>#N/A</c:v>
                </c:pt>
                <c:pt idx="3">
                  <c:v>10.58</c:v>
                </c:pt>
                <c:pt idx="4">
                  <c:v>#N/A</c:v>
                </c:pt>
                <c:pt idx="5">
                  <c:v>12.82</c:v>
                </c:pt>
                <c:pt idx="6">
                  <c:v>#N/A</c:v>
                </c:pt>
                <c:pt idx="7">
                  <c:v>14.31</c:v>
                </c:pt>
                <c:pt idx="8">
                  <c:v>#N/A</c:v>
                </c:pt>
                <c:pt idx="9">
                  <c:v>14.33</c:v>
                </c:pt>
              </c:numCache>
            </c:numRef>
          </c:val>
          <c:extLst>
            <c:ext xmlns:c16="http://schemas.microsoft.com/office/drawing/2014/chart" uri="{C3380CC4-5D6E-409C-BE32-E72D297353CC}">
              <c16:uniqueId val="{00000009-7E6C-4F18-AADB-0DB254AD91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2313</c:v>
                </c:pt>
                <c:pt idx="5">
                  <c:v>2112</c:v>
                </c:pt>
                <c:pt idx="8">
                  <c:v>1890</c:v>
                </c:pt>
                <c:pt idx="11">
                  <c:v>1883</c:v>
                </c:pt>
                <c:pt idx="14">
                  <c:v>1967</c:v>
                </c:pt>
              </c:numCache>
            </c:numRef>
          </c:val>
          <c:extLst>
            <c:ext xmlns:c16="http://schemas.microsoft.com/office/drawing/2014/chart" uri="{C3380CC4-5D6E-409C-BE32-E72D297353CC}">
              <c16:uniqueId val="{00000000-A573-44EA-8235-FC8B65115C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73-44EA-8235-FC8B65115C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c:v>
                </c:pt>
                <c:pt idx="3">
                  <c:v>42</c:v>
                </c:pt>
                <c:pt idx="6">
                  <c:v>42</c:v>
                </c:pt>
                <c:pt idx="9">
                  <c:v>42</c:v>
                </c:pt>
                <c:pt idx="12">
                  <c:v>0</c:v>
                </c:pt>
              </c:numCache>
            </c:numRef>
          </c:val>
          <c:extLst>
            <c:ext xmlns:c16="http://schemas.microsoft.com/office/drawing/2014/chart" uri="{C3380CC4-5D6E-409C-BE32-E72D297353CC}">
              <c16:uniqueId val="{00000002-A573-44EA-8235-FC8B65115C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49</c:v>
                </c:pt>
                <c:pt idx="6">
                  <c:v>60</c:v>
                </c:pt>
                <c:pt idx="9">
                  <c:v>184</c:v>
                </c:pt>
                <c:pt idx="12">
                  <c:v>352</c:v>
                </c:pt>
              </c:numCache>
            </c:numRef>
          </c:val>
          <c:extLst>
            <c:ext xmlns:c16="http://schemas.microsoft.com/office/drawing/2014/chart" uri="{C3380CC4-5D6E-409C-BE32-E72D297353CC}">
              <c16:uniqueId val="{00000003-A573-44EA-8235-FC8B65115C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814</c:v>
                </c:pt>
                <c:pt idx="3">
                  <c:v>810</c:v>
                </c:pt>
                <c:pt idx="6">
                  <c:v>860</c:v>
                </c:pt>
                <c:pt idx="9">
                  <c:v>664</c:v>
                </c:pt>
                <c:pt idx="12">
                  <c:v>630</c:v>
                </c:pt>
              </c:numCache>
            </c:numRef>
          </c:val>
          <c:extLst>
            <c:ext xmlns:c16="http://schemas.microsoft.com/office/drawing/2014/chart" uri="{C3380CC4-5D6E-409C-BE32-E72D297353CC}">
              <c16:uniqueId val="{00000004-A573-44EA-8235-FC8B65115C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73-44EA-8235-FC8B65115C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73-44EA-8235-FC8B65115C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970</c:v>
                </c:pt>
                <c:pt idx="3">
                  <c:v>907</c:v>
                </c:pt>
                <c:pt idx="6">
                  <c:v>869</c:v>
                </c:pt>
                <c:pt idx="9">
                  <c:v>859</c:v>
                </c:pt>
                <c:pt idx="12">
                  <c:v>924</c:v>
                </c:pt>
              </c:numCache>
            </c:numRef>
          </c:val>
          <c:extLst>
            <c:ext xmlns:c16="http://schemas.microsoft.com/office/drawing/2014/chart" uri="{C3380CC4-5D6E-409C-BE32-E72D297353CC}">
              <c16:uniqueId val="{00000007-A573-44EA-8235-FC8B65115C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-441</c:v>
                </c:pt>
                <c:pt idx="2">
                  <c:v>#N/A</c:v>
                </c:pt>
                <c:pt idx="3">
                  <c:v>#N/A</c:v>
                </c:pt>
                <c:pt idx="4">
                  <c:v>-304</c:v>
                </c:pt>
                <c:pt idx="5">
                  <c:v>#N/A</c:v>
                </c:pt>
                <c:pt idx="6">
                  <c:v>#N/A</c:v>
                </c:pt>
                <c:pt idx="7">
                  <c:v>-59</c:v>
                </c:pt>
                <c:pt idx="8">
                  <c:v>#N/A</c:v>
                </c:pt>
                <c:pt idx="9">
                  <c:v>#N/A</c:v>
                </c:pt>
                <c:pt idx="10">
                  <c:v>-134</c:v>
                </c:pt>
                <c:pt idx="11">
                  <c:v>#N/A</c:v>
                </c:pt>
                <c:pt idx="12">
                  <c:v>#N/A</c:v>
                </c:pt>
                <c:pt idx="13">
                  <c:v>-61</c:v>
                </c:pt>
                <c:pt idx="14">
                  <c:v>#N/A</c:v>
                </c:pt>
              </c:numCache>
            </c:numRef>
          </c:val>
          <c:smooth val="0"/>
          <c:extLst>
            <c:ext xmlns:c16="http://schemas.microsoft.com/office/drawing/2014/chart" uri="{C3380CC4-5D6E-409C-BE32-E72D297353CC}">
              <c16:uniqueId val="{00000008-A573-44EA-8235-FC8B65115C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13476</c:v>
                </c:pt>
                <c:pt idx="5">
                  <c:v>12310</c:v>
                </c:pt>
                <c:pt idx="8">
                  <c:v>11316</c:v>
                </c:pt>
                <c:pt idx="11">
                  <c:v>10196</c:v>
                </c:pt>
                <c:pt idx="14">
                  <c:v>9119</c:v>
                </c:pt>
              </c:numCache>
            </c:numRef>
          </c:val>
          <c:extLst>
            <c:ext xmlns:c16="http://schemas.microsoft.com/office/drawing/2014/chart" uri="{C3380CC4-5D6E-409C-BE32-E72D297353CC}">
              <c16:uniqueId val="{00000000-6FF1-4F63-A558-ADC8FF769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8657</c:v>
                </c:pt>
                <c:pt idx="5">
                  <c:v>8455</c:v>
                </c:pt>
                <c:pt idx="8">
                  <c:v>7575</c:v>
                </c:pt>
                <c:pt idx="11">
                  <c:v>6568</c:v>
                </c:pt>
                <c:pt idx="14">
                  <c:v>5787</c:v>
                </c:pt>
              </c:numCache>
            </c:numRef>
          </c:val>
          <c:extLst>
            <c:ext xmlns:c16="http://schemas.microsoft.com/office/drawing/2014/chart" uri="{C3380CC4-5D6E-409C-BE32-E72D297353CC}">
              <c16:uniqueId val="{00000001-6FF1-4F63-A558-ADC8FF769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8428</c:v>
                </c:pt>
                <c:pt idx="5">
                  <c:v>8577</c:v>
                </c:pt>
                <c:pt idx="8">
                  <c:v>9226</c:v>
                </c:pt>
                <c:pt idx="11">
                  <c:v>9442</c:v>
                </c:pt>
                <c:pt idx="14">
                  <c:v>11012</c:v>
                </c:pt>
              </c:numCache>
            </c:numRef>
          </c:val>
          <c:extLst>
            <c:ext xmlns:c16="http://schemas.microsoft.com/office/drawing/2014/chart" uri="{C3380CC4-5D6E-409C-BE32-E72D297353CC}">
              <c16:uniqueId val="{00000002-6FF1-4F63-A558-ADC8FF769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F1-4F63-A558-ADC8FF769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F1-4F63-A558-ADC8FF769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1-4F63-A558-ADC8FF769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3668</c:v>
                </c:pt>
                <c:pt idx="3">
                  <c:v>3673</c:v>
                </c:pt>
                <c:pt idx="6">
                  <c:v>3728</c:v>
                </c:pt>
                <c:pt idx="9">
                  <c:v>3716</c:v>
                </c:pt>
                <c:pt idx="12">
                  <c:v>3805</c:v>
                </c:pt>
              </c:numCache>
            </c:numRef>
          </c:val>
          <c:extLst>
            <c:ext xmlns:c16="http://schemas.microsoft.com/office/drawing/2014/chart" uri="{C3380CC4-5D6E-409C-BE32-E72D297353CC}">
              <c16:uniqueId val="{00000006-6FF1-4F63-A558-ADC8FF769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4182</c:v>
                </c:pt>
                <c:pt idx="3">
                  <c:v>4542</c:v>
                </c:pt>
                <c:pt idx="6">
                  <c:v>4643</c:v>
                </c:pt>
                <c:pt idx="9">
                  <c:v>4532</c:v>
                </c:pt>
                <c:pt idx="12">
                  <c:v>4187</c:v>
                </c:pt>
              </c:numCache>
            </c:numRef>
          </c:val>
          <c:extLst>
            <c:ext xmlns:c16="http://schemas.microsoft.com/office/drawing/2014/chart" uri="{C3380CC4-5D6E-409C-BE32-E72D297353CC}">
              <c16:uniqueId val="{00000007-6FF1-4F63-A558-ADC8FF769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9203</c:v>
                </c:pt>
                <c:pt idx="3">
                  <c:v>8381</c:v>
                </c:pt>
                <c:pt idx="6">
                  <c:v>7723</c:v>
                </c:pt>
                <c:pt idx="9">
                  <c:v>6900</c:v>
                </c:pt>
                <c:pt idx="12">
                  <c:v>6060</c:v>
                </c:pt>
              </c:numCache>
            </c:numRef>
          </c:val>
          <c:extLst>
            <c:ext xmlns:c16="http://schemas.microsoft.com/office/drawing/2014/chart" uri="{C3380CC4-5D6E-409C-BE32-E72D297353CC}">
              <c16:uniqueId val="{00000008-6FF1-4F63-A558-ADC8FF769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122</c:v>
                </c:pt>
                <c:pt idx="3">
                  <c:v>82</c:v>
                </c:pt>
                <c:pt idx="6">
                  <c:v>42</c:v>
                </c:pt>
                <c:pt idx="9">
                  <c:v>0</c:v>
                </c:pt>
                <c:pt idx="12">
                  <c:v>0</c:v>
                </c:pt>
              </c:numCache>
            </c:numRef>
          </c:val>
          <c:extLst>
            <c:ext xmlns:c16="http://schemas.microsoft.com/office/drawing/2014/chart" uri="{C3380CC4-5D6E-409C-BE32-E72D297353CC}">
              <c16:uniqueId val="{00000009-6FF1-4F63-A558-ADC8FF769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8518</c:v>
                </c:pt>
                <c:pt idx="3">
                  <c:v>8230</c:v>
                </c:pt>
                <c:pt idx="6">
                  <c:v>8474</c:v>
                </c:pt>
                <c:pt idx="9">
                  <c:v>8755</c:v>
                </c:pt>
                <c:pt idx="12">
                  <c:v>8887</c:v>
                </c:pt>
              </c:numCache>
            </c:numRef>
          </c:val>
          <c:extLst>
            <c:ext xmlns:c16="http://schemas.microsoft.com/office/drawing/2014/chart" uri="{C3380CC4-5D6E-409C-BE32-E72D297353CC}">
              <c16:uniqueId val="{0000000A-6FF1-4F63-A558-ADC8FF769B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F1-4F63-A558-ADC8FF769B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3760</c:v>
                </c:pt>
                <c:pt idx="1">
                  <c:v>4184</c:v>
                </c:pt>
                <c:pt idx="2">
                  <c:v>5343</c:v>
                </c:pt>
              </c:numCache>
            </c:numRef>
          </c:val>
          <c:extLst>
            <c:ext xmlns:c16="http://schemas.microsoft.com/office/drawing/2014/chart" uri="{C3380CC4-5D6E-409C-BE32-E72D297353CC}">
              <c16:uniqueId val="{00000000-C3F4-4909-999E-64484B1CD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134</c:v>
                </c:pt>
                <c:pt idx="1">
                  <c:v>134</c:v>
                </c:pt>
                <c:pt idx="2">
                  <c:v>341</c:v>
                </c:pt>
              </c:numCache>
            </c:numRef>
          </c:val>
          <c:extLst>
            <c:ext xmlns:c16="http://schemas.microsoft.com/office/drawing/2014/chart" uri="{C3380CC4-5D6E-409C-BE32-E72D297353CC}">
              <c16:uniqueId val="{00000001-C3F4-4909-999E-64484B1CD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5331</c:v>
                </c:pt>
                <c:pt idx="1">
                  <c:v>5122</c:v>
                </c:pt>
                <c:pt idx="2">
                  <c:v>5327</c:v>
                </c:pt>
              </c:numCache>
            </c:numRef>
          </c:val>
          <c:extLst>
            <c:ext xmlns:c16="http://schemas.microsoft.com/office/drawing/2014/chart" uri="{C3380CC4-5D6E-409C-BE32-E72D297353CC}">
              <c16:uniqueId val="{00000002-C3F4-4909-999E-64484B1CD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92,828
89,693
33.66
39,068,634
37,065,662
1,618,863
20,313,848
8,886,619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令和４年度は、基準財政収入額が固定資産税の増加により増加した一方、基準財政需要額は単位費用（法定）の減額により減少したため、単年度財政力指数では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となったが、３か年平均では参照する年度から令和元年度の単年度財政力指数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が外れたことから、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今後も引き続き人口増に伴い、基準財政需要額の増加が見込まれるため、国県補助金を最大限活用し、歳入確保に努めていきます。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1468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14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134761</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408561"/>
          <a:ext cx="762000" cy="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00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2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134761</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940050" y="640856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368345"/>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874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6368345"/>
          <a:ext cx="79375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0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88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411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26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83961</xdr:rowOff>
    </xdr:from>
    <xdr:to>
      <xdr:col>19</xdr:col>
      <xdr:colOff>184150</xdr:colOff>
      <xdr:row>39</xdr:row>
      <xdr:rowOff>14111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357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24288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13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37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43745</xdr:rowOff>
    </xdr:from>
    <xdr:to>
      <xdr:col>11</xdr:col>
      <xdr:colOff>82550</xdr:colOff>
      <xdr:row>38</xdr:row>
      <xdr:rowOff>145345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31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09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371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を構成する経常的な支出は、情報化推進基盤の整備に伴う物件費の増加や、一部事務組合に対する補助費の増加により増加した一方、分母を構成する経常一般財源も地方税の増加の影響により増加したが、支出の増加を上回らなかったため、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となりました。今後も義務的経費の増加が想定されるため、事務事業の整理や経費削減に努めていきます。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514850" y="9708832"/>
          <a:ext cx="0" cy="12220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5847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425950" y="10930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584700" y="945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970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109855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752850" y="997966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584700" y="1038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6405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940050" y="9925368"/>
          <a:ext cx="8128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702050" y="10193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409950" y="1027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61</xdr:row>
      <xdr:rowOff>59055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27250" y="9925368"/>
          <a:ext cx="812800" cy="2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889250"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597150" y="1053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61</xdr:row>
      <xdr:rowOff>59055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333500" y="10021888"/>
          <a:ext cx="793750" cy="10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8435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71550" y="1051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6405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584700" y="98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70205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0995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889250" y="9880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97150" y="96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095500" y="10079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8435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65088</xdr:rowOff>
    </xdr:from>
    <xdr:to>
      <xdr:col>7</xdr:col>
      <xdr:colOff>31750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82700" y="9971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7155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増加の要因は主に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広域連合で実施していた地域包括支援センター運営を移管したことによ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の増加や、情報化推進基盤の整備に要する委託料の増加によるものです。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今後も限られた職員で効率的に業務を行うとともに、物件費や維持補修費のコスト削減に努めていきます。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296503"/>
          <a:ext cx="0" cy="1378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6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4675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0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296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78187</xdr:rowOff>
    </xdr:from>
    <xdr:to>
      <xdr:col>23</xdr:col>
      <xdr:colOff>133350</xdr:colOff>
      <xdr:row>82</xdr:row>
      <xdr:rowOff>121572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3616387"/>
          <a:ext cx="762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0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633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78187</xdr:rowOff>
    </xdr:from>
    <xdr:to>
      <xdr:col>19</xdr:col>
      <xdr:colOff>133350</xdr:colOff>
      <xdr:row>82</xdr:row>
      <xdr:rowOff>95729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940050" y="13616387"/>
          <a:ext cx="8128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5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67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108339</xdr:rowOff>
    </xdr:from>
    <xdr:to>
      <xdr:col>15</xdr:col>
      <xdr:colOff>82550</xdr:colOff>
      <xdr:row>82</xdr:row>
      <xdr:rowOff>95729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481439"/>
          <a:ext cx="812800" cy="1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5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31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108339</xdr:rowOff>
    </xdr:from>
    <xdr:to>
      <xdr:col>11</xdr:col>
      <xdr:colOff>31750</xdr:colOff>
      <xdr:row>81</xdr:row>
      <xdr:rowOff>116576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333500" y="13481439"/>
          <a:ext cx="79375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464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4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436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2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70772</xdr:rowOff>
    </xdr:from>
    <xdr:to>
      <xdr:col>23</xdr:col>
      <xdr:colOff>184150</xdr:colOff>
      <xdr:row>83</xdr:row>
      <xdr:rowOff>922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3608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87299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46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27387</xdr:rowOff>
    </xdr:from>
    <xdr:to>
      <xdr:col>19</xdr:col>
      <xdr:colOff>184150</xdr:colOff>
      <xdr:row>82</xdr:row>
      <xdr:rowOff>128987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5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139164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334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44929</xdr:rowOff>
    </xdr:from>
    <xdr:to>
      <xdr:col>15</xdr:col>
      <xdr:colOff>133350</xdr:colOff>
      <xdr:row>82</xdr:row>
      <xdr:rowOff>146529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5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131306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66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57539</xdr:rowOff>
    </xdr:from>
    <xdr:to>
      <xdr:col>11</xdr:col>
      <xdr:colOff>82550</xdr:colOff>
      <xdr:row>81</xdr:row>
      <xdr:rowOff>159139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430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169316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20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65776</xdr:rowOff>
    </xdr:from>
    <xdr:to>
      <xdr:col>7</xdr:col>
      <xdr:colOff>31750</xdr:colOff>
      <xdr:row>81</xdr:row>
      <xdr:rowOff>167376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438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152153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35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給与水準の適正度を示す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指数は、類似団体を下回る数値で推移しており、今後も適正な給与水準を保つよう努めていきます。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401221"/>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8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878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712950" y="14002657"/>
          <a:ext cx="7620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422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30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48986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06500" y="14019893"/>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8500" y="14266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3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106400" y="13882007"/>
          <a:ext cx="8001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3882007"/>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2838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436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283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436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30500" y="13951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8500" y="140316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81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3969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383755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361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3951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人の微減となり、類似団体平均も下回っています。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職種ごとに適正人数を確保するとともに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、限られた職員数でも効率的に業務を行い、市民サービスの向上に努めていきます。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758786"/>
          <a:ext cx="0" cy="1451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1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21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5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75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137478</xdr:rowOff>
    </xdr:from>
    <xdr:to>
      <xdr:col>81</xdr:col>
      <xdr:colOff>44450</xdr:colOff>
      <xdr:row>61</xdr:row>
      <xdr:rowOff>143510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712950" y="10208578"/>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1023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10266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139488</xdr:rowOff>
    </xdr:from>
    <xdr:to>
      <xdr:col>77</xdr:col>
      <xdr:colOff>44450</xdr:colOff>
      <xdr:row>61</xdr:row>
      <xdr:rowOff>143510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6500" y="10210588"/>
          <a:ext cx="80645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102499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33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62</xdr:row>
      <xdr:rowOff>212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106400" y="10210588"/>
          <a:ext cx="8001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1021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2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10234401"/>
          <a:ext cx="8128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102382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31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1022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30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101577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103205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100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10163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10159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29015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9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101919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9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101899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96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実質公債費比率は、一部事務組合のごみ処理施設建設事業債の据置期間終了に伴う元金償還金額等の増加により、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％となりました。今後も起債発行額を元金償還額以内とすることを目安に管理することで、健全な財政運営を維持するように努めていきます。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35560</xdr:rowOff>
    </xdr:from>
    <xdr:to>
      <xdr:col>81</xdr:col>
      <xdr:colOff>44450</xdr:colOff>
      <xdr:row>45</xdr:row>
      <xdr:rowOff>130387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6309360"/>
          <a:ext cx="0" cy="1250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5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559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121937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60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35560</xdr:rowOff>
    </xdr:from>
    <xdr:to>
      <xdr:col>81</xdr:col>
      <xdr:colOff>133350</xdr:colOff>
      <xdr:row>38</xdr:row>
      <xdr:rowOff>35560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6309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627718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774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3387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906500" y="6227233"/>
          <a:ext cx="80645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88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106400" y="6187017"/>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786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8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93600" y="614680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8025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88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82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9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6264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77487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6232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600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6176433"/>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61362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591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6102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今後も世代間公平のバランスも考えた計画的な地方債の発行などにより、将来世代への負担を少しでも軽減できるよう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297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30500" y="23194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3803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15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461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2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46652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2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464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23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92,828
89,693
33.66
39,068,634
37,065,662
1,618,863
20,313,848
8,886,619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退職者数の減少による退職金の減少等により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ポイント上回っています。今後も民間委託等の推進や職員の適正配置等により、限られた財源と人員の中で市民サービスを維持・向上させる行政運営に努めていきます。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上回っています。今後も委託業務の見直しなどによる経費削減に努めていきます。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89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89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95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96520</xdr:rowOff>
    </xdr:from>
    <xdr:to>
      <xdr:col>69</xdr:col>
      <xdr:colOff>92075</xdr:colOff>
      <xdr:row>20</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106680</xdr:rowOff>
    </xdr:from>
    <xdr:to>
      <xdr:col>69</xdr:col>
      <xdr:colOff>142875</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障がい福祉サービス費等の増加により、構成比は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ポイント増加し、類似団体の中でも高い水準となっています。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義務的経費は歳出を抑制し難い側面がありますが、引き続き扶助費の削減に努めていきます。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59</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50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61</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200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46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68035</xdr:rowOff>
    </xdr:from>
    <xdr:to>
      <xdr:col>11</xdr:col>
      <xdr:colOff>60325</xdr:colOff>
      <xdr:row>61</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維持補修費などが含まれているその他の項目は、前年度から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ますが、類似団体平均値を大きく下回ってます。今後も公共施設の老朽化に伴う維持補修費の増加が見込まれるため、予防的な修繕を行い施設の長寿命化を図るとともに、更新する時期の平準化に努めて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06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東部知多衛生組合の公債費が増加したことによる負担金の増加により、構成比は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ポイント増加しましたが、類似団体平均値と同等の水準にあります。今後も補助金等の見直しを行い、その目的や効果等を検証し、廃止や整理統合等に努めていきます。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717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を元金償還額以内を目安に管理する抑制策を行ってきたことにより、類似団体平均値と比較して、極めて低い数値となっています。今後も施設の長寿命化を図り、将来世代への負担となる普通建設事業を適正な水準に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90424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68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68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85852</xdr:rowOff>
    </xdr:from>
    <xdr:to>
      <xdr:col>15</xdr:col>
      <xdr:colOff>98425</xdr:colOff>
      <xdr:row>74</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108712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119651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35052</xdr:rowOff>
    </xdr:from>
    <xdr:to>
      <xdr:col>15</xdr:col>
      <xdr:colOff>149225</xdr:colOff>
      <xdr:row>74</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繰出金などが含まれている公債費以外の項目は、後期高齢者医療広域連合の負担金や、後期高齢者医療の保険料率改定の影響による繰出金の増加により、前年度から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ポイント増加しており、類似団体平均値と比較しても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ポイント上回っています。今後も事務事業の見直しにより経費を削減することで、普通会計の負担額を減らすよう努めていきます。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452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995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79</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98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63183</xdr:rowOff>
    </xdr:from>
    <xdr:to>
      <xdr:col>29</xdr:col>
      <xdr:colOff>127000</xdr:colOff>
      <xdr:row>17</xdr:row>
      <xdr:rowOff>69279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25458"/>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63183</xdr:rowOff>
    </xdr:from>
    <xdr:to>
      <xdr:col>26</xdr:col>
      <xdr:colOff>50800</xdr:colOff>
      <xdr:row>17</xdr:row>
      <xdr:rowOff>78137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5458"/>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78137</xdr:rowOff>
    </xdr:from>
    <xdr:to>
      <xdr:col>22</xdr:col>
      <xdr:colOff>114300</xdr:colOff>
      <xdr:row>18</xdr:row>
      <xdr:rowOff>15748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0412"/>
          <a:ext cx="698500" cy="10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15748</xdr:rowOff>
    </xdr:from>
    <xdr:to>
      <xdr:col>18</xdr:col>
      <xdr:colOff>177800</xdr:colOff>
      <xdr:row>18</xdr:row>
      <xdr:rowOff>33236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947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18479</xdr:rowOff>
    </xdr:from>
    <xdr:to>
      <xdr:col>29</xdr:col>
      <xdr:colOff>177800</xdr:colOff>
      <xdr:row>17</xdr:row>
      <xdr:rowOff>120079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162006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12383</xdr:rowOff>
    </xdr:from>
    <xdr:to>
      <xdr:col>26</xdr:col>
      <xdr:colOff>101600</xdr:colOff>
      <xdr:row>17</xdr:row>
      <xdr:rowOff>113983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98760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27337</xdr:rowOff>
    </xdr:from>
    <xdr:to>
      <xdr:col>22</xdr:col>
      <xdr:colOff>165100</xdr:colOff>
      <xdr:row>17</xdr:row>
      <xdr:rowOff>128937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136398</xdr:rowOff>
    </xdr:from>
    <xdr:to>
      <xdr:col>19</xdr:col>
      <xdr:colOff>38100</xdr:colOff>
      <xdr:row>18</xdr:row>
      <xdr:rowOff>66548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51325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153886</xdr:rowOff>
    </xdr:from>
    <xdr:to>
      <xdr:col>15</xdr:col>
      <xdr:colOff>101600</xdr:colOff>
      <xdr:row>18</xdr:row>
      <xdr:rowOff>84036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81117</xdr:rowOff>
    </xdr:from>
    <xdr:to>
      <xdr:col>29</xdr:col>
      <xdr:colOff>127000</xdr:colOff>
      <xdr:row>37</xdr:row>
      <xdr:rowOff>227160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05667"/>
          <a:ext cx="0" cy="13461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199237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227160</xdr:rowOff>
    </xdr:from>
    <xdr:to>
      <xdr:col>30</xdr:col>
      <xdr:colOff>25400</xdr:colOff>
      <xdr:row>37</xdr:row>
      <xdr:rowOff>227160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1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338944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81117</xdr:rowOff>
    </xdr:from>
    <xdr:to>
      <xdr:col>30</xdr:col>
      <xdr:colOff>25400</xdr:colOff>
      <xdr:row>33</xdr:row>
      <xdr:rowOff>81117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05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180917</xdr:rowOff>
    </xdr:from>
    <xdr:to>
      <xdr:col>29</xdr:col>
      <xdr:colOff>127000</xdr:colOff>
      <xdr:row>37</xdr:row>
      <xdr:rowOff>206977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05617"/>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312411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9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124434</xdr:rowOff>
    </xdr:from>
    <xdr:to>
      <xdr:col>29</xdr:col>
      <xdr:colOff>177800</xdr:colOff>
      <xdr:row>35</xdr:row>
      <xdr:rowOff>226034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4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180460</xdr:rowOff>
    </xdr:from>
    <xdr:to>
      <xdr:col>26</xdr:col>
      <xdr:colOff>50800</xdr:colOff>
      <xdr:row>37</xdr:row>
      <xdr:rowOff>206977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0516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137988</xdr:rowOff>
    </xdr:from>
    <xdr:to>
      <xdr:col>26</xdr:col>
      <xdr:colOff>101600</xdr:colOff>
      <xdr:row>35</xdr:row>
      <xdr:rowOff>239588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249765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180460</xdr:rowOff>
    </xdr:from>
    <xdr:to>
      <xdr:col>22</xdr:col>
      <xdr:colOff>114300</xdr:colOff>
      <xdr:row>37</xdr:row>
      <xdr:rowOff>266968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05160"/>
          <a:ext cx="698500" cy="8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266968</xdr:rowOff>
    </xdr:from>
    <xdr:to>
      <xdr:col>18</xdr:col>
      <xdr:colOff>177800</xdr:colOff>
      <xdr:row>37</xdr:row>
      <xdr:rowOff>316085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91668"/>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130117</xdr:rowOff>
    </xdr:from>
    <xdr:to>
      <xdr:col>29</xdr:col>
      <xdr:colOff>177800</xdr:colOff>
      <xdr:row>37</xdr:row>
      <xdr:rowOff>231717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5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38694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156177</xdr:rowOff>
    </xdr:from>
    <xdr:to>
      <xdr:col>26</xdr:col>
      <xdr:colOff>101600</xdr:colOff>
      <xdr:row>37</xdr:row>
      <xdr:rowOff>257777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242554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6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129660</xdr:rowOff>
    </xdr:from>
    <xdr:to>
      <xdr:col>22</xdr:col>
      <xdr:colOff>165100</xdr:colOff>
      <xdr:row>37</xdr:row>
      <xdr:rowOff>231260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5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216037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4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216168</xdr:rowOff>
    </xdr:from>
    <xdr:to>
      <xdr:col>19</xdr:col>
      <xdr:colOff>38100</xdr:colOff>
      <xdr:row>37</xdr:row>
      <xdr:rowOff>317768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302545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265285</xdr:rowOff>
    </xdr:from>
    <xdr:to>
      <xdr:col>15</xdr:col>
      <xdr:colOff>101600</xdr:colOff>
      <xdr:row>38</xdr:row>
      <xdr:rowOff>23985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8762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92,828
89,693
33.66
39,068,634
37,065,662
1,618,863
20,313,848
8,886,619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31610</xdr:rowOff>
    </xdr:from>
    <xdr:to>
      <xdr:col>24</xdr:col>
      <xdr:colOff>63500</xdr:colOff>
      <xdr:row>36</xdr:row>
      <xdr:rowOff>53061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3810"/>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31610</xdr:rowOff>
    </xdr:from>
    <xdr:to>
      <xdr:col>19</xdr:col>
      <xdr:colOff>177800</xdr:colOff>
      <xdr:row>36</xdr:row>
      <xdr:rowOff>32334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381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32334</xdr:rowOff>
    </xdr:from>
    <xdr:to>
      <xdr:col>15</xdr:col>
      <xdr:colOff>50800</xdr:colOff>
      <xdr:row>37</xdr:row>
      <xdr:rowOff>120498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4534"/>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120498</xdr:rowOff>
    </xdr:from>
    <xdr:to>
      <xdr:col>10</xdr:col>
      <xdr:colOff>114300</xdr:colOff>
      <xdr:row>37</xdr:row>
      <xdr:rowOff>134347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414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2261</xdr:rowOff>
    </xdr:from>
    <xdr:to>
      <xdr:col>24</xdr:col>
      <xdr:colOff>114300</xdr:colOff>
      <xdr:row>36</xdr:row>
      <xdr:rowOff>103861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152260</xdr:rowOff>
    </xdr:from>
    <xdr:to>
      <xdr:col>20</xdr:col>
      <xdr:colOff>38100</xdr:colOff>
      <xdr:row>36</xdr:row>
      <xdr:rowOff>82410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73537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152984</xdr:rowOff>
    </xdr:from>
    <xdr:to>
      <xdr:col>15</xdr:col>
      <xdr:colOff>101600</xdr:colOff>
      <xdr:row>36</xdr:row>
      <xdr:rowOff>83134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74261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69698</xdr:rowOff>
    </xdr:from>
    <xdr:to>
      <xdr:col>10</xdr:col>
      <xdr:colOff>165100</xdr:colOff>
      <xdr:row>37</xdr:row>
      <xdr:rowOff>171298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162424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83547</xdr:rowOff>
    </xdr:from>
    <xdr:to>
      <xdr:col>6</xdr:col>
      <xdr:colOff>38100</xdr:colOff>
      <xdr:row>38</xdr:row>
      <xdr:rowOff>13697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112943</xdr:rowOff>
    </xdr:from>
    <xdr:to>
      <xdr:col>24</xdr:col>
      <xdr:colOff>63500</xdr:colOff>
      <xdr:row>56</xdr:row>
      <xdr:rowOff>170615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4143"/>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132548</xdr:rowOff>
    </xdr:from>
    <xdr:to>
      <xdr:col>19</xdr:col>
      <xdr:colOff>177800</xdr:colOff>
      <xdr:row>56</xdr:row>
      <xdr:rowOff>170615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3748"/>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132548</xdr:rowOff>
    </xdr:from>
    <xdr:to>
      <xdr:col>15</xdr:col>
      <xdr:colOff>50800</xdr:colOff>
      <xdr:row>57</xdr:row>
      <xdr:rowOff>40651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3748"/>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20175</xdr:rowOff>
    </xdr:from>
    <xdr:to>
      <xdr:col>10</xdr:col>
      <xdr:colOff>114300</xdr:colOff>
      <xdr:row>57</xdr:row>
      <xdr:rowOff>40651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9282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62143</xdr:rowOff>
    </xdr:from>
    <xdr:to>
      <xdr:col>24</xdr:col>
      <xdr:colOff>114300</xdr:colOff>
      <xdr:row>56</xdr:row>
      <xdr:rowOff>163743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85020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119815</xdr:rowOff>
    </xdr:from>
    <xdr:to>
      <xdr:col>20</xdr:col>
      <xdr:colOff>38100</xdr:colOff>
      <xdr:row>57</xdr:row>
      <xdr:rowOff>49965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81748</xdr:rowOff>
    </xdr:from>
    <xdr:to>
      <xdr:col>15</xdr:col>
      <xdr:colOff>101600</xdr:colOff>
      <xdr:row>57</xdr:row>
      <xdr:rowOff>11898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28425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161301</xdr:rowOff>
    </xdr:from>
    <xdr:to>
      <xdr:col>10</xdr:col>
      <xdr:colOff>165100</xdr:colOff>
      <xdr:row>57</xdr:row>
      <xdr:rowOff>91451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107978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140825</xdr:rowOff>
    </xdr:from>
    <xdr:to>
      <xdr:col>6</xdr:col>
      <xdr:colOff>38100</xdr:colOff>
      <xdr:row>57</xdr:row>
      <xdr:rowOff>70975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168808</xdr:rowOff>
    </xdr:from>
    <xdr:to>
      <xdr:col>24</xdr:col>
      <xdr:colOff>63500</xdr:colOff>
      <xdr:row>78</xdr:row>
      <xdr:rowOff>10846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0458"/>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10846</xdr:rowOff>
    </xdr:from>
    <xdr:to>
      <xdr:col>19</xdr:col>
      <xdr:colOff>177800</xdr:colOff>
      <xdr:row>78</xdr:row>
      <xdr:rowOff>32296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3946"/>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32296</xdr:rowOff>
    </xdr:from>
    <xdr:to>
      <xdr:col>15</xdr:col>
      <xdr:colOff>50800</xdr:colOff>
      <xdr:row>78</xdr:row>
      <xdr:rowOff>42317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539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42317</xdr:rowOff>
    </xdr:from>
    <xdr:to>
      <xdr:col>10</xdr:col>
      <xdr:colOff>114300</xdr:colOff>
      <xdr:row>78</xdr:row>
      <xdr:rowOff>43574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54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118008</xdr:rowOff>
    </xdr:from>
    <xdr:to>
      <xdr:col>24</xdr:col>
      <xdr:colOff>114300</xdr:colOff>
      <xdr:row>78</xdr:row>
      <xdr:rowOff>48158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131496</xdr:rowOff>
    </xdr:from>
    <xdr:to>
      <xdr:col>20</xdr:col>
      <xdr:colOff>38100</xdr:colOff>
      <xdr:row>78</xdr:row>
      <xdr:rowOff>61646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52773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152946</xdr:rowOff>
    </xdr:from>
    <xdr:to>
      <xdr:col>15</xdr:col>
      <xdr:colOff>101600</xdr:colOff>
      <xdr:row>78</xdr:row>
      <xdr:rowOff>83096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162967</xdr:rowOff>
    </xdr:from>
    <xdr:to>
      <xdr:col>10</xdr:col>
      <xdr:colOff>165100</xdr:colOff>
      <xdr:row>78</xdr:row>
      <xdr:rowOff>93117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109644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164224</xdr:rowOff>
    </xdr:from>
    <xdr:to>
      <xdr:col>6</xdr:col>
      <xdr:colOff>38100</xdr:colOff>
      <xdr:row>78</xdr:row>
      <xdr:rowOff>94374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110901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153905</xdr:rowOff>
    </xdr:from>
    <xdr:to>
      <xdr:col>24</xdr:col>
      <xdr:colOff>63500</xdr:colOff>
      <xdr:row>96</xdr:row>
      <xdr:rowOff>41173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70205"/>
          <a:ext cx="838200" cy="2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153905</xdr:rowOff>
    </xdr:from>
    <xdr:to>
      <xdr:col>19</xdr:col>
      <xdr:colOff>177800</xdr:colOff>
      <xdr:row>97</xdr:row>
      <xdr:rowOff>97197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70205"/>
          <a:ext cx="889000" cy="4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97197</xdr:rowOff>
    </xdr:from>
    <xdr:to>
      <xdr:col>15</xdr:col>
      <xdr:colOff>50800</xdr:colOff>
      <xdr:row>97</xdr:row>
      <xdr:rowOff>133871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784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133871</xdr:rowOff>
    </xdr:from>
    <xdr:to>
      <xdr:col>10</xdr:col>
      <xdr:colOff>114300</xdr:colOff>
      <xdr:row>98</xdr:row>
      <xdr:rowOff>61356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4521"/>
          <a:ext cx="889000" cy="9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161823</xdr:rowOff>
    </xdr:from>
    <xdr:to>
      <xdr:col>24</xdr:col>
      <xdr:colOff>114300</xdr:colOff>
      <xdr:row>96</xdr:row>
      <xdr:rowOff>91973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140250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103105</xdr:rowOff>
    </xdr:from>
    <xdr:to>
      <xdr:col>20</xdr:col>
      <xdr:colOff>38100</xdr:colOff>
      <xdr:row>95</xdr:row>
      <xdr:rowOff>33255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24382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1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46397</xdr:rowOff>
    </xdr:from>
    <xdr:to>
      <xdr:col>15</xdr:col>
      <xdr:colOff>101600</xdr:colOff>
      <xdr:row>97</xdr:row>
      <xdr:rowOff>147997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83071</xdr:rowOff>
    </xdr:from>
    <xdr:to>
      <xdr:col>10</xdr:col>
      <xdr:colOff>165100</xdr:colOff>
      <xdr:row>98</xdr:row>
      <xdr:rowOff>13221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10556</xdr:rowOff>
    </xdr:from>
    <xdr:to>
      <xdr:col>6</xdr:col>
      <xdr:colOff>38100</xdr:colOff>
      <xdr:row>98</xdr:row>
      <xdr:rowOff>112156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39791</xdr:rowOff>
    </xdr:from>
    <xdr:to>
      <xdr:col>55</xdr:col>
      <xdr:colOff>0</xdr:colOff>
      <xdr:row>38</xdr:row>
      <xdr:rowOff>105649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54891"/>
          <a:ext cx="8382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96821</xdr:rowOff>
    </xdr:from>
    <xdr:to>
      <xdr:col>50</xdr:col>
      <xdr:colOff>114300</xdr:colOff>
      <xdr:row>38</xdr:row>
      <xdr:rowOff>105649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11771"/>
          <a:ext cx="889000" cy="1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96821</xdr:rowOff>
    </xdr:from>
    <xdr:to>
      <xdr:col>45</xdr:col>
      <xdr:colOff>177800</xdr:colOff>
      <xdr:row>39</xdr:row>
      <xdr:rowOff>120410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11771"/>
          <a:ext cx="889000" cy="13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84368</xdr:rowOff>
    </xdr:from>
    <xdr:to>
      <xdr:col>41</xdr:col>
      <xdr:colOff>50800</xdr:colOff>
      <xdr:row>39</xdr:row>
      <xdr:rowOff>120410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70918"/>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160441</xdr:rowOff>
    </xdr:from>
    <xdr:to>
      <xdr:col>55</xdr:col>
      <xdr:colOff>50800</xdr:colOff>
      <xdr:row>38</xdr:row>
      <xdr:rowOff>90591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138868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54849</xdr:rowOff>
    </xdr:from>
    <xdr:to>
      <xdr:col>50</xdr:col>
      <xdr:colOff>165100</xdr:colOff>
      <xdr:row>38</xdr:row>
      <xdr:rowOff>156449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147576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46021</xdr:rowOff>
    </xdr:from>
    <xdr:to>
      <xdr:col>46</xdr:col>
      <xdr:colOff>38100</xdr:colOff>
      <xdr:row>31</xdr:row>
      <xdr:rowOff>147621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138748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69610</xdr:rowOff>
    </xdr:from>
    <xdr:to>
      <xdr:col>41</xdr:col>
      <xdr:colOff>101600</xdr:colOff>
      <xdr:row>39</xdr:row>
      <xdr:rowOff>171210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162337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33568</xdr:rowOff>
    </xdr:from>
    <xdr:to>
      <xdr:col>36</xdr:col>
      <xdr:colOff>165100</xdr:colOff>
      <xdr:row>39</xdr:row>
      <xdr:rowOff>135168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126295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40727</xdr:rowOff>
    </xdr:from>
    <xdr:to>
      <xdr:col>55</xdr:col>
      <xdr:colOff>0</xdr:colOff>
      <xdr:row>56</xdr:row>
      <xdr:rowOff>63206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41927"/>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63206</xdr:rowOff>
    </xdr:from>
    <xdr:to>
      <xdr:col>50</xdr:col>
      <xdr:colOff>114300</xdr:colOff>
      <xdr:row>56</xdr:row>
      <xdr:rowOff>77379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6440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39345</xdr:rowOff>
    </xdr:from>
    <xdr:to>
      <xdr:col>45</xdr:col>
      <xdr:colOff>177800</xdr:colOff>
      <xdr:row>56</xdr:row>
      <xdr:rowOff>77379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40545"/>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119877</xdr:rowOff>
    </xdr:from>
    <xdr:to>
      <xdr:col>41</xdr:col>
      <xdr:colOff>50800</xdr:colOff>
      <xdr:row>56</xdr:row>
      <xdr:rowOff>39345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49627"/>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161377</xdr:rowOff>
    </xdr:from>
    <xdr:to>
      <xdr:col>55</xdr:col>
      <xdr:colOff>50800</xdr:colOff>
      <xdr:row>56</xdr:row>
      <xdr:rowOff>91527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139804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12406</xdr:rowOff>
    </xdr:from>
    <xdr:to>
      <xdr:col>50</xdr:col>
      <xdr:colOff>165100</xdr:colOff>
      <xdr:row>56</xdr:row>
      <xdr:rowOff>114006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105133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26579</xdr:rowOff>
    </xdr:from>
    <xdr:to>
      <xdr:col>46</xdr:col>
      <xdr:colOff>38100</xdr:colOff>
      <xdr:row>56</xdr:row>
      <xdr:rowOff>128179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119306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159995</xdr:rowOff>
    </xdr:from>
    <xdr:to>
      <xdr:col>41</xdr:col>
      <xdr:colOff>101600</xdr:colOff>
      <xdr:row>56</xdr:row>
      <xdr:rowOff>90145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81272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69077</xdr:rowOff>
    </xdr:from>
    <xdr:to>
      <xdr:col>36</xdr:col>
      <xdr:colOff>165100</xdr:colOff>
      <xdr:row>55</xdr:row>
      <xdr:rowOff>170677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15754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113595</xdr:rowOff>
    </xdr:from>
    <xdr:to>
      <xdr:col>55</xdr:col>
      <xdr:colOff>0</xdr:colOff>
      <xdr:row>77</xdr:row>
      <xdr:rowOff>155885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43795"/>
          <a:ext cx="8382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62274</xdr:rowOff>
    </xdr:from>
    <xdr:to>
      <xdr:col>50</xdr:col>
      <xdr:colOff>114300</xdr:colOff>
      <xdr:row>77</xdr:row>
      <xdr:rowOff>155885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63924"/>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16348</xdr:rowOff>
    </xdr:from>
    <xdr:to>
      <xdr:col>45</xdr:col>
      <xdr:colOff>177800</xdr:colOff>
      <xdr:row>77</xdr:row>
      <xdr:rowOff>62274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17998"/>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7843</xdr:rowOff>
    </xdr:from>
    <xdr:to>
      <xdr:col>41</xdr:col>
      <xdr:colOff>50800</xdr:colOff>
      <xdr:row>77</xdr:row>
      <xdr:rowOff>16348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09493"/>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62795</xdr:rowOff>
    </xdr:from>
    <xdr:to>
      <xdr:col>55</xdr:col>
      <xdr:colOff>50800</xdr:colOff>
      <xdr:row>76</xdr:row>
      <xdr:rowOff>164395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85671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105085</xdr:rowOff>
    </xdr:from>
    <xdr:to>
      <xdr:col>50</xdr:col>
      <xdr:colOff>165100</xdr:colOff>
      <xdr:row>78</xdr:row>
      <xdr:rowOff>35235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26362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11474</xdr:rowOff>
    </xdr:from>
    <xdr:to>
      <xdr:col>46</xdr:col>
      <xdr:colOff>38100</xdr:colOff>
      <xdr:row>77</xdr:row>
      <xdr:rowOff>113074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104201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136998</xdr:rowOff>
    </xdr:from>
    <xdr:to>
      <xdr:col>41</xdr:col>
      <xdr:colOff>101600</xdr:colOff>
      <xdr:row>77</xdr:row>
      <xdr:rowOff>67148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58275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33989</xdr:rowOff>
    </xdr:from>
    <xdr:to>
      <xdr:col>55</xdr:col>
      <xdr:colOff>0</xdr:colOff>
      <xdr:row>98</xdr:row>
      <xdr:rowOff>14477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64639"/>
          <a:ext cx="838200" cy="1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51036</xdr:rowOff>
    </xdr:from>
    <xdr:to>
      <xdr:col>50</xdr:col>
      <xdr:colOff>114300</xdr:colOff>
      <xdr:row>98</xdr:row>
      <xdr:rowOff>14477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81686"/>
          <a:ext cx="889000" cy="1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51036</xdr:rowOff>
    </xdr:from>
    <xdr:to>
      <xdr:col>45</xdr:col>
      <xdr:colOff>177800</xdr:colOff>
      <xdr:row>97</xdr:row>
      <xdr:rowOff>67185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81686"/>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19064</xdr:rowOff>
    </xdr:from>
    <xdr:to>
      <xdr:col>41</xdr:col>
      <xdr:colOff>50800</xdr:colOff>
      <xdr:row>97</xdr:row>
      <xdr:rowOff>67185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49714"/>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154639</xdr:rowOff>
    </xdr:from>
    <xdr:to>
      <xdr:col>55</xdr:col>
      <xdr:colOff>50800</xdr:colOff>
      <xdr:row>97</xdr:row>
      <xdr:rowOff>84789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133066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135127</xdr:rowOff>
    </xdr:from>
    <xdr:to>
      <xdr:col>50</xdr:col>
      <xdr:colOff>165100</xdr:colOff>
      <xdr:row>98</xdr:row>
      <xdr:rowOff>65277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56404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xdr:rowOff>
    </xdr:from>
    <xdr:to>
      <xdr:col>46</xdr:col>
      <xdr:colOff>38100</xdr:colOff>
      <xdr:row>97</xdr:row>
      <xdr:rowOff>101836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92963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16385</xdr:rowOff>
    </xdr:from>
    <xdr:to>
      <xdr:col>41</xdr:col>
      <xdr:colOff>101600</xdr:colOff>
      <xdr:row>97</xdr:row>
      <xdr:rowOff>117985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109112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139714</xdr:rowOff>
    </xdr:from>
    <xdr:to>
      <xdr:col>36</xdr:col>
      <xdr:colOff>165100</xdr:colOff>
      <xdr:row>97</xdr:row>
      <xdr:rowOff>69864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60991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107843</xdr:rowOff>
    </xdr:from>
    <xdr:to>
      <xdr:col>85</xdr:col>
      <xdr:colOff>127000</xdr:colOff>
      <xdr:row>78</xdr:row>
      <xdr:rowOff>119094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80943"/>
          <a:ext cx="8382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117804</xdr:rowOff>
    </xdr:from>
    <xdr:to>
      <xdr:col>81</xdr:col>
      <xdr:colOff>50800</xdr:colOff>
      <xdr:row>78</xdr:row>
      <xdr:rowOff>119094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90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110717</xdr:rowOff>
    </xdr:from>
    <xdr:to>
      <xdr:col>76</xdr:col>
      <xdr:colOff>114300</xdr:colOff>
      <xdr:row>78</xdr:row>
      <xdr:rowOff>117804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83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98912</xdr:rowOff>
    </xdr:from>
    <xdr:to>
      <xdr:col>71</xdr:col>
      <xdr:colOff>177800</xdr:colOff>
      <xdr:row>78</xdr:row>
      <xdr:rowOff>110717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72012"/>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57043</xdr:rowOff>
    </xdr:from>
    <xdr:to>
      <xdr:col>85</xdr:col>
      <xdr:colOff>177800</xdr:colOff>
      <xdr:row>78</xdr:row>
      <xdr:rowOff>158643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143420</xdr:rowOff>
    </xdr:from>
    <xdr:ext cx="469744"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4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68294</xdr:rowOff>
    </xdr:from>
    <xdr:to>
      <xdr:col>81</xdr:col>
      <xdr:colOff>101600</xdr:colOff>
      <xdr:row>78</xdr:row>
      <xdr:rowOff>169894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161021</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46428" y="135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67004</xdr:rowOff>
    </xdr:from>
    <xdr:to>
      <xdr:col>76</xdr:col>
      <xdr:colOff>165100</xdr:colOff>
      <xdr:row>78</xdr:row>
      <xdr:rowOff>168604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159731</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57428" y="135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59917</xdr:rowOff>
    </xdr:from>
    <xdr:to>
      <xdr:col>72</xdr:col>
      <xdr:colOff>38100</xdr:colOff>
      <xdr:row>78</xdr:row>
      <xdr:rowOff>161517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152644</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68428" y="135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48112</xdr:rowOff>
    </xdr:from>
    <xdr:to>
      <xdr:col>67</xdr:col>
      <xdr:colOff>101600</xdr:colOff>
      <xdr:row>78</xdr:row>
      <xdr:rowOff>149712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140839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56198</xdr:rowOff>
    </xdr:from>
    <xdr:to>
      <xdr:col>85</xdr:col>
      <xdr:colOff>127000</xdr:colOff>
      <xdr:row>97</xdr:row>
      <xdr:rowOff>86385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86848"/>
          <a:ext cx="838200" cy="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24473</xdr:rowOff>
    </xdr:from>
    <xdr:to>
      <xdr:col>81</xdr:col>
      <xdr:colOff>50800</xdr:colOff>
      <xdr:row>97</xdr:row>
      <xdr:rowOff>86385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483673"/>
          <a:ext cx="8890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24473</xdr:rowOff>
    </xdr:from>
    <xdr:to>
      <xdr:col>76</xdr:col>
      <xdr:colOff>114300</xdr:colOff>
      <xdr:row>98</xdr:row>
      <xdr:rowOff>161213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83673"/>
          <a:ext cx="889000" cy="47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153632</xdr:rowOff>
    </xdr:from>
    <xdr:to>
      <xdr:col>71</xdr:col>
      <xdr:colOff>177800</xdr:colOff>
      <xdr:row>98</xdr:row>
      <xdr:rowOff>161213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55732"/>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5398</xdr:rowOff>
    </xdr:from>
    <xdr:to>
      <xdr:col>85</xdr:col>
      <xdr:colOff>177800</xdr:colOff>
      <xdr:row>97</xdr:row>
      <xdr:rowOff>106998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28275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35585</xdr:rowOff>
    </xdr:from>
    <xdr:to>
      <xdr:col>81</xdr:col>
      <xdr:colOff>101600</xdr:colOff>
      <xdr:row>97</xdr:row>
      <xdr:rowOff>137185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128312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145123</xdr:rowOff>
    </xdr:from>
    <xdr:to>
      <xdr:col>76</xdr:col>
      <xdr:colOff>165100</xdr:colOff>
      <xdr:row>96</xdr:row>
      <xdr:rowOff>75273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91800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2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110413</xdr:rowOff>
    </xdr:from>
    <xdr:to>
      <xdr:col>72</xdr:col>
      <xdr:colOff>38100</xdr:colOff>
      <xdr:row>99</xdr:row>
      <xdr:rowOff>40563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31690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0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102832</xdr:rowOff>
    </xdr:from>
    <xdr:to>
      <xdr:col>67</xdr:col>
      <xdr:colOff>101600</xdr:colOff>
      <xdr:row>99</xdr:row>
      <xdr:rowOff>32982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24109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9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41356</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41356</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34407</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49507"/>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162006</xdr:rowOff>
    </xdr:from>
    <xdr:to>
      <xdr:col>107</xdr:col>
      <xdr:colOff>101600</xdr:colOff>
      <xdr:row>38</xdr:row>
      <xdr:rowOff>92156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83283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155057</xdr:rowOff>
    </xdr:from>
    <xdr:to>
      <xdr:col>98</xdr:col>
      <xdr:colOff>38100</xdr:colOff>
      <xdr:row>38</xdr:row>
      <xdr:rowOff>85207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76334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59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8293</xdr:rowOff>
    </xdr:from>
    <xdr:to>
      <xdr:col>116</xdr:col>
      <xdr:colOff>63500</xdr:colOff>
      <xdr:row>59</xdr:row>
      <xdr:rowOff>21590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23843"/>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13818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2384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8674</xdr:rowOff>
    </xdr:from>
    <xdr:to>
      <xdr:col>107</xdr:col>
      <xdr:colOff>50800</xdr:colOff>
      <xdr:row>59</xdr:row>
      <xdr:rowOff>13818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242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8674</xdr:rowOff>
    </xdr:from>
    <xdr:to>
      <xdr:col>102</xdr:col>
      <xdr:colOff>114300</xdr:colOff>
      <xdr:row>59</xdr:row>
      <xdr:rowOff>10198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24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142240</xdr:rowOff>
    </xdr:from>
    <xdr:to>
      <xdr:col>116</xdr:col>
      <xdr:colOff>114300</xdr:colOff>
      <xdr:row>59</xdr:row>
      <xdr:rowOff>72390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57167</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128943</xdr:rowOff>
    </xdr:from>
    <xdr:to>
      <xdr:col>112</xdr:col>
      <xdr:colOff>38100</xdr:colOff>
      <xdr:row>59</xdr:row>
      <xdr:rowOff>59093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50220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134468</xdr:rowOff>
    </xdr:from>
    <xdr:to>
      <xdr:col>107</xdr:col>
      <xdr:colOff>101600</xdr:colOff>
      <xdr:row>59</xdr:row>
      <xdr:rowOff>64618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55745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129324</xdr:rowOff>
    </xdr:from>
    <xdr:to>
      <xdr:col>102</xdr:col>
      <xdr:colOff>165100</xdr:colOff>
      <xdr:row>59</xdr:row>
      <xdr:rowOff>59474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50601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130848</xdr:rowOff>
    </xdr:from>
    <xdr:to>
      <xdr:col>98</xdr:col>
      <xdr:colOff>38100</xdr:colOff>
      <xdr:row>59</xdr:row>
      <xdr:rowOff>60998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52125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6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158464</xdr:rowOff>
    </xdr:from>
    <xdr:to>
      <xdr:col>116</xdr:col>
      <xdr:colOff>62864</xdr:colOff>
      <xdr:row>77</xdr:row>
      <xdr:rowOff>89770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31414"/>
          <a:ext cx="1269" cy="9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93597</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2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89770</xdr:rowOff>
    </xdr:from>
    <xdr:to>
      <xdr:col>116</xdr:col>
      <xdr:colOff>152400</xdr:colOff>
      <xdr:row>77</xdr:row>
      <xdr:rowOff>89770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29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105141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158464</xdr:rowOff>
    </xdr:from>
    <xdr:to>
      <xdr:col>116</xdr:col>
      <xdr:colOff>152400</xdr:colOff>
      <xdr:row>71</xdr:row>
      <xdr:rowOff>158464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3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89770</xdr:rowOff>
    </xdr:from>
    <xdr:to>
      <xdr:col>116</xdr:col>
      <xdr:colOff>63500</xdr:colOff>
      <xdr:row>77</xdr:row>
      <xdr:rowOff>106038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91420"/>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152641</xdr:rowOff>
    </xdr:from>
    <xdr:to>
      <xdr:col>116</xdr:col>
      <xdr:colOff>114300</xdr:colOff>
      <xdr:row>75</xdr:row>
      <xdr:rowOff>82791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101257</xdr:rowOff>
    </xdr:from>
    <xdr:to>
      <xdr:col>111</xdr:col>
      <xdr:colOff>177800</xdr:colOff>
      <xdr:row>77</xdr:row>
      <xdr:rowOff>106038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302907"/>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162147</xdr:rowOff>
    </xdr:from>
    <xdr:to>
      <xdr:col>112</xdr:col>
      <xdr:colOff>38100</xdr:colOff>
      <xdr:row>75</xdr:row>
      <xdr:rowOff>92297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108824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3245</xdr:rowOff>
    </xdr:from>
    <xdr:to>
      <xdr:col>107</xdr:col>
      <xdr:colOff>50800</xdr:colOff>
      <xdr:row>77</xdr:row>
      <xdr:rowOff>101257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33445"/>
          <a:ext cx="889000" cy="2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16529</xdr:rowOff>
    </xdr:from>
    <xdr:to>
      <xdr:col>107</xdr:col>
      <xdr:colOff>101600</xdr:colOff>
      <xdr:row>75</xdr:row>
      <xdr:rowOff>118129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134656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3245</xdr:rowOff>
    </xdr:from>
    <xdr:to>
      <xdr:col>102</xdr:col>
      <xdr:colOff>114300</xdr:colOff>
      <xdr:row>76</xdr:row>
      <xdr:rowOff>7359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3344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78613</xdr:rowOff>
    </xdr:from>
    <xdr:to>
      <xdr:col>102</xdr:col>
      <xdr:colOff>165100</xdr:colOff>
      <xdr:row>75</xdr:row>
      <xdr:rowOff>8763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25290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53524</xdr:rowOff>
    </xdr:from>
    <xdr:to>
      <xdr:col>98</xdr:col>
      <xdr:colOff>38100</xdr:colOff>
      <xdr:row>74</xdr:row>
      <xdr:rowOff>155124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38970</xdr:rowOff>
    </xdr:from>
    <xdr:to>
      <xdr:col>116</xdr:col>
      <xdr:colOff>114300</xdr:colOff>
      <xdr:row>77</xdr:row>
      <xdr:rowOff>140570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125347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55238</xdr:rowOff>
    </xdr:from>
    <xdr:to>
      <xdr:col>112</xdr:col>
      <xdr:colOff>38100</xdr:colOff>
      <xdr:row>77</xdr:row>
      <xdr:rowOff>156838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50457</xdr:rowOff>
    </xdr:from>
    <xdr:to>
      <xdr:col>107</xdr:col>
      <xdr:colOff>101600</xdr:colOff>
      <xdr:row>77</xdr:row>
      <xdr:rowOff>152057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143184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123895</xdr:rowOff>
    </xdr:from>
    <xdr:to>
      <xdr:col>102</xdr:col>
      <xdr:colOff>165100</xdr:colOff>
      <xdr:row>76</xdr:row>
      <xdr:rowOff>54045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45172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128010</xdr:rowOff>
    </xdr:from>
    <xdr:to>
      <xdr:col>98</xdr:col>
      <xdr:colOff>38100</xdr:colOff>
      <xdr:row>76</xdr:row>
      <xdr:rowOff>58161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86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49286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人当たりのコストは多くの項目で類似団体の平均を下回っています。義務的経費のうち、扶助費については、住民税非課税世帯等臨時特別給付金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給付事業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や、子育て世帯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臨時特別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支援事業の反動減により大幅に減少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しました。また、公債費は地方債の発行を元金償還額以内で行っているため、類似団体の中で最も低い水準にあります。投資的経費のうち、普通建設事業費については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土地区画整理事業及び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幹線道路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整備事業の事業費増加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に伴い増加しました。その他の経費のうち、補助費等については、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ごみ処理施設の建設費用に伴う組合への負担金の増加や、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水道事業会計への補助事業費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ました。積立金については、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年度の歳計剰余金を基金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しています。今後も限られた職員で効率的に業務を行うとともに物件費等のコスト削減に努めていきます。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92,828
89,693
33.66
39,068,634
37,065,662
1,618,863
20,313,848
8,886,619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36</xdr:row>
      <xdr:rowOff>165303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3247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165303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577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93066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5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93066</xdr:rowOff>
    </xdr:from>
    <xdr:to>
      <xdr:col>10</xdr:col>
      <xdr:colOff>114300</xdr:colOff>
      <xdr:row>36</xdr:row>
      <xdr:rowOff>115011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114503</xdr:rowOff>
    </xdr:from>
    <xdr:to>
      <xdr:col>20</xdr:col>
      <xdr:colOff>38100</xdr:colOff>
      <xdr:row>37</xdr:row>
      <xdr:rowOff>44653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35780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144221</xdr:rowOff>
    </xdr:from>
    <xdr:to>
      <xdr:col>15</xdr:col>
      <xdr:colOff>101600</xdr:colOff>
      <xdr:row>36</xdr:row>
      <xdr:rowOff>74371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42266</xdr:rowOff>
    </xdr:from>
    <xdr:to>
      <xdr:col>10</xdr:col>
      <xdr:colOff>165100</xdr:colOff>
      <xdr:row>36</xdr:row>
      <xdr:rowOff>143866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64211</xdr:rowOff>
    </xdr:from>
    <xdr:to>
      <xdr:col>6</xdr:col>
      <xdr:colOff>38100</xdr:colOff>
      <xdr:row>36</xdr:row>
      <xdr:rowOff>165811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156938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2322</xdr:rowOff>
    </xdr:from>
    <xdr:to>
      <xdr:col>24</xdr:col>
      <xdr:colOff>63500</xdr:colOff>
      <xdr:row>59</xdr:row>
      <xdr:rowOff>11216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17872"/>
          <a:ext cx="8382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129098</xdr:rowOff>
    </xdr:from>
    <xdr:to>
      <xdr:col>19</xdr:col>
      <xdr:colOff>177800</xdr:colOff>
      <xdr:row>59</xdr:row>
      <xdr:rowOff>11216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30148"/>
          <a:ext cx="889000" cy="159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129098</xdr:rowOff>
    </xdr:from>
    <xdr:to>
      <xdr:col>15</xdr:col>
      <xdr:colOff>50800</xdr:colOff>
      <xdr:row>59</xdr:row>
      <xdr:rowOff>44994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30148"/>
          <a:ext cx="889000" cy="16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18102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76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160317</xdr:rowOff>
    </xdr:from>
    <xdr:to>
      <xdr:col>10</xdr:col>
      <xdr:colOff>114300</xdr:colOff>
      <xdr:row>59</xdr:row>
      <xdr:rowOff>44994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4417"/>
          <a:ext cx="889000" cy="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122972</xdr:rowOff>
    </xdr:from>
    <xdr:to>
      <xdr:col>24</xdr:col>
      <xdr:colOff>114300</xdr:colOff>
      <xdr:row>59</xdr:row>
      <xdr:rowOff>53122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37899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131866</xdr:rowOff>
    </xdr:from>
    <xdr:to>
      <xdr:col>20</xdr:col>
      <xdr:colOff>38100</xdr:colOff>
      <xdr:row>59</xdr:row>
      <xdr:rowOff>62016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53143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78298</xdr:rowOff>
    </xdr:from>
    <xdr:to>
      <xdr:col>15</xdr:col>
      <xdr:colOff>101600</xdr:colOff>
      <xdr:row>50</xdr:row>
      <xdr:rowOff>8448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4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24975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25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165644</xdr:rowOff>
    </xdr:from>
    <xdr:to>
      <xdr:col>10</xdr:col>
      <xdr:colOff>165100</xdr:colOff>
      <xdr:row>59</xdr:row>
      <xdr:rowOff>95794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86921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109517</xdr:rowOff>
    </xdr:from>
    <xdr:to>
      <xdr:col>6</xdr:col>
      <xdr:colOff>38100</xdr:colOff>
      <xdr:row>59</xdr:row>
      <xdr:rowOff>39667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22619</xdr:rowOff>
    </xdr:from>
    <xdr:to>
      <xdr:col>24</xdr:col>
      <xdr:colOff>63500</xdr:colOff>
      <xdr:row>76</xdr:row>
      <xdr:rowOff>39839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2819"/>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22619</xdr:rowOff>
    </xdr:from>
    <xdr:to>
      <xdr:col>19</xdr:col>
      <xdr:colOff>177800</xdr:colOff>
      <xdr:row>78</xdr:row>
      <xdr:rowOff>53302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2819"/>
          <a:ext cx="889000" cy="37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15024</xdr:rowOff>
    </xdr:from>
    <xdr:to>
      <xdr:col>15</xdr:col>
      <xdr:colOff>50800</xdr:colOff>
      <xdr:row>78</xdr:row>
      <xdr:rowOff>53302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88124"/>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108979</xdr:rowOff>
    </xdr:from>
    <xdr:to>
      <xdr:col>10</xdr:col>
      <xdr:colOff>114300</xdr:colOff>
      <xdr:row>78</xdr:row>
      <xdr:rowOff>15024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10629"/>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160489</xdr:rowOff>
    </xdr:from>
    <xdr:to>
      <xdr:col>24</xdr:col>
      <xdr:colOff>114300</xdr:colOff>
      <xdr:row>76</xdr:row>
      <xdr:rowOff>90639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138916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143269</xdr:rowOff>
    </xdr:from>
    <xdr:to>
      <xdr:col>20</xdr:col>
      <xdr:colOff>38100</xdr:colOff>
      <xdr:row>76</xdr:row>
      <xdr:rowOff>73419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64546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2502</xdr:rowOff>
    </xdr:from>
    <xdr:to>
      <xdr:col>15</xdr:col>
      <xdr:colOff>101600</xdr:colOff>
      <xdr:row>78</xdr:row>
      <xdr:rowOff>104102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95229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135674</xdr:rowOff>
    </xdr:from>
    <xdr:to>
      <xdr:col>10</xdr:col>
      <xdr:colOff>165100</xdr:colOff>
      <xdr:row>78</xdr:row>
      <xdr:rowOff>65824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56951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58179</xdr:rowOff>
    </xdr:from>
    <xdr:to>
      <xdr:col>6</xdr:col>
      <xdr:colOff>38100</xdr:colOff>
      <xdr:row>77</xdr:row>
      <xdr:rowOff>159779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81121</xdr:rowOff>
    </xdr:from>
    <xdr:to>
      <xdr:col>24</xdr:col>
      <xdr:colOff>63500</xdr:colOff>
      <xdr:row>97</xdr:row>
      <xdr:rowOff>167075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1771"/>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167075</xdr:rowOff>
    </xdr:from>
    <xdr:to>
      <xdr:col>19</xdr:col>
      <xdr:colOff>177800</xdr:colOff>
      <xdr:row>98</xdr:row>
      <xdr:rowOff>113925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7725"/>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113925</xdr:rowOff>
    </xdr:from>
    <xdr:to>
      <xdr:col>15</xdr:col>
      <xdr:colOff>50800</xdr:colOff>
      <xdr:row>99</xdr:row>
      <xdr:rowOff>36621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025"/>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65309</xdr:rowOff>
    </xdr:from>
    <xdr:to>
      <xdr:col>10</xdr:col>
      <xdr:colOff>114300</xdr:colOff>
      <xdr:row>99</xdr:row>
      <xdr:rowOff>36621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7409"/>
          <a:ext cx="889000" cy="14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30321</xdr:rowOff>
    </xdr:from>
    <xdr:to>
      <xdr:col>24</xdr:col>
      <xdr:colOff>114300</xdr:colOff>
      <xdr:row>97</xdr:row>
      <xdr:rowOff>131921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116275</xdr:rowOff>
    </xdr:from>
    <xdr:to>
      <xdr:col>20</xdr:col>
      <xdr:colOff>38100</xdr:colOff>
      <xdr:row>98</xdr:row>
      <xdr:rowOff>46425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37552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63125</xdr:rowOff>
    </xdr:from>
    <xdr:to>
      <xdr:col>15</xdr:col>
      <xdr:colOff>101600</xdr:colOff>
      <xdr:row>98</xdr:row>
      <xdr:rowOff>164725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157271</xdr:rowOff>
    </xdr:from>
    <xdr:to>
      <xdr:col>10</xdr:col>
      <xdr:colOff>165100</xdr:colOff>
      <xdr:row>99</xdr:row>
      <xdr:rowOff>87421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78548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14509</xdr:rowOff>
    </xdr:from>
    <xdr:to>
      <xdr:col>6</xdr:col>
      <xdr:colOff>38100</xdr:colOff>
      <xdr:row>98</xdr:row>
      <xdr:rowOff>116109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150520</xdr:rowOff>
    </xdr:from>
    <xdr:to>
      <xdr:col>55</xdr:col>
      <xdr:colOff>0</xdr:colOff>
      <xdr:row>37</xdr:row>
      <xdr:rowOff>115011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22720"/>
          <a:ext cx="8382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115011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0562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101219</xdr:rowOff>
    </xdr:from>
    <xdr:to>
      <xdr:col>45</xdr:col>
      <xdr:colOff>177800</xdr:colOff>
      <xdr:row>37</xdr:row>
      <xdr:rowOff>61976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73419"/>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101219</xdr:rowOff>
    </xdr:from>
    <xdr:to>
      <xdr:col>41</xdr:col>
      <xdr:colOff>50800</xdr:colOff>
      <xdr:row>37</xdr:row>
      <xdr:rowOff>8941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7341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99720</xdr:rowOff>
    </xdr:from>
    <xdr:to>
      <xdr:col>55</xdr:col>
      <xdr:colOff>50800</xdr:colOff>
      <xdr:row>37</xdr:row>
      <xdr:rowOff>29870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122597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64211</xdr:rowOff>
    </xdr:from>
    <xdr:to>
      <xdr:col>50</xdr:col>
      <xdr:colOff>165100</xdr:colOff>
      <xdr:row>37</xdr:row>
      <xdr:rowOff>165812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xdr:rowOff>
    </xdr:from>
    <xdr:to>
      <xdr:col>46</xdr:col>
      <xdr:colOff>38100</xdr:colOff>
      <xdr:row>37</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129303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50419</xdr:rowOff>
    </xdr:from>
    <xdr:to>
      <xdr:col>41</xdr:col>
      <xdr:colOff>101600</xdr:colOff>
      <xdr:row>36</xdr:row>
      <xdr:rowOff>152019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168546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129591</xdr:rowOff>
    </xdr:from>
    <xdr:to>
      <xdr:col>36</xdr:col>
      <xdr:colOff>165100</xdr:colOff>
      <xdr:row>37</xdr:row>
      <xdr:rowOff>59741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76268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40145</xdr:rowOff>
    </xdr:from>
    <xdr:to>
      <xdr:col>55</xdr:col>
      <xdr:colOff>0</xdr:colOff>
      <xdr:row>59</xdr:row>
      <xdr:rowOff>47950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55695"/>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47248</xdr:rowOff>
    </xdr:from>
    <xdr:to>
      <xdr:col>50</xdr:col>
      <xdr:colOff>114300</xdr:colOff>
      <xdr:row>59</xdr:row>
      <xdr:rowOff>47950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2798"/>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42496</xdr:rowOff>
    </xdr:from>
    <xdr:to>
      <xdr:col>45</xdr:col>
      <xdr:colOff>177800</xdr:colOff>
      <xdr:row>59</xdr:row>
      <xdr:rowOff>47248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58046"/>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19342</xdr:rowOff>
    </xdr:from>
    <xdr:to>
      <xdr:col>41</xdr:col>
      <xdr:colOff>50800</xdr:colOff>
      <xdr:row>59</xdr:row>
      <xdr:rowOff>42496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3489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160795</xdr:rowOff>
    </xdr:from>
    <xdr:to>
      <xdr:col>55</xdr:col>
      <xdr:colOff>50800</xdr:colOff>
      <xdr:row>59</xdr:row>
      <xdr:rowOff>90945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168600</xdr:rowOff>
    </xdr:from>
    <xdr:to>
      <xdr:col>50</xdr:col>
      <xdr:colOff>165100</xdr:colOff>
      <xdr:row>59</xdr:row>
      <xdr:rowOff>98750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89877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167898</xdr:rowOff>
    </xdr:from>
    <xdr:to>
      <xdr:col>46</xdr:col>
      <xdr:colOff>38100</xdr:colOff>
      <xdr:row>59</xdr:row>
      <xdr:rowOff>98048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89175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0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163146</xdr:rowOff>
    </xdr:from>
    <xdr:to>
      <xdr:col>41</xdr:col>
      <xdr:colOff>101600</xdr:colOff>
      <xdr:row>59</xdr:row>
      <xdr:rowOff>93296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84423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9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139992</xdr:rowOff>
    </xdr:from>
    <xdr:to>
      <xdr:col>36</xdr:col>
      <xdr:colOff>165100</xdr:colOff>
      <xdr:row>59</xdr:row>
      <xdr:rowOff>70142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61269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55004</xdr:rowOff>
    </xdr:from>
    <xdr:to>
      <xdr:col>55</xdr:col>
      <xdr:colOff>0</xdr:colOff>
      <xdr:row>75</xdr:row>
      <xdr:rowOff>151130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13754"/>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55004</xdr:rowOff>
    </xdr:from>
    <xdr:to>
      <xdr:col>50</xdr:col>
      <xdr:colOff>114300</xdr:colOff>
      <xdr:row>77</xdr:row>
      <xdr:rowOff>54108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13754"/>
          <a:ext cx="889000" cy="3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54108</xdr:rowOff>
    </xdr:from>
    <xdr:to>
      <xdr:col>45</xdr:col>
      <xdr:colOff>177800</xdr:colOff>
      <xdr:row>78</xdr:row>
      <xdr:rowOff>86016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55758"/>
          <a:ext cx="889000" cy="2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86016</xdr:rowOff>
    </xdr:from>
    <xdr:to>
      <xdr:col>41</xdr:col>
      <xdr:colOff>50800</xdr:colOff>
      <xdr:row>78</xdr:row>
      <xdr:rowOff>112021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9116"/>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100330</xdr:rowOff>
    </xdr:from>
    <xdr:to>
      <xdr:col>55</xdr:col>
      <xdr:colOff>50800</xdr:colOff>
      <xdr:row>76</xdr:row>
      <xdr:rowOff>30480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123207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4204</xdr:rowOff>
    </xdr:from>
    <xdr:to>
      <xdr:col>50</xdr:col>
      <xdr:colOff>165100</xdr:colOff>
      <xdr:row>75</xdr:row>
      <xdr:rowOff>105804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122331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3308</xdr:rowOff>
    </xdr:from>
    <xdr:to>
      <xdr:col>46</xdr:col>
      <xdr:colOff>38100</xdr:colOff>
      <xdr:row>77</xdr:row>
      <xdr:rowOff>104908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96035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35216</xdr:rowOff>
    </xdr:from>
    <xdr:to>
      <xdr:col>41</xdr:col>
      <xdr:colOff>101600</xdr:colOff>
      <xdr:row>78</xdr:row>
      <xdr:rowOff>136816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127943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61221</xdr:rowOff>
    </xdr:from>
    <xdr:to>
      <xdr:col>36</xdr:col>
      <xdr:colOff>165100</xdr:colOff>
      <xdr:row>78</xdr:row>
      <xdr:rowOff>162821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153948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138767</xdr:rowOff>
    </xdr:from>
    <xdr:to>
      <xdr:col>55</xdr:col>
      <xdr:colOff>0</xdr:colOff>
      <xdr:row>96</xdr:row>
      <xdr:rowOff>47117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26517"/>
          <a:ext cx="8382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127851</xdr:rowOff>
    </xdr:from>
    <xdr:to>
      <xdr:col>50</xdr:col>
      <xdr:colOff>114300</xdr:colOff>
      <xdr:row>96</xdr:row>
      <xdr:rowOff>47117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15601"/>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127851</xdr:rowOff>
    </xdr:from>
    <xdr:to>
      <xdr:col>45</xdr:col>
      <xdr:colOff>177800</xdr:colOff>
      <xdr:row>96</xdr:row>
      <xdr:rowOff>68053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15601"/>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68053</xdr:rowOff>
    </xdr:from>
    <xdr:to>
      <xdr:col>41</xdr:col>
      <xdr:colOff>50800</xdr:colOff>
      <xdr:row>96</xdr:row>
      <xdr:rowOff>73844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2725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87967</xdr:rowOff>
    </xdr:from>
    <xdr:to>
      <xdr:col>55</xdr:col>
      <xdr:colOff>50800</xdr:colOff>
      <xdr:row>96</xdr:row>
      <xdr:rowOff>18117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110844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167767</xdr:rowOff>
    </xdr:from>
    <xdr:to>
      <xdr:col>50</xdr:col>
      <xdr:colOff>165100</xdr:colOff>
      <xdr:row>96</xdr:row>
      <xdr:rowOff>97917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114444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77051</xdr:rowOff>
    </xdr:from>
    <xdr:to>
      <xdr:col>46</xdr:col>
      <xdr:colOff>38100</xdr:colOff>
      <xdr:row>96</xdr:row>
      <xdr:rowOff>7201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23728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17253</xdr:rowOff>
    </xdr:from>
    <xdr:to>
      <xdr:col>41</xdr:col>
      <xdr:colOff>101600</xdr:colOff>
      <xdr:row>96</xdr:row>
      <xdr:rowOff>118853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135380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23044</xdr:rowOff>
    </xdr:from>
    <xdr:to>
      <xdr:col>36</xdr:col>
      <xdr:colOff>165100</xdr:colOff>
      <xdr:row>96</xdr:row>
      <xdr:rowOff>124644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141171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64319</xdr:rowOff>
    </xdr:from>
    <xdr:to>
      <xdr:col>85</xdr:col>
      <xdr:colOff>127000</xdr:colOff>
      <xdr:row>37</xdr:row>
      <xdr:rowOff>141072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07969"/>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34944</xdr:rowOff>
    </xdr:from>
    <xdr:to>
      <xdr:col>81</xdr:col>
      <xdr:colOff>50800</xdr:colOff>
      <xdr:row>37</xdr:row>
      <xdr:rowOff>141072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07144"/>
          <a:ext cx="889000" cy="2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34944</xdr:rowOff>
    </xdr:from>
    <xdr:to>
      <xdr:col>76</xdr:col>
      <xdr:colOff>114300</xdr:colOff>
      <xdr:row>37</xdr:row>
      <xdr:rowOff>41002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07144"/>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41002</xdr:rowOff>
    </xdr:from>
    <xdr:to>
      <xdr:col>71</xdr:col>
      <xdr:colOff>177800</xdr:colOff>
      <xdr:row>37</xdr:row>
      <xdr:rowOff>124613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84652"/>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13519</xdr:rowOff>
    </xdr:from>
    <xdr:to>
      <xdr:col>85</xdr:col>
      <xdr:colOff>177800</xdr:colOff>
      <xdr:row>37</xdr:row>
      <xdr:rowOff>115119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99896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90272</xdr:rowOff>
    </xdr:from>
    <xdr:to>
      <xdr:col>81</xdr:col>
      <xdr:colOff>101600</xdr:colOff>
      <xdr:row>38</xdr:row>
      <xdr:rowOff>20422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155594</xdr:rowOff>
    </xdr:from>
    <xdr:to>
      <xdr:col>76</xdr:col>
      <xdr:colOff>165100</xdr:colOff>
      <xdr:row>36</xdr:row>
      <xdr:rowOff>85744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76871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161652</xdr:rowOff>
    </xdr:from>
    <xdr:to>
      <xdr:col>72</xdr:col>
      <xdr:colOff>38100</xdr:colOff>
      <xdr:row>37</xdr:row>
      <xdr:rowOff>91802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82929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73813</xdr:rowOff>
    </xdr:from>
    <xdr:to>
      <xdr:col>67</xdr:col>
      <xdr:colOff>101600</xdr:colOff>
      <xdr:row>38</xdr:row>
      <xdr:rowOff>3963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90018</xdr:rowOff>
    </xdr:from>
    <xdr:to>
      <xdr:col>85</xdr:col>
      <xdr:colOff>127000</xdr:colOff>
      <xdr:row>57</xdr:row>
      <xdr:rowOff>157391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62668"/>
          <a:ext cx="8382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70993</xdr:rowOff>
    </xdr:from>
    <xdr:to>
      <xdr:col>81</xdr:col>
      <xdr:colOff>50800</xdr:colOff>
      <xdr:row>57</xdr:row>
      <xdr:rowOff>90018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4364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70993</xdr:rowOff>
    </xdr:from>
    <xdr:to>
      <xdr:col>76</xdr:col>
      <xdr:colOff>114300</xdr:colOff>
      <xdr:row>57</xdr:row>
      <xdr:rowOff>125413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43643"/>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125413</xdr:rowOff>
    </xdr:from>
    <xdr:to>
      <xdr:col>71</xdr:col>
      <xdr:colOff>177800</xdr:colOff>
      <xdr:row>58</xdr:row>
      <xdr:rowOff>37567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98063"/>
          <a:ext cx="8890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106591</xdr:rowOff>
    </xdr:from>
    <xdr:to>
      <xdr:col>85</xdr:col>
      <xdr:colOff>177800</xdr:colOff>
      <xdr:row>58</xdr:row>
      <xdr:rowOff>36741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85018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39218</xdr:rowOff>
    </xdr:from>
    <xdr:to>
      <xdr:col>81</xdr:col>
      <xdr:colOff>101600</xdr:colOff>
      <xdr:row>57</xdr:row>
      <xdr:rowOff>140818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157345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20193</xdr:rowOff>
    </xdr:from>
    <xdr:to>
      <xdr:col>76</xdr:col>
      <xdr:colOff>165100</xdr:colOff>
      <xdr:row>57</xdr:row>
      <xdr:rowOff>121793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112920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74613</xdr:rowOff>
    </xdr:from>
    <xdr:to>
      <xdr:col>72</xdr:col>
      <xdr:colOff>38100</xdr:colOff>
      <xdr:row>58</xdr:row>
      <xdr:rowOff>4763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167340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158217</xdr:rowOff>
    </xdr:from>
    <xdr:to>
      <xdr:col>67</xdr:col>
      <xdr:colOff>101600</xdr:colOff>
      <xdr:row>58</xdr:row>
      <xdr:rowOff>88367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79494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107843</xdr:rowOff>
    </xdr:from>
    <xdr:to>
      <xdr:col>85</xdr:col>
      <xdr:colOff>127000</xdr:colOff>
      <xdr:row>98</xdr:row>
      <xdr:rowOff>119094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909943"/>
          <a:ext cx="8382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117804</xdr:rowOff>
    </xdr:from>
    <xdr:to>
      <xdr:col>81</xdr:col>
      <xdr:colOff>50800</xdr:colOff>
      <xdr:row>98</xdr:row>
      <xdr:rowOff>119094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919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110717</xdr:rowOff>
    </xdr:from>
    <xdr:to>
      <xdr:col>76</xdr:col>
      <xdr:colOff>114300</xdr:colOff>
      <xdr:row>98</xdr:row>
      <xdr:rowOff>117804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912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98912</xdr:rowOff>
    </xdr:from>
    <xdr:to>
      <xdr:col>71</xdr:col>
      <xdr:colOff>177800</xdr:colOff>
      <xdr:row>98</xdr:row>
      <xdr:rowOff>110717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901012"/>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57043</xdr:rowOff>
    </xdr:from>
    <xdr:to>
      <xdr:col>85</xdr:col>
      <xdr:colOff>177800</xdr:colOff>
      <xdr:row>98</xdr:row>
      <xdr:rowOff>158643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143420</xdr:rowOff>
    </xdr:from>
    <xdr:ext cx="469744"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68294</xdr:rowOff>
    </xdr:from>
    <xdr:to>
      <xdr:col>81</xdr:col>
      <xdr:colOff>101600</xdr:colOff>
      <xdr:row>98</xdr:row>
      <xdr:rowOff>169894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161021</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46428" y="1696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67004</xdr:rowOff>
    </xdr:from>
    <xdr:to>
      <xdr:col>76</xdr:col>
      <xdr:colOff>165100</xdr:colOff>
      <xdr:row>98</xdr:row>
      <xdr:rowOff>168604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159731</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57428" y="169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59917</xdr:rowOff>
    </xdr:from>
    <xdr:to>
      <xdr:col>72</xdr:col>
      <xdr:colOff>38100</xdr:colOff>
      <xdr:row>98</xdr:row>
      <xdr:rowOff>161517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152644</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68428" y="1695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48112</xdr:rowOff>
    </xdr:from>
    <xdr:to>
      <xdr:col>67</xdr:col>
      <xdr:colOff>101600</xdr:colOff>
      <xdr:row>98</xdr:row>
      <xdr:rowOff>149712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140839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衛生費は水道基本料金無償化に伴う水道事業への補助金の増加によるもの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は愛三文化会館の設備更新に伴う事業費の増加によるもの、土木費は交付金（社会資本整備総合交付金）が追加交付されることに合わせて、養父森岡線道路改良工事を追加執行したことによる事業費の増加によるもの、消防費は防災情報アプリ導入に伴う委託費の増加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減少した項目の主な理由としては、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商工費はふるさとおおぶ応援寄附金の減少によるもの、教育費は大府市民球場用地取得に伴う事業費の反動減によるものです。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今後も限られた職員で効果的に業務を行うとともに、物件費等のコスト削減に努めていきます。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調整基金残高は、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年度の歳計剰余金の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％を超えた額（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1,170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百万円）積み立てることにより、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大幅に増加しました。実質収支額は、令和</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1,910</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百万円から令和</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1,619</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百万円へ前年度比</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291</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減少しましたが、財政調整基金残高の増加により、標準財政規模比は前年度から</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3.99</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34.27</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％となりました。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全ての会計において、健全な財政運営を行っているため、実質収支は黒字を保っています。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のうち、</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組合等が起こした地方債については、一部事務組合（東部知多衛生組合）の</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年度ごみ処理施設建設事業債の据置期間終了に伴う元金償還金額及び</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年度マテリアルリサイクル推進施設建設事業債に係る利子償還金が増加したため、</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百万円増加しました。そのため、</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しました。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により将来負担比率の分子は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コロナ対策のために新型コロナウイルス感染症対策基金から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百万円、幹線道路整備などのためにみちづくり基金から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、令和３年度の歳計剰余金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％を超えた額を財政調整基金に積み立てたことにより増加したものです。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市が重点的に進める政策や市の財政状況等を総合的に勘案してどの基金に積立てを行うか決定します。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ふるさとおおぶ応援基金：大府市を応援しようとする人々からの寄附金を有効かつ適切に活用し、「健康都市おおぶ」の実現に資する施策を実施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公共施設等整備基金：市の保有する公共用又は公用に供する施設の老朽化に対応した整備を実施するため。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エネルギー価格や物価高騰など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から市民の生活を守り抜く総合的な対策を実施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みちづくり基金：道路の新設及び維持管理に必要な費用に活用するため。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子ども・子育て応援基金：子ども、家庭、市民、地域、事業者その他子育てに関わる事業を実施するため。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コロナ対策のために新型コロナウイルス感染症対策基金から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百万円、幹線道路整備などのためにみちづくり基金から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百万円を取り崩した一方、令和３年度の歳計剰余金を活用して公共施設等整備基金へ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百万円、子ども・子育て応援基金へ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その年の決算状況を総合的に鑑みて積立てを行い、一定額を確保して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いきます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百万円）積み立てることにより、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年度末の現在高は、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大幅に増加しました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東海豪雨への対応に当座の資金が必要だったことや、リーマンショック後の法人市民税が約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億円下がった実績を踏まえ、標準財政規模の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割（約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億円）程度の積立を目標としています。なお、大府市財政調整基金条例の中で、基金積立額は毎年度の決算剰余金のうち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％以上の額としています。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減債基金については、原則基金に属する現金の運用による利子収入分のみを積立てしていますが、令和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年度は、長期的な市債残高縮減を目的として約２億円積み立てました。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基金に属する現金の運用による利子収入分の積立て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のほか、状況に応じて基金への積立てを行います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39068634</v>
      </c>
      <c r="BO4" s="449"/>
      <c r="BP4" s="449"/>
      <c r="BQ4" s="449"/>
      <c r="BR4" s="449"/>
      <c r="BS4" s="449"/>
      <c r="BT4" s="449"/>
      <c r="BU4" s="450"/>
      <c r="BV4" s="448">
        <v>39505754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9.5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37065662</v>
      </c>
      <c r="BO5" s="420"/>
      <c r="BP5" s="420"/>
      <c r="BQ5" s="420"/>
      <c r="BR5" s="420"/>
      <c r="BS5" s="420"/>
      <c r="BT5" s="420"/>
      <c r="BU5" s="421"/>
      <c r="BV5" s="419">
        <v>36817539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82.8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2002972</v>
      </c>
      <c r="BO6" s="420"/>
      <c r="BP6" s="420"/>
      <c r="BQ6" s="420"/>
      <c r="BR6" s="420"/>
      <c r="BS6" s="420"/>
      <c r="BT6" s="420"/>
      <c r="BU6" s="421"/>
      <c r="BV6" s="419">
        <v>2688215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83.4</v>
      </c>
      <c r="CU6" s="563"/>
      <c r="CV6" s="563"/>
      <c r="CW6" s="563"/>
      <c r="CX6" s="563"/>
      <c r="CY6" s="563"/>
      <c r="CZ6" s="563"/>
      <c r="DA6" s="564"/>
      <c r="DB6" s="562">
        <v>82.8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384109</v>
      </c>
      <c r="BO7" s="420"/>
      <c r="BP7" s="420"/>
      <c r="BQ7" s="420"/>
      <c r="BR7" s="420"/>
      <c r="BS7" s="420"/>
      <c r="BT7" s="420"/>
      <c r="BU7" s="421"/>
      <c r="BV7" s="419">
        <v>778114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20313848</v>
      </c>
      <c r="CU7" s="420"/>
      <c r="CV7" s="420"/>
      <c r="CW7" s="420"/>
      <c r="CX7" s="420"/>
      <c r="CY7" s="420"/>
      <c r="CZ7" s="420"/>
      <c r="DA7" s="421"/>
      <c r="DB7" s="419">
        <v>20130519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1618863</v>
      </c>
      <c r="BO8" s="420"/>
      <c r="BP8" s="420"/>
      <c r="BQ8" s="420"/>
      <c r="BR8" s="420"/>
      <c r="BS8" s="420"/>
      <c r="BT8" s="420"/>
      <c r="BU8" s="421"/>
      <c r="BV8" s="419">
        <v>1910101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1.1100000000000001</v>
      </c>
      <c r="CU8" s="523"/>
      <c r="CV8" s="523"/>
      <c r="CW8" s="523"/>
      <c r="CX8" s="523"/>
      <c r="CY8" s="523"/>
      <c r="CZ8" s="523"/>
      <c r="DA8" s="524"/>
      <c r="DB8" s="522">
        <v>1.1499999999999999</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93123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-291238</v>
      </c>
      <c r="BO9" s="420"/>
      <c r="BP9" s="420"/>
      <c r="BQ9" s="420"/>
      <c r="BR9" s="420"/>
      <c r="BS9" s="420"/>
      <c r="BT9" s="420"/>
      <c r="BU9" s="421"/>
      <c r="BV9" s="419">
        <v>755521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3.4</v>
      </c>
      <c r="CU9" s="417"/>
      <c r="CV9" s="417"/>
      <c r="CW9" s="417"/>
      <c r="CX9" s="417"/>
      <c r="CY9" s="417"/>
      <c r="CZ9" s="417"/>
      <c r="DA9" s="418"/>
      <c r="DB9" s="416">
        <v>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89157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10259</v>
      </c>
      <c r="BO10" s="420"/>
      <c r="BP10" s="420"/>
      <c r="BQ10" s="420"/>
      <c r="BR10" s="420"/>
      <c r="BS10" s="420"/>
      <c r="BT10" s="420"/>
      <c r="BU10" s="421"/>
      <c r="BV10" s="419">
        <v>9469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92828</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22138</v>
      </c>
      <c r="BO12" s="420"/>
      <c r="BP12" s="420"/>
      <c r="BQ12" s="420"/>
      <c r="BR12" s="420"/>
      <c r="BS12" s="420"/>
      <c r="BT12" s="420"/>
      <c r="BU12" s="421"/>
      <c r="BV12" s="419">
        <v>539909</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89693</v>
      </c>
      <c r="S13" s="507"/>
      <c r="T13" s="507"/>
      <c r="U13" s="507"/>
      <c r="V13" s="508"/>
      <c r="W13" s="509" t="s">
        <v>144</v>
      </c>
      <c r="X13" s="405"/>
      <c r="Y13" s="405"/>
      <c r="Z13" s="405"/>
      <c r="AA13" s="405"/>
      <c r="AB13" s="406"/>
      <c r="AC13" s="372">
        <v>646</v>
      </c>
      <c r="AD13" s="373"/>
      <c r="AE13" s="373"/>
      <c r="AF13" s="373"/>
      <c r="AG13" s="374"/>
      <c r="AH13" s="372">
        <v>763</v>
      </c>
      <c r="AI13" s="373"/>
      <c r="AJ13" s="373"/>
      <c r="AK13" s="373"/>
      <c r="AL13" s="432"/>
      <c r="AM13" s="476" t="s">
        <v>145</v>
      </c>
      <c r="AN13" s="376"/>
      <c r="AO13" s="376"/>
      <c r="AP13" s="376"/>
      <c r="AQ13" s="376"/>
      <c r="AR13" s="376"/>
      <c r="AS13" s="376"/>
      <c r="AT13" s="377"/>
      <c r="AU13" s="477" t="s">
        <v>118</v>
      </c>
      <c r="AV13" s="478"/>
      <c r="AW13" s="478"/>
      <c r="AX13" s="478"/>
      <c r="AY13" s="433" t="s">
        <v>146</v>
      </c>
      <c r="AZ13" s="434"/>
      <c r="BA13" s="434"/>
      <c r="BB13" s="434"/>
      <c r="BC13" s="434"/>
      <c r="BD13" s="434"/>
      <c r="BE13" s="434"/>
      <c r="BF13" s="434"/>
      <c r="BG13" s="434"/>
      <c r="BH13" s="434"/>
      <c r="BI13" s="434"/>
      <c r="BJ13" s="434"/>
      <c r="BK13" s="434"/>
      <c r="BL13" s="434"/>
      <c r="BM13" s="435"/>
      <c r="BN13" s="419">
        <v>-303117</v>
      </c>
      <c r="BO13" s="420"/>
      <c r="BP13" s="420"/>
      <c r="BQ13" s="420"/>
      <c r="BR13" s="420"/>
      <c r="BS13" s="420"/>
      <c r="BT13" s="420"/>
      <c r="BU13" s="421"/>
      <c r="BV13" s="419">
        <v>225081</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-0.4</v>
      </c>
      <c r="CU13" s="417"/>
      <c r="CV13" s="417"/>
      <c r="CW13" s="417"/>
      <c r="CX13" s="417"/>
      <c r="CY13" s="417"/>
      <c r="CZ13" s="417"/>
      <c r="DA13" s="418"/>
      <c r="DB13" s="416">
        <v>-0.8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92698</v>
      </c>
      <c r="S14" s="507"/>
      <c r="T14" s="507"/>
      <c r="U14" s="507"/>
      <c r="V14" s="508"/>
      <c r="W14" s="510"/>
      <c r="X14" s="408"/>
      <c r="Y14" s="408"/>
      <c r="Z14" s="408"/>
      <c r="AA14" s="408"/>
      <c r="AB14" s="409"/>
      <c r="AC14" s="499">
        <v>1.5</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132</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89833</v>
      </c>
      <c r="S15" s="507"/>
      <c r="T15" s="507"/>
      <c r="U15" s="507"/>
      <c r="V15" s="508"/>
      <c r="W15" s="509" t="s">
        <v>151</v>
      </c>
      <c r="X15" s="405"/>
      <c r="Y15" s="405"/>
      <c r="Z15" s="405"/>
      <c r="AA15" s="405"/>
      <c r="AB15" s="406"/>
      <c r="AC15" s="372">
        <v>17176</v>
      </c>
      <c r="AD15" s="373"/>
      <c r="AE15" s="373"/>
      <c r="AF15" s="373"/>
      <c r="AG15" s="374"/>
      <c r="AH15" s="372">
        <v>18075</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15839753</v>
      </c>
      <c r="BO15" s="449"/>
      <c r="BP15" s="449"/>
      <c r="BQ15" s="449"/>
      <c r="BR15" s="449"/>
      <c r="BS15" s="449"/>
      <c r="BT15" s="449"/>
      <c r="BU15" s="450"/>
      <c r="BV15" s="448">
        <v>15606311</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39.299999999999997</v>
      </c>
      <c r="AD16" s="500"/>
      <c r="AE16" s="500"/>
      <c r="AF16" s="500"/>
      <c r="AG16" s="501"/>
      <c r="AH16" s="499">
        <v>41.4</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14114086</v>
      </c>
      <c r="BO16" s="420"/>
      <c r="BP16" s="420"/>
      <c r="BQ16" s="420"/>
      <c r="BR16" s="420"/>
      <c r="BS16" s="420"/>
      <c r="BT16" s="420"/>
      <c r="BU16" s="421"/>
      <c r="BV16" s="419">
        <v>14281950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25927</v>
      </c>
      <c r="AD17" s="373"/>
      <c r="AE17" s="373"/>
      <c r="AF17" s="373"/>
      <c r="AG17" s="374"/>
      <c r="AH17" s="372">
        <v>24790</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20313848</v>
      </c>
      <c r="BO17" s="420"/>
      <c r="BP17" s="420"/>
      <c r="BQ17" s="420"/>
      <c r="BR17" s="420"/>
      <c r="BS17" s="420"/>
      <c r="BT17" s="420"/>
      <c r="BU17" s="421"/>
      <c r="BV17" s="419">
        <v>20130519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33.659999999999997</v>
      </c>
      <c r="M18" s="472"/>
      <c r="N18" s="472"/>
      <c r="O18" s="472"/>
      <c r="P18" s="472"/>
      <c r="Q18" s="472"/>
      <c r="R18" s="473"/>
      <c r="S18" s="473"/>
      <c r="T18" s="473"/>
      <c r="U18" s="473"/>
      <c r="V18" s="474"/>
      <c r="W18" s="490"/>
      <c r="X18" s="491"/>
      <c r="Y18" s="491"/>
      <c r="Z18" s="491"/>
      <c r="AA18" s="491"/>
      <c r="AB18" s="515"/>
      <c r="AC18" s="389">
        <v>59.3</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17631672</v>
      </c>
      <c r="BO18" s="420"/>
      <c r="BP18" s="420"/>
      <c r="BQ18" s="420"/>
      <c r="BR18" s="420"/>
      <c r="BS18" s="420"/>
      <c r="BT18" s="420"/>
      <c r="BU18" s="421"/>
      <c r="BV18" s="419">
        <v>16832445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2767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25943755</v>
      </c>
      <c r="BO19" s="420"/>
      <c r="BP19" s="420"/>
      <c r="BQ19" s="420"/>
      <c r="BR19" s="420"/>
      <c r="BS19" s="420"/>
      <c r="BT19" s="420"/>
      <c r="BU19" s="421"/>
      <c r="BV19" s="419">
        <v>24873841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38310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8886619</v>
      </c>
      <c r="BO22" s="449"/>
      <c r="BP22" s="449"/>
      <c r="BQ22" s="449"/>
      <c r="BR22" s="449"/>
      <c r="BS22" s="449"/>
      <c r="BT22" s="449"/>
      <c r="BU22" s="450"/>
      <c r="BV22" s="448">
        <v>8754998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4233333</v>
      </c>
      <c r="BO23" s="420"/>
      <c r="BP23" s="420"/>
      <c r="BQ23" s="420"/>
      <c r="BR23" s="420"/>
      <c r="BS23" s="420"/>
      <c r="BT23" s="420"/>
      <c r="BU23" s="421"/>
      <c r="BV23" s="419">
        <v>4258781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10530</v>
      </c>
      <c r="R24" s="373"/>
      <c r="S24" s="373"/>
      <c r="T24" s="373"/>
      <c r="U24" s="373"/>
      <c r="V24" s="374"/>
      <c r="W24" s="462"/>
      <c r="X24" s="399"/>
      <c r="Y24" s="400"/>
      <c r="Z24" s="375" t="s">
        <v>176</v>
      </c>
      <c r="AA24" s="376"/>
      <c r="AB24" s="376"/>
      <c r="AC24" s="376"/>
      <c r="AD24" s="376"/>
      <c r="AE24" s="376"/>
      <c r="AF24" s="376"/>
      <c r="AG24" s="377"/>
      <c r="AH24" s="372">
        <v>650</v>
      </c>
      <c r="AI24" s="373"/>
      <c r="AJ24" s="373"/>
      <c r="AK24" s="373"/>
      <c r="AL24" s="374"/>
      <c r="AM24" s="372">
        <v>1868750</v>
      </c>
      <c r="AN24" s="373"/>
      <c r="AO24" s="373"/>
      <c r="AP24" s="373"/>
      <c r="AQ24" s="373"/>
      <c r="AR24" s="374"/>
      <c r="AS24" s="372">
        <v>2875</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8799388</v>
      </c>
      <c r="BO24" s="420"/>
      <c r="BP24" s="420"/>
      <c r="BQ24" s="420"/>
      <c r="BR24" s="420"/>
      <c r="BS24" s="420"/>
      <c r="BT24" s="420"/>
      <c r="BU24" s="421"/>
      <c r="BV24" s="419">
        <v>8631145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2</v>
      </c>
      <c r="M25" s="373"/>
      <c r="N25" s="373"/>
      <c r="O25" s="373"/>
      <c r="P25" s="374"/>
      <c r="Q25" s="372">
        <v>8700</v>
      </c>
      <c r="R25" s="373"/>
      <c r="S25" s="373"/>
      <c r="T25" s="373"/>
      <c r="U25" s="373"/>
      <c r="V25" s="374"/>
      <c r="W25" s="462"/>
      <c r="X25" s="399"/>
      <c r="Y25" s="400"/>
      <c r="Z25" s="375" t="s">
        <v>179</v>
      </c>
      <c r="AA25" s="376"/>
      <c r="AB25" s="376"/>
      <c r="AC25" s="376"/>
      <c r="AD25" s="376"/>
      <c r="AE25" s="376"/>
      <c r="AF25" s="376"/>
      <c r="AG25" s="377"/>
      <c r="AH25" s="372">
        <v>99</v>
      </c>
      <c r="AI25" s="373"/>
      <c r="AJ25" s="373"/>
      <c r="AK25" s="373"/>
      <c r="AL25" s="374"/>
      <c r="AM25" s="372">
        <v>287100</v>
      </c>
      <c r="AN25" s="373"/>
      <c r="AO25" s="373"/>
      <c r="AP25" s="373"/>
      <c r="AQ25" s="373"/>
      <c r="AR25" s="374"/>
      <c r="AS25" s="372">
        <v>2900</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3406573</v>
      </c>
      <c r="BO25" s="449"/>
      <c r="BP25" s="449"/>
      <c r="BQ25" s="449"/>
      <c r="BR25" s="449"/>
      <c r="BS25" s="449"/>
      <c r="BT25" s="449"/>
      <c r="BU25" s="450"/>
      <c r="BV25" s="448">
        <v>4528891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7820</v>
      </c>
      <c r="R26" s="373"/>
      <c r="S26" s="373"/>
      <c r="T26" s="373"/>
      <c r="U26" s="373"/>
      <c r="V26" s="374"/>
      <c r="W26" s="462"/>
      <c r="X26" s="399"/>
      <c r="Y26" s="400"/>
      <c r="Z26" s="375" t="s">
        <v>182</v>
      </c>
      <c r="AA26" s="430"/>
      <c r="AB26" s="430"/>
      <c r="AC26" s="430"/>
      <c r="AD26" s="430"/>
      <c r="AE26" s="430"/>
      <c r="AF26" s="430"/>
      <c r="AG26" s="431"/>
      <c r="AH26" s="372">
        <v>41</v>
      </c>
      <c r="AI26" s="373"/>
      <c r="AJ26" s="373"/>
      <c r="AK26" s="373"/>
      <c r="AL26" s="374"/>
      <c r="AM26" s="372">
        <v>83886</v>
      </c>
      <c r="AN26" s="373"/>
      <c r="AO26" s="373"/>
      <c r="AP26" s="373"/>
      <c r="AQ26" s="373"/>
      <c r="AR26" s="374"/>
      <c r="AS26" s="372">
        <v>2046</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142</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5450</v>
      </c>
      <c r="R27" s="373"/>
      <c r="S27" s="373"/>
      <c r="T27" s="373"/>
      <c r="U27" s="373"/>
      <c r="V27" s="374"/>
      <c r="W27" s="462"/>
      <c r="X27" s="399"/>
      <c r="Y27" s="400"/>
      <c r="Z27" s="375" t="s">
        <v>185</v>
      </c>
      <c r="AA27" s="376"/>
      <c r="AB27" s="376"/>
      <c r="AC27" s="376"/>
      <c r="AD27" s="376"/>
      <c r="AE27" s="376"/>
      <c r="AF27" s="376"/>
      <c r="AG27" s="377"/>
      <c r="AH27" s="372">
        <v>1</v>
      </c>
      <c r="AI27" s="373"/>
      <c r="AJ27" s="373"/>
      <c r="AK27" s="373"/>
      <c r="AL27" s="374"/>
      <c r="AM27" s="372" t="s">
        <v>186</v>
      </c>
      <c r="AN27" s="373"/>
      <c r="AO27" s="373"/>
      <c r="AP27" s="373"/>
      <c r="AQ27" s="373"/>
      <c r="AR27" s="374"/>
      <c r="AS27" s="372" t="s">
        <v>186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142</v>
      </c>
      <c r="BO27" s="454"/>
      <c r="BP27" s="454"/>
      <c r="BQ27" s="454"/>
      <c r="BR27" s="454"/>
      <c r="BS27" s="454"/>
      <c r="BT27" s="454"/>
      <c r="BU27" s="455"/>
      <c r="BV27" s="453" t="s">
        <v>188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4920</v>
      </c>
      <c r="R28" s="373"/>
      <c r="S28" s="373"/>
      <c r="T28" s="373"/>
      <c r="U28" s="373"/>
      <c r="V28" s="374"/>
      <c r="W28" s="462"/>
      <c r="X28" s="399"/>
      <c r="Y28" s="400"/>
      <c r="Z28" s="375" t="s">
        <v>190</v>
      </c>
      <c r="AA28" s="376"/>
      <c r="AB28" s="376"/>
      <c r="AC28" s="376"/>
      <c r="AD28" s="376"/>
      <c r="AE28" s="376"/>
      <c r="AF28" s="376"/>
      <c r="AG28" s="377"/>
      <c r="AH28" s="372" t="s">
        <v>142</v>
      </c>
      <c r="AI28" s="373"/>
      <c r="AJ28" s="373"/>
      <c r="AK28" s="373"/>
      <c r="AL28" s="374"/>
      <c r="AM28" s="372" t="s">
        <v>141</v>
      </c>
      <c r="AN28" s="373"/>
      <c r="AO28" s="373"/>
      <c r="AP28" s="373"/>
      <c r="AQ28" s="373"/>
      <c r="AR28" s="374"/>
      <c r="AS28" s="372" t="s">
        <v>142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5343053</v>
      </c>
      <c r="BO28" s="449"/>
      <c r="BP28" s="449"/>
      <c r="BQ28" s="449"/>
      <c r="BR28" s="449"/>
      <c r="BS28" s="449"/>
      <c r="BT28" s="449"/>
      <c r="BU28" s="450"/>
      <c r="BV28" s="448">
        <v>4184279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17</v>
      </c>
      <c r="M29" s="373"/>
      <c r="N29" s="373"/>
      <c r="O29" s="373"/>
      <c r="P29" s="374"/>
      <c r="Q29" s="372">
        <v>4580</v>
      </c>
      <c r="R29" s="373"/>
      <c r="S29" s="373"/>
      <c r="T29" s="373"/>
      <c r="U29" s="373"/>
      <c r="V29" s="374"/>
      <c r="W29" s="463"/>
      <c r="X29" s="464"/>
      <c r="Y29" s="465"/>
      <c r="Z29" s="375" t="s">
        <v>193</v>
      </c>
      <c r="AA29" s="376"/>
      <c r="AB29" s="376"/>
      <c r="AC29" s="376"/>
      <c r="AD29" s="376"/>
      <c r="AE29" s="376"/>
      <c r="AF29" s="376"/>
      <c r="AG29" s="377"/>
      <c r="AH29" s="372">
        <v>651</v>
      </c>
      <c r="AI29" s="373"/>
      <c r="AJ29" s="373"/>
      <c r="AK29" s="373"/>
      <c r="AL29" s="374"/>
      <c r="AM29" s="372">
        <v>1872579</v>
      </c>
      <c r="AN29" s="373"/>
      <c r="AO29" s="373"/>
      <c r="AP29" s="373"/>
      <c r="AQ29" s="373"/>
      <c r="AR29" s="374"/>
      <c r="AS29" s="372">
        <v>2876</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341030</v>
      </c>
      <c r="BO29" s="420"/>
      <c r="BP29" s="420"/>
      <c r="BQ29" s="420"/>
      <c r="BR29" s="420"/>
      <c r="BS29" s="420"/>
      <c r="BT29" s="420"/>
      <c r="BU29" s="421"/>
      <c r="BV29" s="419">
        <v>134178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5327078</v>
      </c>
      <c r="BO30" s="454"/>
      <c r="BP30" s="454"/>
      <c r="BQ30" s="454"/>
      <c r="BR30" s="454"/>
      <c r="BS30" s="454"/>
      <c r="BT30" s="454"/>
      <c r="BU30" s="455"/>
      <c r="BV30" s="453">
        <v>5122350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東部知多衛生組合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知北平和公園組合（一般会計）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知北平和公園組合（霊園事業特別会計）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知多北部広域連合（一般会計）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知多北部広域連合（介護保険事業特別会計）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愛知県後期高齢者医療広域連合（一般会計）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愛知県後期高齢者医療広域連合（後期高齢者医療特別会計）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3zzVfTTfo9zY3mj6QZx1IE5rNn0dsZ6KSa6TY/mIOq8TOaiV+ChtASqRLiXwG3797HiHDcYqfnmqz6RChj3ig==" saltValue="G4tDYXuY90fecDyPd3Pe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19001916</v>
      </c>
      <c r="S5" s="677"/>
      <c r="T5" s="677"/>
      <c r="U5" s="677"/>
      <c r="V5" s="677"/>
      <c r="W5" s="677"/>
      <c r="X5" s="677"/>
      <c r="Y5" s="702"/>
      <c r="Z5" s="715">
        <v>48.6</v>
      </c>
      <c r="AA5" s="715"/>
      <c r="AB5" s="715"/>
      <c r="AC5" s="715"/>
      <c r="AD5" s="716">
        <v>17633496</v>
      </c>
      <c r="AE5" s="716"/>
      <c r="AF5" s="716"/>
      <c r="AG5" s="716"/>
      <c r="AH5" s="716"/>
      <c r="AI5" s="716"/>
      <c r="AJ5" s="716"/>
      <c r="AK5" s="716"/>
      <c r="AL5" s="703">
        <v>83.4</v>
      </c>
      <c r="AM5" s="685"/>
      <c r="AN5" s="685"/>
      <c r="AO5" s="704"/>
      <c r="AP5" s="679" t="s">
        <v>235</v>
      </c>
      <c r="AQ5" s="680"/>
      <c r="AR5" s="680"/>
      <c r="AS5" s="680"/>
      <c r="AT5" s="680"/>
      <c r="AU5" s="680"/>
      <c r="AV5" s="680"/>
      <c r="AW5" s="680"/>
      <c r="AX5" s="680"/>
      <c r="AY5" s="680"/>
      <c r="AZ5" s="680"/>
      <c r="BA5" s="680"/>
      <c r="BB5" s="680"/>
      <c r="BC5" s="680"/>
      <c r="BD5" s="680"/>
      <c r="BE5" s="680"/>
      <c r="BF5" s="681"/>
      <c r="BG5" s="621">
        <v>17621120</v>
      </c>
      <c r="BH5" s="622"/>
      <c r="BI5" s="622"/>
      <c r="BJ5" s="622"/>
      <c r="BK5" s="622"/>
      <c r="BL5" s="622"/>
      <c r="BM5" s="622"/>
      <c r="BN5" s="623"/>
      <c r="BO5" s="659">
        <v>92.7</v>
      </c>
      <c r="BP5" s="659"/>
      <c r="BQ5" s="659"/>
      <c r="BR5" s="659"/>
      <c r="BS5" s="660" t="s">
        <v>236</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237</v>
      </c>
      <c r="CS5" s="674"/>
      <c r="CT5" s="674"/>
      <c r="CU5" s="674"/>
      <c r="CV5" s="674"/>
      <c r="CW5" s="674"/>
      <c r="CX5" s="674"/>
      <c r="CY5" s="675"/>
      <c r="CZ5" s="673" t="s">
        <v>228</v>
      </c>
      <c r="DA5" s="674"/>
      <c r="DB5" s="674"/>
      <c r="DC5" s="675"/>
      <c r="DD5" s="673" t="s">
        <v>238</v>
      </c>
      <c r="DE5" s="674"/>
      <c r="DF5" s="674"/>
      <c r="DG5" s="674"/>
      <c r="DH5" s="674"/>
      <c r="DI5" s="674"/>
      <c r="DJ5" s="674"/>
      <c r="DK5" s="674"/>
      <c r="DL5" s="674"/>
      <c r="DM5" s="674"/>
      <c r="DN5" s="674"/>
      <c r="DO5" s="674"/>
      <c r="DP5" s="675"/>
      <c r="DQ5" s="673" t="s">
        <v>239</v>
      </c>
      <c r="DR5" s="674"/>
      <c r="DS5" s="674"/>
      <c r="DT5" s="674"/>
      <c r="DU5" s="674"/>
      <c r="DV5" s="674"/>
      <c r="DW5" s="674"/>
      <c r="DX5" s="674"/>
      <c r="DY5" s="674"/>
      <c r="DZ5" s="674"/>
      <c r="EA5" s="674"/>
      <c r="EB5" s="674"/>
      <c r="EC5" s="675"/>
    </row>
    <row r="6" spans="2:143" ht="11.25" customHeight="1" x14ac:dyDescent="0.15">
      <c r="B6" s="618" t="s">
        <v>240</v>
      </c>
      <c r="C6" s="619"/>
      <c r="D6" s="619"/>
      <c r="E6" s="619"/>
      <c r="F6" s="619"/>
      <c r="G6" s="619"/>
      <c r="H6" s="619"/>
      <c r="I6" s="619"/>
      <c r="J6" s="619"/>
      <c r="K6" s="619"/>
      <c r="L6" s="619"/>
      <c r="M6" s="619"/>
      <c r="N6" s="619"/>
      <c r="O6" s="619"/>
      <c r="P6" s="619"/>
      <c r="Q6" s="620"/>
      <c r="R6" s="621">
        <v>224326</v>
      </c>
      <c r="S6" s="622"/>
      <c r="T6" s="622"/>
      <c r="U6" s="622"/>
      <c r="V6" s="622"/>
      <c r="W6" s="622"/>
      <c r="X6" s="622"/>
      <c r="Y6" s="623"/>
      <c r="Z6" s="659">
        <v>0.6</v>
      </c>
      <c r="AA6" s="659"/>
      <c r="AB6" s="659"/>
      <c r="AC6" s="659"/>
      <c r="AD6" s="660">
        <v>224326</v>
      </c>
      <c r="AE6" s="660"/>
      <c r="AF6" s="660"/>
      <c r="AG6" s="660"/>
      <c r="AH6" s="660"/>
      <c r="AI6" s="660"/>
      <c r="AJ6" s="660"/>
      <c r="AK6" s="660"/>
      <c r="AL6" s="624">
        <v>1.1000000000000001</v>
      </c>
      <c r="AM6" s="625"/>
      <c r="AN6" s="625"/>
      <c r="AO6" s="661"/>
      <c r="AP6" s="618" t="s">
        <v>241</v>
      </c>
      <c r="AQ6" s="619"/>
      <c r="AR6" s="619"/>
      <c r="AS6" s="619"/>
      <c r="AT6" s="619"/>
      <c r="AU6" s="619"/>
      <c r="AV6" s="619"/>
      <c r="AW6" s="619"/>
      <c r="AX6" s="619"/>
      <c r="AY6" s="619"/>
      <c r="AZ6" s="619"/>
      <c r="BA6" s="619"/>
      <c r="BB6" s="619"/>
      <c r="BC6" s="619"/>
      <c r="BD6" s="619"/>
      <c r="BE6" s="619"/>
      <c r="BF6" s="620"/>
      <c r="BG6" s="621">
        <v>17621120</v>
      </c>
      <c r="BH6" s="622"/>
      <c r="BI6" s="622"/>
      <c r="BJ6" s="622"/>
      <c r="BK6" s="622"/>
      <c r="BL6" s="622"/>
      <c r="BM6" s="622"/>
      <c r="BN6" s="623"/>
      <c r="BO6" s="659">
        <v>92.7</v>
      </c>
      <c r="BP6" s="659"/>
      <c r="BQ6" s="659"/>
      <c r="BR6" s="659"/>
      <c r="BS6" s="660" t="s">
        <v>242</v>
      </c>
      <c r="BT6" s="660"/>
      <c r="BU6" s="660"/>
      <c r="BV6" s="660"/>
      <c r="BW6" s="660"/>
      <c r="BX6" s="660"/>
      <c r="BY6" s="660"/>
      <c r="BZ6" s="660"/>
      <c r="CA6" s="660"/>
      <c r="CB6" s="700"/>
      <c r="CD6" s="679" t="s">
        <v>243</v>
      </c>
      <c r="CE6" s="680"/>
      <c r="CF6" s="680"/>
      <c r="CG6" s="680"/>
      <c r="CH6" s="680"/>
      <c r="CI6" s="680"/>
      <c r="CJ6" s="680"/>
      <c r="CK6" s="680"/>
      <c r="CL6" s="680"/>
      <c r="CM6" s="680"/>
      <c r="CN6" s="680"/>
      <c r="CO6" s="680"/>
      <c r="CP6" s="680"/>
      <c r="CQ6" s="681"/>
      <c r="CR6" s="621">
        <v>251089</v>
      </c>
      <c r="CS6" s="622"/>
      <c r="CT6" s="622"/>
      <c r="CU6" s="622"/>
      <c r="CV6" s="622"/>
      <c r="CW6" s="622"/>
      <c r="CX6" s="622"/>
      <c r="CY6" s="623"/>
      <c r="CZ6" s="703">
        <v>0.7</v>
      </c>
      <c r="DA6" s="685"/>
      <c r="DB6" s="685"/>
      <c r="DC6" s="705"/>
      <c r="DD6" s="627" t="s">
        <v>242</v>
      </c>
      <c r="DE6" s="622"/>
      <c r="DF6" s="622"/>
      <c r="DG6" s="622"/>
      <c r="DH6" s="622"/>
      <c r="DI6" s="622"/>
      <c r="DJ6" s="622"/>
      <c r="DK6" s="622"/>
      <c r="DL6" s="622"/>
      <c r="DM6" s="622"/>
      <c r="DN6" s="622"/>
      <c r="DO6" s="622"/>
      <c r="DP6" s="623"/>
      <c r="DQ6" s="627">
        <v>251089</v>
      </c>
      <c r="DR6" s="622"/>
      <c r="DS6" s="622"/>
      <c r="DT6" s="622"/>
      <c r="DU6" s="622"/>
      <c r="DV6" s="622"/>
      <c r="DW6" s="622"/>
      <c r="DX6" s="622"/>
      <c r="DY6" s="622"/>
      <c r="DZ6" s="622"/>
      <c r="EA6" s="622"/>
      <c r="EB6" s="622"/>
      <c r="EC6" s="658"/>
    </row>
    <row r="7" spans="2:143" ht="11.25" customHeight="1" x14ac:dyDescent="0.15">
      <c r="B7" s="618" t="s">
        <v>244</v>
      </c>
      <c r="C7" s="619"/>
      <c r="D7" s="619"/>
      <c r="E7" s="619"/>
      <c r="F7" s="619"/>
      <c r="G7" s="619"/>
      <c r="H7" s="619"/>
      <c r="I7" s="619"/>
      <c r="J7" s="619"/>
      <c r="K7" s="619"/>
      <c r="L7" s="619"/>
      <c r="M7" s="619"/>
      <c r="N7" s="619"/>
      <c r="O7" s="619"/>
      <c r="P7" s="619"/>
      <c r="Q7" s="620"/>
      <c r="R7" s="621">
        <v>7723</v>
      </c>
      <c r="S7" s="622"/>
      <c r="T7" s="622"/>
      <c r="U7" s="622"/>
      <c r="V7" s="622"/>
      <c r="W7" s="622"/>
      <c r="X7" s="622"/>
      <c r="Y7" s="623"/>
      <c r="Z7" s="659">
        <v>0</v>
      </c>
      <c r="AA7" s="659"/>
      <c r="AB7" s="659"/>
      <c r="AC7" s="659"/>
      <c r="AD7" s="660">
        <v>7723</v>
      </c>
      <c r="AE7" s="660"/>
      <c r="AF7" s="660"/>
      <c r="AG7" s="660"/>
      <c r="AH7" s="660"/>
      <c r="AI7" s="660"/>
      <c r="AJ7" s="660"/>
      <c r="AK7" s="660"/>
      <c r="AL7" s="624">
        <v>0</v>
      </c>
      <c r="AM7" s="625"/>
      <c r="AN7" s="625"/>
      <c r="AO7" s="661"/>
      <c r="AP7" s="618" t="s">
        <v>245</v>
      </c>
      <c r="AQ7" s="619"/>
      <c r="AR7" s="619"/>
      <c r="AS7" s="619"/>
      <c r="AT7" s="619"/>
      <c r="AU7" s="619"/>
      <c r="AV7" s="619"/>
      <c r="AW7" s="619"/>
      <c r="AX7" s="619"/>
      <c r="AY7" s="619"/>
      <c r="AZ7" s="619"/>
      <c r="BA7" s="619"/>
      <c r="BB7" s="619"/>
      <c r="BC7" s="619"/>
      <c r="BD7" s="619"/>
      <c r="BE7" s="619"/>
      <c r="BF7" s="620"/>
      <c r="BG7" s="621">
        <v>8162721</v>
      </c>
      <c r="BH7" s="622"/>
      <c r="BI7" s="622"/>
      <c r="BJ7" s="622"/>
      <c r="BK7" s="622"/>
      <c r="BL7" s="622"/>
      <c r="BM7" s="622"/>
      <c r="BN7" s="623"/>
      <c r="BO7" s="659">
        <v>43</v>
      </c>
      <c r="BP7" s="659"/>
      <c r="BQ7" s="659"/>
      <c r="BR7" s="659"/>
      <c r="BS7" s="660" t="s">
        <v>242</v>
      </c>
      <c r="BT7" s="660"/>
      <c r="BU7" s="660"/>
      <c r="BV7" s="660"/>
      <c r="BW7" s="660"/>
      <c r="BX7" s="660"/>
      <c r="BY7" s="660"/>
      <c r="BZ7" s="660"/>
      <c r="CA7" s="660"/>
      <c r="CB7" s="700"/>
      <c r="CD7" s="618" t="s">
        <v>246</v>
      </c>
      <c r="CE7" s="619"/>
      <c r="CF7" s="619"/>
      <c r="CG7" s="619"/>
      <c r="CH7" s="619"/>
      <c r="CI7" s="619"/>
      <c r="CJ7" s="619"/>
      <c r="CK7" s="619"/>
      <c r="CL7" s="619"/>
      <c r="CM7" s="619"/>
      <c r="CN7" s="619"/>
      <c r="CO7" s="619"/>
      <c r="CP7" s="619"/>
      <c r="CQ7" s="620"/>
      <c r="CR7" s="621">
        <v>3608268</v>
      </c>
      <c r="CS7" s="622"/>
      <c r="CT7" s="622"/>
      <c r="CU7" s="622"/>
      <c r="CV7" s="622"/>
      <c r="CW7" s="622"/>
      <c r="CX7" s="622"/>
      <c r="CY7" s="623"/>
      <c r="CZ7" s="659">
        <v>9.6999999999999993</v>
      </c>
      <c r="DA7" s="659"/>
      <c r="DB7" s="659"/>
      <c r="DC7" s="659"/>
      <c r="DD7" s="627">
        <v>318531</v>
      </c>
      <c r="DE7" s="622"/>
      <c r="DF7" s="622"/>
      <c r="DG7" s="622"/>
      <c r="DH7" s="622"/>
      <c r="DI7" s="622"/>
      <c r="DJ7" s="622"/>
      <c r="DK7" s="622"/>
      <c r="DL7" s="622"/>
      <c r="DM7" s="622"/>
      <c r="DN7" s="622"/>
      <c r="DO7" s="622"/>
      <c r="DP7" s="623"/>
      <c r="DQ7" s="627">
        <v>3183234</v>
      </c>
      <c r="DR7" s="622"/>
      <c r="DS7" s="622"/>
      <c r="DT7" s="622"/>
      <c r="DU7" s="622"/>
      <c r="DV7" s="622"/>
      <c r="DW7" s="622"/>
      <c r="DX7" s="622"/>
      <c r="DY7" s="622"/>
      <c r="DZ7" s="622"/>
      <c r="EA7" s="622"/>
      <c r="EB7" s="622"/>
      <c r="EC7" s="658"/>
    </row>
    <row r="8" spans="2:143" ht="11.25" customHeight="1" x14ac:dyDescent="0.15">
      <c r="B8" s="618" t="s">
        <v>247</v>
      </c>
      <c r="C8" s="619"/>
      <c r="D8" s="619"/>
      <c r="E8" s="619"/>
      <c r="F8" s="619"/>
      <c r="G8" s="619"/>
      <c r="H8" s="619"/>
      <c r="I8" s="619"/>
      <c r="J8" s="619"/>
      <c r="K8" s="619"/>
      <c r="L8" s="619"/>
      <c r="M8" s="619"/>
      <c r="N8" s="619"/>
      <c r="O8" s="619"/>
      <c r="P8" s="619"/>
      <c r="Q8" s="620"/>
      <c r="R8" s="621">
        <v>135574</v>
      </c>
      <c r="S8" s="622"/>
      <c r="T8" s="622"/>
      <c r="U8" s="622"/>
      <c r="V8" s="622"/>
      <c r="W8" s="622"/>
      <c r="X8" s="622"/>
      <c r="Y8" s="623"/>
      <c r="Z8" s="659">
        <v>0.3</v>
      </c>
      <c r="AA8" s="659"/>
      <c r="AB8" s="659"/>
      <c r="AC8" s="659"/>
      <c r="AD8" s="660">
        <v>135574</v>
      </c>
      <c r="AE8" s="660"/>
      <c r="AF8" s="660"/>
      <c r="AG8" s="660"/>
      <c r="AH8" s="660"/>
      <c r="AI8" s="660"/>
      <c r="AJ8" s="660"/>
      <c r="AK8" s="660"/>
      <c r="AL8" s="624">
        <v>0.6</v>
      </c>
      <c r="AM8" s="625"/>
      <c r="AN8" s="625"/>
      <c r="AO8" s="661"/>
      <c r="AP8" s="618" t="s">
        <v>248</v>
      </c>
      <c r="AQ8" s="619"/>
      <c r="AR8" s="619"/>
      <c r="AS8" s="619"/>
      <c r="AT8" s="619"/>
      <c r="AU8" s="619"/>
      <c r="AV8" s="619"/>
      <c r="AW8" s="619"/>
      <c r="AX8" s="619"/>
      <c r="AY8" s="619"/>
      <c r="AZ8" s="619"/>
      <c r="BA8" s="619"/>
      <c r="BB8" s="619"/>
      <c r="BC8" s="619"/>
      <c r="BD8" s="619"/>
      <c r="BE8" s="619"/>
      <c r="BF8" s="620"/>
      <c r="BG8" s="621">
        <v>173790</v>
      </c>
      <c r="BH8" s="622"/>
      <c r="BI8" s="622"/>
      <c r="BJ8" s="622"/>
      <c r="BK8" s="622"/>
      <c r="BL8" s="622"/>
      <c r="BM8" s="622"/>
      <c r="BN8" s="623"/>
      <c r="BO8" s="659">
        <v>0.9</v>
      </c>
      <c r="BP8" s="659"/>
      <c r="BQ8" s="659"/>
      <c r="BR8" s="659"/>
      <c r="BS8" s="660" t="s">
        <v>242</v>
      </c>
      <c r="BT8" s="660"/>
      <c r="BU8" s="660"/>
      <c r="BV8" s="660"/>
      <c r="BW8" s="660"/>
      <c r="BX8" s="660"/>
      <c r="BY8" s="660"/>
      <c r="BZ8" s="660"/>
      <c r="CA8" s="660"/>
      <c r="CB8" s="700"/>
      <c r="CD8" s="618" t="s">
        <v>249</v>
      </c>
      <c r="CE8" s="619"/>
      <c r="CF8" s="619"/>
      <c r="CG8" s="619"/>
      <c r="CH8" s="619"/>
      <c r="CI8" s="619"/>
      <c r="CJ8" s="619"/>
      <c r="CK8" s="619"/>
      <c r="CL8" s="619"/>
      <c r="CM8" s="619"/>
      <c r="CN8" s="619"/>
      <c r="CO8" s="619"/>
      <c r="CP8" s="619"/>
      <c r="CQ8" s="620"/>
      <c r="CR8" s="621">
        <v>14932626</v>
      </c>
      <c r="CS8" s="622"/>
      <c r="CT8" s="622"/>
      <c r="CU8" s="622"/>
      <c r="CV8" s="622"/>
      <c r="CW8" s="622"/>
      <c r="CX8" s="622"/>
      <c r="CY8" s="623"/>
      <c r="CZ8" s="659">
        <v>40.299999999999997</v>
      </c>
      <c r="DA8" s="659"/>
      <c r="DB8" s="659"/>
      <c r="DC8" s="659"/>
      <c r="DD8" s="627">
        <v>1070294</v>
      </c>
      <c r="DE8" s="622"/>
      <c r="DF8" s="622"/>
      <c r="DG8" s="622"/>
      <c r="DH8" s="622"/>
      <c r="DI8" s="622"/>
      <c r="DJ8" s="622"/>
      <c r="DK8" s="622"/>
      <c r="DL8" s="622"/>
      <c r="DM8" s="622"/>
      <c r="DN8" s="622"/>
      <c r="DO8" s="622"/>
      <c r="DP8" s="623"/>
      <c r="DQ8" s="627">
        <v>7864273</v>
      </c>
      <c r="DR8" s="622"/>
      <c r="DS8" s="622"/>
      <c r="DT8" s="622"/>
      <c r="DU8" s="622"/>
      <c r="DV8" s="622"/>
      <c r="DW8" s="622"/>
      <c r="DX8" s="622"/>
      <c r="DY8" s="622"/>
      <c r="DZ8" s="622"/>
      <c r="EA8" s="622"/>
      <c r="EB8" s="622"/>
      <c r="EC8" s="658"/>
    </row>
    <row r="9" spans="2:143" ht="11.25" customHeight="1" x14ac:dyDescent="0.15">
      <c r="B9" s="618" t="s">
        <v>250</v>
      </c>
      <c r="C9" s="619"/>
      <c r="D9" s="619"/>
      <c r="E9" s="619"/>
      <c r="F9" s="619"/>
      <c r="G9" s="619"/>
      <c r="H9" s="619"/>
      <c r="I9" s="619"/>
      <c r="J9" s="619"/>
      <c r="K9" s="619"/>
      <c r="L9" s="619"/>
      <c r="M9" s="619"/>
      <c r="N9" s="619"/>
      <c r="O9" s="619"/>
      <c r="P9" s="619"/>
      <c r="Q9" s="620"/>
      <c r="R9" s="621">
        <v>93334</v>
      </c>
      <c r="S9" s="622"/>
      <c r="T9" s="622"/>
      <c r="U9" s="622"/>
      <c r="V9" s="622"/>
      <c r="W9" s="622"/>
      <c r="X9" s="622"/>
      <c r="Y9" s="623"/>
      <c r="Z9" s="659">
        <v>0.2</v>
      </c>
      <c r="AA9" s="659"/>
      <c r="AB9" s="659"/>
      <c r="AC9" s="659"/>
      <c r="AD9" s="660">
        <v>93334</v>
      </c>
      <c r="AE9" s="660"/>
      <c r="AF9" s="660"/>
      <c r="AG9" s="660"/>
      <c r="AH9" s="660"/>
      <c r="AI9" s="660"/>
      <c r="AJ9" s="660"/>
      <c r="AK9" s="660"/>
      <c r="AL9" s="624">
        <v>0.4</v>
      </c>
      <c r="AM9" s="625"/>
      <c r="AN9" s="625"/>
      <c r="AO9" s="661"/>
      <c r="AP9" s="618" t="s">
        <v>251</v>
      </c>
      <c r="AQ9" s="619"/>
      <c r="AR9" s="619"/>
      <c r="AS9" s="619"/>
      <c r="AT9" s="619"/>
      <c r="AU9" s="619"/>
      <c r="AV9" s="619"/>
      <c r="AW9" s="619"/>
      <c r="AX9" s="619"/>
      <c r="AY9" s="619"/>
      <c r="AZ9" s="619"/>
      <c r="BA9" s="619"/>
      <c r="BB9" s="619"/>
      <c r="BC9" s="619"/>
      <c r="BD9" s="619"/>
      <c r="BE9" s="619"/>
      <c r="BF9" s="620"/>
      <c r="BG9" s="621">
        <v>6641481</v>
      </c>
      <c r="BH9" s="622"/>
      <c r="BI9" s="622"/>
      <c r="BJ9" s="622"/>
      <c r="BK9" s="622"/>
      <c r="BL9" s="622"/>
      <c r="BM9" s="622"/>
      <c r="BN9" s="623"/>
      <c r="BO9" s="659">
        <v>35</v>
      </c>
      <c r="BP9" s="659"/>
      <c r="BQ9" s="659"/>
      <c r="BR9" s="659"/>
      <c r="BS9" s="660" t="s">
        <v>252</v>
      </c>
      <c r="BT9" s="660"/>
      <c r="BU9" s="660"/>
      <c r="BV9" s="660"/>
      <c r="BW9" s="660"/>
      <c r="BX9" s="660"/>
      <c r="BY9" s="660"/>
      <c r="BZ9" s="660"/>
      <c r="CA9" s="660"/>
      <c r="CB9" s="700"/>
      <c r="CD9" s="618" t="s">
        <v>253</v>
      </c>
      <c r="CE9" s="619"/>
      <c r="CF9" s="619"/>
      <c r="CG9" s="619"/>
      <c r="CH9" s="619"/>
      <c r="CI9" s="619"/>
      <c r="CJ9" s="619"/>
      <c r="CK9" s="619"/>
      <c r="CL9" s="619"/>
      <c r="CM9" s="619"/>
      <c r="CN9" s="619"/>
      <c r="CO9" s="619"/>
      <c r="CP9" s="619"/>
      <c r="CQ9" s="620"/>
      <c r="CR9" s="621">
        <v>3348778</v>
      </c>
      <c r="CS9" s="622"/>
      <c r="CT9" s="622"/>
      <c r="CU9" s="622"/>
      <c r="CV9" s="622"/>
      <c r="CW9" s="622"/>
      <c r="CX9" s="622"/>
      <c r="CY9" s="623"/>
      <c r="CZ9" s="659">
        <v>9</v>
      </c>
      <c r="DA9" s="659"/>
      <c r="DB9" s="659"/>
      <c r="DC9" s="659"/>
      <c r="DD9" s="627">
        <v>18173</v>
      </c>
      <c r="DE9" s="622"/>
      <c r="DF9" s="622"/>
      <c r="DG9" s="622"/>
      <c r="DH9" s="622"/>
      <c r="DI9" s="622"/>
      <c r="DJ9" s="622"/>
      <c r="DK9" s="622"/>
      <c r="DL9" s="622"/>
      <c r="DM9" s="622"/>
      <c r="DN9" s="622"/>
      <c r="DO9" s="622"/>
      <c r="DP9" s="623"/>
      <c r="DQ9" s="627">
        <v>2629332</v>
      </c>
      <c r="DR9" s="622"/>
      <c r="DS9" s="622"/>
      <c r="DT9" s="622"/>
      <c r="DU9" s="622"/>
      <c r="DV9" s="622"/>
      <c r="DW9" s="622"/>
      <c r="DX9" s="622"/>
      <c r="DY9" s="622"/>
      <c r="DZ9" s="622"/>
      <c r="EA9" s="622"/>
      <c r="EB9" s="622"/>
      <c r="EC9" s="658"/>
    </row>
    <row r="10" spans="2:143" ht="11.25" customHeight="1" x14ac:dyDescent="0.15">
      <c r="B10" s="618" t="s">
        <v>254</v>
      </c>
      <c r="C10" s="619"/>
      <c r="D10" s="619"/>
      <c r="E10" s="619"/>
      <c r="F10" s="619"/>
      <c r="G10" s="619"/>
      <c r="H10" s="619"/>
      <c r="I10" s="619"/>
      <c r="J10" s="619"/>
      <c r="K10" s="619"/>
      <c r="L10" s="619"/>
      <c r="M10" s="619"/>
      <c r="N10" s="619"/>
      <c r="O10" s="619"/>
      <c r="P10" s="619"/>
      <c r="Q10" s="620"/>
      <c r="R10" s="621" t="s">
        <v>242</v>
      </c>
      <c r="S10" s="622"/>
      <c r="T10" s="622"/>
      <c r="U10" s="622"/>
      <c r="V10" s="622"/>
      <c r="W10" s="622"/>
      <c r="X10" s="622"/>
      <c r="Y10" s="623"/>
      <c r="Z10" s="659" t="s">
        <v>242</v>
      </c>
      <c r="AA10" s="659"/>
      <c r="AB10" s="659"/>
      <c r="AC10" s="659"/>
      <c r="AD10" s="660" t="s">
        <v>242</v>
      </c>
      <c r="AE10" s="660"/>
      <c r="AF10" s="660"/>
      <c r="AG10" s="660"/>
      <c r="AH10" s="660"/>
      <c r="AI10" s="660"/>
      <c r="AJ10" s="660"/>
      <c r="AK10" s="660"/>
      <c r="AL10" s="624" t="s">
        <v>242</v>
      </c>
      <c r="AM10" s="625"/>
      <c r="AN10" s="625"/>
      <c r="AO10" s="661"/>
      <c r="AP10" s="618" t="s">
        <v>255</v>
      </c>
      <c r="AQ10" s="619"/>
      <c r="AR10" s="619"/>
      <c r="AS10" s="619"/>
      <c r="AT10" s="619"/>
      <c r="AU10" s="619"/>
      <c r="AV10" s="619"/>
      <c r="AW10" s="619"/>
      <c r="AX10" s="619"/>
      <c r="AY10" s="619"/>
      <c r="AZ10" s="619"/>
      <c r="BA10" s="619"/>
      <c r="BB10" s="619"/>
      <c r="BC10" s="619"/>
      <c r="BD10" s="619"/>
      <c r="BE10" s="619"/>
      <c r="BF10" s="620"/>
      <c r="BG10" s="621">
        <v>248127</v>
      </c>
      <c r="BH10" s="622"/>
      <c r="BI10" s="622"/>
      <c r="BJ10" s="622"/>
      <c r="BK10" s="622"/>
      <c r="BL10" s="622"/>
      <c r="BM10" s="622"/>
      <c r="BN10" s="623"/>
      <c r="BO10" s="659">
        <v>1.3</v>
      </c>
      <c r="BP10" s="659"/>
      <c r="BQ10" s="659"/>
      <c r="BR10" s="659"/>
      <c r="BS10" s="660" t="s">
        <v>242</v>
      </c>
      <c r="BT10" s="660"/>
      <c r="BU10" s="660"/>
      <c r="BV10" s="660"/>
      <c r="BW10" s="660"/>
      <c r="BX10" s="660"/>
      <c r="BY10" s="660"/>
      <c r="BZ10" s="660"/>
      <c r="CA10" s="660"/>
      <c r="CB10" s="700"/>
      <c r="CD10" s="618" t="s">
        <v>256</v>
      </c>
      <c r="CE10" s="619"/>
      <c r="CF10" s="619"/>
      <c r="CG10" s="619"/>
      <c r="CH10" s="619"/>
      <c r="CI10" s="619"/>
      <c r="CJ10" s="619"/>
      <c r="CK10" s="619"/>
      <c r="CL10" s="619"/>
      <c r="CM10" s="619"/>
      <c r="CN10" s="619"/>
      <c r="CO10" s="619"/>
      <c r="CP10" s="619"/>
      <c r="CQ10" s="620"/>
      <c r="CR10" s="621">
        <v>497349</v>
      </c>
      <c r="CS10" s="622"/>
      <c r="CT10" s="622"/>
      <c r="CU10" s="622"/>
      <c r="CV10" s="622"/>
      <c r="CW10" s="622"/>
      <c r="CX10" s="622"/>
      <c r="CY10" s="623"/>
      <c r="CZ10" s="659">
        <v>1.3</v>
      </c>
      <c r="DA10" s="659"/>
      <c r="DB10" s="659"/>
      <c r="DC10" s="659"/>
      <c r="DD10" s="627">
        <v>195140</v>
      </c>
      <c r="DE10" s="622"/>
      <c r="DF10" s="622"/>
      <c r="DG10" s="622"/>
      <c r="DH10" s="622"/>
      <c r="DI10" s="622"/>
      <c r="DJ10" s="622"/>
      <c r="DK10" s="622"/>
      <c r="DL10" s="622"/>
      <c r="DM10" s="622"/>
      <c r="DN10" s="622"/>
      <c r="DO10" s="622"/>
      <c r="DP10" s="623"/>
      <c r="DQ10" s="627">
        <v>434223</v>
      </c>
      <c r="DR10" s="622"/>
      <c r="DS10" s="622"/>
      <c r="DT10" s="622"/>
      <c r="DU10" s="622"/>
      <c r="DV10" s="622"/>
      <c r="DW10" s="622"/>
      <c r="DX10" s="622"/>
      <c r="DY10" s="622"/>
      <c r="DZ10" s="622"/>
      <c r="EA10" s="622"/>
      <c r="EB10" s="622"/>
      <c r="EC10" s="658"/>
    </row>
    <row r="11" spans="2:143" ht="11.25" customHeight="1" x14ac:dyDescent="0.15">
      <c r="B11" s="618" t="s">
        <v>257</v>
      </c>
      <c r="C11" s="619"/>
      <c r="D11" s="619"/>
      <c r="E11" s="619"/>
      <c r="F11" s="619"/>
      <c r="G11" s="619"/>
      <c r="H11" s="619"/>
      <c r="I11" s="619"/>
      <c r="J11" s="619"/>
      <c r="K11" s="619"/>
      <c r="L11" s="619"/>
      <c r="M11" s="619"/>
      <c r="N11" s="619"/>
      <c r="O11" s="619"/>
      <c r="P11" s="619"/>
      <c r="Q11" s="620"/>
      <c r="R11" s="621">
        <v>2377661</v>
      </c>
      <c r="S11" s="622"/>
      <c r="T11" s="622"/>
      <c r="U11" s="622"/>
      <c r="V11" s="622"/>
      <c r="W11" s="622"/>
      <c r="X11" s="622"/>
      <c r="Y11" s="623"/>
      <c r="Z11" s="624">
        <v>6.1</v>
      </c>
      <c r="AA11" s="625"/>
      <c r="AB11" s="625"/>
      <c r="AC11" s="626"/>
      <c r="AD11" s="627">
        <v>2377661</v>
      </c>
      <c r="AE11" s="622"/>
      <c r="AF11" s="622"/>
      <c r="AG11" s="622"/>
      <c r="AH11" s="622"/>
      <c r="AI11" s="622"/>
      <c r="AJ11" s="622"/>
      <c r="AK11" s="623"/>
      <c r="AL11" s="624">
        <v>11.2</v>
      </c>
      <c r="AM11" s="625"/>
      <c r="AN11" s="625"/>
      <c r="AO11" s="661"/>
      <c r="AP11" s="618" t="s">
        <v>258</v>
      </c>
      <c r="AQ11" s="619"/>
      <c r="AR11" s="619"/>
      <c r="AS11" s="619"/>
      <c r="AT11" s="619"/>
      <c r="AU11" s="619"/>
      <c r="AV11" s="619"/>
      <c r="AW11" s="619"/>
      <c r="AX11" s="619"/>
      <c r="AY11" s="619"/>
      <c r="AZ11" s="619"/>
      <c r="BA11" s="619"/>
      <c r="BB11" s="619"/>
      <c r="BC11" s="619"/>
      <c r="BD11" s="619"/>
      <c r="BE11" s="619"/>
      <c r="BF11" s="620"/>
      <c r="BG11" s="621">
        <v>1099323</v>
      </c>
      <c r="BH11" s="622"/>
      <c r="BI11" s="622"/>
      <c r="BJ11" s="622"/>
      <c r="BK11" s="622"/>
      <c r="BL11" s="622"/>
      <c r="BM11" s="622"/>
      <c r="BN11" s="623"/>
      <c r="BO11" s="659">
        <v>5.8</v>
      </c>
      <c r="BP11" s="659"/>
      <c r="BQ11" s="659"/>
      <c r="BR11" s="659"/>
      <c r="BS11" s="660" t="s">
        <v>242</v>
      </c>
      <c r="BT11" s="660"/>
      <c r="BU11" s="660"/>
      <c r="BV11" s="660"/>
      <c r="BW11" s="660"/>
      <c r="BX11" s="660"/>
      <c r="BY11" s="660"/>
      <c r="BZ11" s="660"/>
      <c r="CA11" s="660"/>
      <c r="CB11" s="700"/>
      <c r="CD11" s="618" t="s">
        <v>259</v>
      </c>
      <c r="CE11" s="619"/>
      <c r="CF11" s="619"/>
      <c r="CG11" s="619"/>
      <c r="CH11" s="619"/>
      <c r="CI11" s="619"/>
      <c r="CJ11" s="619"/>
      <c r="CK11" s="619"/>
      <c r="CL11" s="619"/>
      <c r="CM11" s="619"/>
      <c r="CN11" s="619"/>
      <c r="CO11" s="619"/>
      <c r="CP11" s="619"/>
      <c r="CQ11" s="620"/>
      <c r="CR11" s="621">
        <v>333877</v>
      </c>
      <c r="CS11" s="622"/>
      <c r="CT11" s="622"/>
      <c r="CU11" s="622"/>
      <c r="CV11" s="622"/>
      <c r="CW11" s="622"/>
      <c r="CX11" s="622"/>
      <c r="CY11" s="623"/>
      <c r="CZ11" s="659">
        <v>0.9</v>
      </c>
      <c r="DA11" s="659"/>
      <c r="DB11" s="659"/>
      <c r="DC11" s="659"/>
      <c r="DD11" s="627">
        <v>83422</v>
      </c>
      <c r="DE11" s="622"/>
      <c r="DF11" s="622"/>
      <c r="DG11" s="622"/>
      <c r="DH11" s="622"/>
      <c r="DI11" s="622"/>
      <c r="DJ11" s="622"/>
      <c r="DK11" s="622"/>
      <c r="DL11" s="622"/>
      <c r="DM11" s="622"/>
      <c r="DN11" s="622"/>
      <c r="DO11" s="622"/>
      <c r="DP11" s="623"/>
      <c r="DQ11" s="627">
        <v>224040</v>
      </c>
      <c r="DR11" s="622"/>
      <c r="DS11" s="622"/>
      <c r="DT11" s="622"/>
      <c r="DU11" s="622"/>
      <c r="DV11" s="622"/>
      <c r="DW11" s="622"/>
      <c r="DX11" s="622"/>
      <c r="DY11" s="622"/>
      <c r="DZ11" s="622"/>
      <c r="EA11" s="622"/>
      <c r="EB11" s="622"/>
      <c r="EC11" s="658"/>
    </row>
    <row r="12" spans="2:143" ht="11.25" customHeight="1" x14ac:dyDescent="0.15">
      <c r="B12" s="618" t="s">
        <v>260</v>
      </c>
      <c r="C12" s="619"/>
      <c r="D12" s="619"/>
      <c r="E12" s="619"/>
      <c r="F12" s="619"/>
      <c r="G12" s="619"/>
      <c r="H12" s="619"/>
      <c r="I12" s="619"/>
      <c r="J12" s="619"/>
      <c r="K12" s="619"/>
      <c r="L12" s="619"/>
      <c r="M12" s="619"/>
      <c r="N12" s="619"/>
      <c r="O12" s="619"/>
      <c r="P12" s="619"/>
      <c r="Q12" s="620"/>
      <c r="R12" s="621" t="s">
        <v>242</v>
      </c>
      <c r="S12" s="622"/>
      <c r="T12" s="622"/>
      <c r="U12" s="622"/>
      <c r="V12" s="622"/>
      <c r="W12" s="622"/>
      <c r="X12" s="622"/>
      <c r="Y12" s="623"/>
      <c r="Z12" s="659" t="s">
        <v>242</v>
      </c>
      <c r="AA12" s="659"/>
      <c r="AB12" s="659"/>
      <c r="AC12" s="659"/>
      <c r="AD12" s="660" t="s">
        <v>242</v>
      </c>
      <c r="AE12" s="660"/>
      <c r="AF12" s="660"/>
      <c r="AG12" s="660"/>
      <c r="AH12" s="660"/>
      <c r="AI12" s="660"/>
      <c r="AJ12" s="660"/>
      <c r="AK12" s="660"/>
      <c r="AL12" s="624" t="s">
        <v>252</v>
      </c>
      <c r="AM12" s="625"/>
      <c r="AN12" s="625"/>
      <c r="AO12" s="661"/>
      <c r="AP12" s="618" t="s">
        <v>261</v>
      </c>
      <c r="AQ12" s="619"/>
      <c r="AR12" s="619"/>
      <c r="AS12" s="619"/>
      <c r="AT12" s="619"/>
      <c r="AU12" s="619"/>
      <c r="AV12" s="619"/>
      <c r="AW12" s="619"/>
      <c r="AX12" s="619"/>
      <c r="AY12" s="619"/>
      <c r="AZ12" s="619"/>
      <c r="BA12" s="619"/>
      <c r="BB12" s="619"/>
      <c r="BC12" s="619"/>
      <c r="BD12" s="619"/>
      <c r="BE12" s="619"/>
      <c r="BF12" s="620"/>
      <c r="BG12" s="621">
        <v>8693916</v>
      </c>
      <c r="BH12" s="622"/>
      <c r="BI12" s="622"/>
      <c r="BJ12" s="622"/>
      <c r="BK12" s="622"/>
      <c r="BL12" s="622"/>
      <c r="BM12" s="622"/>
      <c r="BN12" s="623"/>
      <c r="BO12" s="659">
        <v>45.8</v>
      </c>
      <c r="BP12" s="659"/>
      <c r="BQ12" s="659"/>
      <c r="BR12" s="659"/>
      <c r="BS12" s="660" t="s">
        <v>142</v>
      </c>
      <c r="BT12" s="660"/>
      <c r="BU12" s="660"/>
      <c r="BV12" s="660"/>
      <c r="BW12" s="660"/>
      <c r="BX12" s="660"/>
      <c r="BY12" s="660"/>
      <c r="BZ12" s="660"/>
      <c r="CA12" s="660"/>
      <c r="CB12" s="700"/>
      <c r="CD12" s="618" t="s">
        <v>262</v>
      </c>
      <c r="CE12" s="619"/>
      <c r="CF12" s="619"/>
      <c r="CG12" s="619"/>
      <c r="CH12" s="619"/>
      <c r="CI12" s="619"/>
      <c r="CJ12" s="619"/>
      <c r="CK12" s="619"/>
      <c r="CL12" s="619"/>
      <c r="CM12" s="619"/>
      <c r="CN12" s="619"/>
      <c r="CO12" s="619"/>
      <c r="CP12" s="619"/>
      <c r="CQ12" s="620"/>
      <c r="CR12" s="621">
        <v>2822016</v>
      </c>
      <c r="CS12" s="622"/>
      <c r="CT12" s="622"/>
      <c r="CU12" s="622"/>
      <c r="CV12" s="622"/>
      <c r="CW12" s="622"/>
      <c r="CX12" s="622"/>
      <c r="CY12" s="623"/>
      <c r="CZ12" s="659">
        <v>7.6</v>
      </c>
      <c r="DA12" s="659"/>
      <c r="DB12" s="659"/>
      <c r="DC12" s="659"/>
      <c r="DD12" s="627" t="s">
        <v>263</v>
      </c>
      <c r="DE12" s="622"/>
      <c r="DF12" s="622"/>
      <c r="DG12" s="622"/>
      <c r="DH12" s="622"/>
      <c r="DI12" s="622"/>
      <c r="DJ12" s="622"/>
      <c r="DK12" s="622"/>
      <c r="DL12" s="622"/>
      <c r="DM12" s="622"/>
      <c r="DN12" s="622"/>
      <c r="DO12" s="622"/>
      <c r="DP12" s="623"/>
      <c r="DQ12" s="627">
        <v>1132562</v>
      </c>
      <c r="DR12" s="622"/>
      <c r="DS12" s="622"/>
      <c r="DT12" s="622"/>
      <c r="DU12" s="622"/>
      <c r="DV12" s="622"/>
      <c r="DW12" s="622"/>
      <c r="DX12" s="622"/>
      <c r="DY12" s="622"/>
      <c r="DZ12" s="622"/>
      <c r="EA12" s="622"/>
      <c r="EB12" s="622"/>
      <c r="EC12" s="658"/>
    </row>
    <row r="13" spans="2:143" ht="11.25" customHeight="1" x14ac:dyDescent="0.15">
      <c r="B13" s="618" t="s">
        <v>264</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242</v>
      </c>
      <c r="AA13" s="659"/>
      <c r="AB13" s="659"/>
      <c r="AC13" s="659"/>
      <c r="AD13" s="660" t="s">
        <v>242</v>
      </c>
      <c r="AE13" s="660"/>
      <c r="AF13" s="660"/>
      <c r="AG13" s="660"/>
      <c r="AH13" s="660"/>
      <c r="AI13" s="660"/>
      <c r="AJ13" s="660"/>
      <c r="AK13" s="660"/>
      <c r="AL13" s="624" t="s">
        <v>242</v>
      </c>
      <c r="AM13" s="625"/>
      <c r="AN13" s="625"/>
      <c r="AO13" s="661"/>
      <c r="AP13" s="618" t="s">
        <v>265</v>
      </c>
      <c r="AQ13" s="619"/>
      <c r="AR13" s="619"/>
      <c r="AS13" s="619"/>
      <c r="AT13" s="619"/>
      <c r="AU13" s="619"/>
      <c r="AV13" s="619"/>
      <c r="AW13" s="619"/>
      <c r="AX13" s="619"/>
      <c r="AY13" s="619"/>
      <c r="AZ13" s="619"/>
      <c r="BA13" s="619"/>
      <c r="BB13" s="619"/>
      <c r="BC13" s="619"/>
      <c r="BD13" s="619"/>
      <c r="BE13" s="619"/>
      <c r="BF13" s="620"/>
      <c r="BG13" s="621">
        <v>8677025</v>
      </c>
      <c r="BH13" s="622"/>
      <c r="BI13" s="622"/>
      <c r="BJ13" s="622"/>
      <c r="BK13" s="622"/>
      <c r="BL13" s="622"/>
      <c r="BM13" s="622"/>
      <c r="BN13" s="623"/>
      <c r="BO13" s="659">
        <v>45.7</v>
      </c>
      <c r="BP13" s="659"/>
      <c r="BQ13" s="659"/>
      <c r="BR13" s="659"/>
      <c r="BS13" s="660" t="s">
        <v>252</v>
      </c>
      <c r="BT13" s="660"/>
      <c r="BU13" s="660"/>
      <c r="BV13" s="660"/>
      <c r="BW13" s="660"/>
      <c r="BX13" s="660"/>
      <c r="BY13" s="660"/>
      <c r="BZ13" s="660"/>
      <c r="CA13" s="660"/>
      <c r="CB13" s="700"/>
      <c r="CD13" s="618" t="s">
        <v>266</v>
      </c>
      <c r="CE13" s="619"/>
      <c r="CF13" s="619"/>
      <c r="CG13" s="619"/>
      <c r="CH13" s="619"/>
      <c r="CI13" s="619"/>
      <c r="CJ13" s="619"/>
      <c r="CK13" s="619"/>
      <c r="CL13" s="619"/>
      <c r="CM13" s="619"/>
      <c r="CN13" s="619"/>
      <c r="CO13" s="619"/>
      <c r="CP13" s="619"/>
      <c r="CQ13" s="620"/>
      <c r="CR13" s="621">
        <v>4738763</v>
      </c>
      <c r="CS13" s="622"/>
      <c r="CT13" s="622"/>
      <c r="CU13" s="622"/>
      <c r="CV13" s="622"/>
      <c r="CW13" s="622"/>
      <c r="CX13" s="622"/>
      <c r="CY13" s="623"/>
      <c r="CZ13" s="659">
        <v>12.8</v>
      </c>
      <c r="DA13" s="659"/>
      <c r="DB13" s="659"/>
      <c r="DC13" s="659"/>
      <c r="DD13" s="627">
        <v>2142285</v>
      </c>
      <c r="DE13" s="622"/>
      <c r="DF13" s="622"/>
      <c r="DG13" s="622"/>
      <c r="DH13" s="622"/>
      <c r="DI13" s="622"/>
      <c r="DJ13" s="622"/>
      <c r="DK13" s="622"/>
      <c r="DL13" s="622"/>
      <c r="DM13" s="622"/>
      <c r="DN13" s="622"/>
      <c r="DO13" s="622"/>
      <c r="DP13" s="623"/>
      <c r="DQ13" s="627">
        <v>3095046</v>
      </c>
      <c r="DR13" s="622"/>
      <c r="DS13" s="622"/>
      <c r="DT13" s="622"/>
      <c r="DU13" s="622"/>
      <c r="DV13" s="622"/>
      <c r="DW13" s="622"/>
      <c r="DX13" s="622"/>
      <c r="DY13" s="622"/>
      <c r="DZ13" s="622"/>
      <c r="EA13" s="622"/>
      <c r="EB13" s="622"/>
      <c r="EC13" s="658"/>
    </row>
    <row r="14" spans="2:143" ht="11.25" customHeight="1" x14ac:dyDescent="0.15">
      <c r="B14" s="618" t="s">
        <v>267</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268</v>
      </c>
      <c r="AQ14" s="619"/>
      <c r="AR14" s="619"/>
      <c r="AS14" s="619"/>
      <c r="AT14" s="619"/>
      <c r="AU14" s="619"/>
      <c r="AV14" s="619"/>
      <c r="AW14" s="619"/>
      <c r="AX14" s="619"/>
      <c r="AY14" s="619"/>
      <c r="AZ14" s="619"/>
      <c r="BA14" s="619"/>
      <c r="BB14" s="619"/>
      <c r="BC14" s="619"/>
      <c r="BD14" s="619"/>
      <c r="BE14" s="619"/>
      <c r="BF14" s="620"/>
      <c r="BG14" s="621">
        <v>216113</v>
      </c>
      <c r="BH14" s="622"/>
      <c r="BI14" s="622"/>
      <c r="BJ14" s="622"/>
      <c r="BK14" s="622"/>
      <c r="BL14" s="622"/>
      <c r="BM14" s="622"/>
      <c r="BN14" s="623"/>
      <c r="BO14" s="659">
        <v>1.1000000000000001</v>
      </c>
      <c r="BP14" s="659"/>
      <c r="BQ14" s="659"/>
      <c r="BR14" s="659"/>
      <c r="BS14" s="660" t="s">
        <v>242</v>
      </c>
      <c r="BT14" s="660"/>
      <c r="BU14" s="660"/>
      <c r="BV14" s="660"/>
      <c r="BW14" s="660"/>
      <c r="BX14" s="660"/>
      <c r="BY14" s="660"/>
      <c r="BZ14" s="660"/>
      <c r="CA14" s="660"/>
      <c r="CB14" s="700"/>
      <c r="CD14" s="618" t="s">
        <v>269</v>
      </c>
      <c r="CE14" s="619"/>
      <c r="CF14" s="619"/>
      <c r="CG14" s="619"/>
      <c r="CH14" s="619"/>
      <c r="CI14" s="619"/>
      <c r="CJ14" s="619"/>
      <c r="CK14" s="619"/>
      <c r="CL14" s="619"/>
      <c r="CM14" s="619"/>
      <c r="CN14" s="619"/>
      <c r="CO14" s="619"/>
      <c r="CP14" s="619"/>
      <c r="CQ14" s="620"/>
      <c r="CR14" s="621">
        <v>1143504</v>
      </c>
      <c r="CS14" s="622"/>
      <c r="CT14" s="622"/>
      <c r="CU14" s="622"/>
      <c r="CV14" s="622"/>
      <c r="CW14" s="622"/>
      <c r="CX14" s="622"/>
      <c r="CY14" s="623"/>
      <c r="CZ14" s="659">
        <v>3.1</v>
      </c>
      <c r="DA14" s="659"/>
      <c r="DB14" s="659"/>
      <c r="DC14" s="659"/>
      <c r="DD14" s="627">
        <v>140706</v>
      </c>
      <c r="DE14" s="622"/>
      <c r="DF14" s="622"/>
      <c r="DG14" s="622"/>
      <c r="DH14" s="622"/>
      <c r="DI14" s="622"/>
      <c r="DJ14" s="622"/>
      <c r="DK14" s="622"/>
      <c r="DL14" s="622"/>
      <c r="DM14" s="622"/>
      <c r="DN14" s="622"/>
      <c r="DO14" s="622"/>
      <c r="DP14" s="623"/>
      <c r="DQ14" s="627">
        <v>1093320</v>
      </c>
      <c r="DR14" s="622"/>
      <c r="DS14" s="622"/>
      <c r="DT14" s="622"/>
      <c r="DU14" s="622"/>
      <c r="DV14" s="622"/>
      <c r="DW14" s="622"/>
      <c r="DX14" s="622"/>
      <c r="DY14" s="622"/>
      <c r="DZ14" s="622"/>
      <c r="EA14" s="622"/>
      <c r="EB14" s="622"/>
      <c r="EC14" s="658"/>
    </row>
    <row r="15" spans="2:143" ht="11.25" customHeight="1" x14ac:dyDescent="0.15">
      <c r="B15" s="618" t="s">
        <v>270</v>
      </c>
      <c r="C15" s="619"/>
      <c r="D15" s="619"/>
      <c r="E15" s="619"/>
      <c r="F15" s="619"/>
      <c r="G15" s="619"/>
      <c r="H15" s="619"/>
      <c r="I15" s="619"/>
      <c r="J15" s="619"/>
      <c r="K15" s="619"/>
      <c r="L15" s="619"/>
      <c r="M15" s="619"/>
      <c r="N15" s="619"/>
      <c r="O15" s="619"/>
      <c r="P15" s="619"/>
      <c r="Q15" s="620"/>
      <c r="R15" s="621" t="s">
        <v>242</v>
      </c>
      <c r="S15" s="622"/>
      <c r="T15" s="622"/>
      <c r="U15" s="622"/>
      <c r="V15" s="622"/>
      <c r="W15" s="622"/>
      <c r="X15" s="622"/>
      <c r="Y15" s="623"/>
      <c r="Z15" s="659" t="s">
        <v>252</v>
      </c>
      <c r="AA15" s="659"/>
      <c r="AB15" s="659"/>
      <c r="AC15" s="659"/>
      <c r="AD15" s="660" t="s">
        <v>242</v>
      </c>
      <c r="AE15" s="660"/>
      <c r="AF15" s="660"/>
      <c r="AG15" s="660"/>
      <c r="AH15" s="660"/>
      <c r="AI15" s="660"/>
      <c r="AJ15" s="660"/>
      <c r="AK15" s="660"/>
      <c r="AL15" s="624" t="s">
        <v>142</v>
      </c>
      <c r="AM15" s="625"/>
      <c r="AN15" s="625"/>
      <c r="AO15" s="661"/>
      <c r="AP15" s="618" t="s">
        <v>271</v>
      </c>
      <c r="AQ15" s="619"/>
      <c r="AR15" s="619"/>
      <c r="AS15" s="619"/>
      <c r="AT15" s="619"/>
      <c r="AU15" s="619"/>
      <c r="AV15" s="619"/>
      <c r="AW15" s="619"/>
      <c r="AX15" s="619"/>
      <c r="AY15" s="619"/>
      <c r="AZ15" s="619"/>
      <c r="BA15" s="619"/>
      <c r="BB15" s="619"/>
      <c r="BC15" s="619"/>
      <c r="BD15" s="619"/>
      <c r="BE15" s="619"/>
      <c r="BF15" s="620"/>
      <c r="BG15" s="621">
        <v>548370</v>
      </c>
      <c r="BH15" s="622"/>
      <c r="BI15" s="622"/>
      <c r="BJ15" s="622"/>
      <c r="BK15" s="622"/>
      <c r="BL15" s="622"/>
      <c r="BM15" s="622"/>
      <c r="BN15" s="623"/>
      <c r="BO15" s="659">
        <v>2.9</v>
      </c>
      <c r="BP15" s="659"/>
      <c r="BQ15" s="659"/>
      <c r="BR15" s="659"/>
      <c r="BS15" s="660" t="s">
        <v>242</v>
      </c>
      <c r="BT15" s="660"/>
      <c r="BU15" s="660"/>
      <c r="BV15" s="660"/>
      <c r="BW15" s="660"/>
      <c r="BX15" s="660"/>
      <c r="BY15" s="660"/>
      <c r="BZ15" s="660"/>
      <c r="CA15" s="660"/>
      <c r="CB15" s="700"/>
      <c r="CD15" s="618" t="s">
        <v>272</v>
      </c>
      <c r="CE15" s="619"/>
      <c r="CF15" s="619"/>
      <c r="CG15" s="619"/>
      <c r="CH15" s="619"/>
      <c r="CI15" s="619"/>
      <c r="CJ15" s="619"/>
      <c r="CK15" s="619"/>
      <c r="CL15" s="619"/>
      <c r="CM15" s="619"/>
      <c r="CN15" s="619"/>
      <c r="CO15" s="619"/>
      <c r="CP15" s="619"/>
      <c r="CQ15" s="620"/>
      <c r="CR15" s="621">
        <v>4465683</v>
      </c>
      <c r="CS15" s="622"/>
      <c r="CT15" s="622"/>
      <c r="CU15" s="622"/>
      <c r="CV15" s="622"/>
      <c r="CW15" s="622"/>
      <c r="CX15" s="622"/>
      <c r="CY15" s="623"/>
      <c r="CZ15" s="659">
        <v>12</v>
      </c>
      <c r="DA15" s="659"/>
      <c r="DB15" s="659"/>
      <c r="DC15" s="659"/>
      <c r="DD15" s="627">
        <v>913475</v>
      </c>
      <c r="DE15" s="622"/>
      <c r="DF15" s="622"/>
      <c r="DG15" s="622"/>
      <c r="DH15" s="622"/>
      <c r="DI15" s="622"/>
      <c r="DJ15" s="622"/>
      <c r="DK15" s="622"/>
      <c r="DL15" s="622"/>
      <c r="DM15" s="622"/>
      <c r="DN15" s="622"/>
      <c r="DO15" s="622"/>
      <c r="DP15" s="623"/>
      <c r="DQ15" s="627">
        <v>3144091</v>
      </c>
      <c r="DR15" s="622"/>
      <c r="DS15" s="622"/>
      <c r="DT15" s="622"/>
      <c r="DU15" s="622"/>
      <c r="DV15" s="622"/>
      <c r="DW15" s="622"/>
      <c r="DX15" s="622"/>
      <c r="DY15" s="622"/>
      <c r="DZ15" s="622"/>
      <c r="EA15" s="622"/>
      <c r="EB15" s="622"/>
      <c r="EC15" s="658"/>
    </row>
    <row r="16" spans="2:143" ht="11.25" customHeight="1" x14ac:dyDescent="0.15">
      <c r="B16" s="618" t="s">
        <v>273</v>
      </c>
      <c r="C16" s="619"/>
      <c r="D16" s="619"/>
      <c r="E16" s="619"/>
      <c r="F16" s="619"/>
      <c r="G16" s="619"/>
      <c r="H16" s="619"/>
      <c r="I16" s="619"/>
      <c r="J16" s="619"/>
      <c r="K16" s="619"/>
      <c r="L16" s="619"/>
      <c r="M16" s="619"/>
      <c r="N16" s="619"/>
      <c r="O16" s="619"/>
      <c r="P16" s="619"/>
      <c r="Q16" s="620"/>
      <c r="R16" s="621">
        <v>50614</v>
      </c>
      <c r="S16" s="622"/>
      <c r="T16" s="622"/>
      <c r="U16" s="622"/>
      <c r="V16" s="622"/>
      <c r="W16" s="622"/>
      <c r="X16" s="622"/>
      <c r="Y16" s="623"/>
      <c r="Z16" s="659">
        <v>0.1</v>
      </c>
      <c r="AA16" s="659"/>
      <c r="AB16" s="659"/>
      <c r="AC16" s="659"/>
      <c r="AD16" s="660">
        <v>50614</v>
      </c>
      <c r="AE16" s="660"/>
      <c r="AF16" s="660"/>
      <c r="AG16" s="660"/>
      <c r="AH16" s="660"/>
      <c r="AI16" s="660"/>
      <c r="AJ16" s="660"/>
      <c r="AK16" s="660"/>
      <c r="AL16" s="624">
        <v>0.2</v>
      </c>
      <c r="AM16" s="625"/>
      <c r="AN16" s="625"/>
      <c r="AO16" s="661"/>
      <c r="AP16" s="618" t="s">
        <v>274</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242</v>
      </c>
      <c r="BP16" s="659"/>
      <c r="BQ16" s="659"/>
      <c r="BR16" s="659"/>
      <c r="BS16" s="660" t="s">
        <v>142</v>
      </c>
      <c r="BT16" s="660"/>
      <c r="BU16" s="660"/>
      <c r="BV16" s="660"/>
      <c r="BW16" s="660"/>
      <c r="BX16" s="660"/>
      <c r="BY16" s="660"/>
      <c r="BZ16" s="660"/>
      <c r="CA16" s="660"/>
      <c r="CB16" s="700"/>
      <c r="CD16" s="618" t="s">
        <v>275</v>
      </c>
      <c r="CE16" s="619"/>
      <c r="CF16" s="619"/>
      <c r="CG16" s="619"/>
      <c r="CH16" s="619"/>
      <c r="CI16" s="619"/>
      <c r="CJ16" s="619"/>
      <c r="CK16" s="619"/>
      <c r="CL16" s="619"/>
      <c r="CM16" s="619"/>
      <c r="CN16" s="619"/>
      <c r="CO16" s="619"/>
      <c r="CP16" s="619"/>
      <c r="CQ16" s="620"/>
      <c r="CR16" s="621" t="s">
        <v>242</v>
      </c>
      <c r="CS16" s="622"/>
      <c r="CT16" s="622"/>
      <c r="CU16" s="622"/>
      <c r="CV16" s="622"/>
      <c r="CW16" s="622"/>
      <c r="CX16" s="622"/>
      <c r="CY16" s="623"/>
      <c r="CZ16" s="659" t="s">
        <v>242</v>
      </c>
      <c r="DA16" s="659"/>
      <c r="DB16" s="659"/>
      <c r="DC16" s="659"/>
      <c r="DD16" s="627" t="s">
        <v>142</v>
      </c>
      <c r="DE16" s="622"/>
      <c r="DF16" s="622"/>
      <c r="DG16" s="622"/>
      <c r="DH16" s="622"/>
      <c r="DI16" s="622"/>
      <c r="DJ16" s="622"/>
      <c r="DK16" s="622"/>
      <c r="DL16" s="622"/>
      <c r="DM16" s="622"/>
      <c r="DN16" s="622"/>
      <c r="DO16" s="622"/>
      <c r="DP16" s="623"/>
      <c r="DQ16" s="627" t="s">
        <v>242</v>
      </c>
      <c r="DR16" s="622"/>
      <c r="DS16" s="622"/>
      <c r="DT16" s="622"/>
      <c r="DU16" s="622"/>
      <c r="DV16" s="622"/>
      <c r="DW16" s="622"/>
      <c r="DX16" s="622"/>
      <c r="DY16" s="622"/>
      <c r="DZ16" s="622"/>
      <c r="EA16" s="622"/>
      <c r="EB16" s="622"/>
      <c r="EC16" s="658"/>
    </row>
    <row r="17" spans="2:133" ht="11.25" customHeight="1" x14ac:dyDescent="0.15">
      <c r="B17" s="618" t="s">
        <v>276</v>
      </c>
      <c r="C17" s="619"/>
      <c r="D17" s="619"/>
      <c r="E17" s="619"/>
      <c r="F17" s="619"/>
      <c r="G17" s="619"/>
      <c r="H17" s="619"/>
      <c r="I17" s="619"/>
      <c r="J17" s="619"/>
      <c r="K17" s="619"/>
      <c r="L17" s="619"/>
      <c r="M17" s="619"/>
      <c r="N17" s="619"/>
      <c r="O17" s="619"/>
      <c r="P17" s="619"/>
      <c r="Q17" s="620"/>
      <c r="R17" s="621">
        <v>367604</v>
      </c>
      <c r="S17" s="622"/>
      <c r="T17" s="622"/>
      <c r="U17" s="622"/>
      <c r="V17" s="622"/>
      <c r="W17" s="622"/>
      <c r="X17" s="622"/>
      <c r="Y17" s="623"/>
      <c r="Z17" s="659">
        <v>0.9</v>
      </c>
      <c r="AA17" s="659"/>
      <c r="AB17" s="659"/>
      <c r="AC17" s="659"/>
      <c r="AD17" s="660">
        <v>367604</v>
      </c>
      <c r="AE17" s="660"/>
      <c r="AF17" s="660"/>
      <c r="AG17" s="660"/>
      <c r="AH17" s="660"/>
      <c r="AI17" s="660"/>
      <c r="AJ17" s="660"/>
      <c r="AK17" s="660"/>
      <c r="AL17" s="624">
        <v>1.7</v>
      </c>
      <c r="AM17" s="625"/>
      <c r="AN17" s="625"/>
      <c r="AO17" s="661"/>
      <c r="AP17" s="618" t="s">
        <v>277</v>
      </c>
      <c r="AQ17" s="619"/>
      <c r="AR17" s="619"/>
      <c r="AS17" s="619"/>
      <c r="AT17" s="619"/>
      <c r="AU17" s="619"/>
      <c r="AV17" s="619"/>
      <c r="AW17" s="619"/>
      <c r="AX17" s="619"/>
      <c r="AY17" s="619"/>
      <c r="AZ17" s="619"/>
      <c r="BA17" s="619"/>
      <c r="BB17" s="619"/>
      <c r="BC17" s="619"/>
      <c r="BD17" s="619"/>
      <c r="BE17" s="619"/>
      <c r="BF17" s="620"/>
      <c r="BG17" s="621" t="s">
        <v>242</v>
      </c>
      <c r="BH17" s="622"/>
      <c r="BI17" s="622"/>
      <c r="BJ17" s="622"/>
      <c r="BK17" s="622"/>
      <c r="BL17" s="622"/>
      <c r="BM17" s="622"/>
      <c r="BN17" s="623"/>
      <c r="BO17" s="659" t="s">
        <v>242</v>
      </c>
      <c r="BP17" s="659"/>
      <c r="BQ17" s="659"/>
      <c r="BR17" s="659"/>
      <c r="BS17" s="660" t="s">
        <v>242</v>
      </c>
      <c r="BT17" s="660"/>
      <c r="BU17" s="660"/>
      <c r="BV17" s="660"/>
      <c r="BW17" s="660"/>
      <c r="BX17" s="660"/>
      <c r="BY17" s="660"/>
      <c r="BZ17" s="660"/>
      <c r="CA17" s="660"/>
      <c r="CB17" s="700"/>
      <c r="CD17" s="618" t="s">
        <v>278</v>
      </c>
      <c r="CE17" s="619"/>
      <c r="CF17" s="619"/>
      <c r="CG17" s="619"/>
      <c r="CH17" s="619"/>
      <c r="CI17" s="619"/>
      <c r="CJ17" s="619"/>
      <c r="CK17" s="619"/>
      <c r="CL17" s="619"/>
      <c r="CM17" s="619"/>
      <c r="CN17" s="619"/>
      <c r="CO17" s="619"/>
      <c r="CP17" s="619"/>
      <c r="CQ17" s="620"/>
      <c r="CR17" s="621">
        <v>923709</v>
      </c>
      <c r="CS17" s="622"/>
      <c r="CT17" s="622"/>
      <c r="CU17" s="622"/>
      <c r="CV17" s="622"/>
      <c r="CW17" s="622"/>
      <c r="CX17" s="622"/>
      <c r="CY17" s="623"/>
      <c r="CZ17" s="659">
        <v>2.5</v>
      </c>
      <c r="DA17" s="659"/>
      <c r="DB17" s="659"/>
      <c r="DC17" s="659"/>
      <c r="DD17" s="627" t="s">
        <v>242</v>
      </c>
      <c r="DE17" s="622"/>
      <c r="DF17" s="622"/>
      <c r="DG17" s="622"/>
      <c r="DH17" s="622"/>
      <c r="DI17" s="622"/>
      <c r="DJ17" s="622"/>
      <c r="DK17" s="622"/>
      <c r="DL17" s="622"/>
      <c r="DM17" s="622"/>
      <c r="DN17" s="622"/>
      <c r="DO17" s="622"/>
      <c r="DP17" s="623"/>
      <c r="DQ17" s="627">
        <v>889573</v>
      </c>
      <c r="DR17" s="622"/>
      <c r="DS17" s="622"/>
      <c r="DT17" s="622"/>
      <c r="DU17" s="622"/>
      <c r="DV17" s="622"/>
      <c r="DW17" s="622"/>
      <c r="DX17" s="622"/>
      <c r="DY17" s="622"/>
      <c r="DZ17" s="622"/>
      <c r="EA17" s="622"/>
      <c r="EB17" s="622"/>
      <c r="EC17" s="658"/>
    </row>
    <row r="18" spans="2:133" ht="11.25" customHeight="1" x14ac:dyDescent="0.15">
      <c r="B18" s="618" t="s">
        <v>279</v>
      </c>
      <c r="C18" s="619"/>
      <c r="D18" s="619"/>
      <c r="E18" s="619"/>
      <c r="F18" s="619"/>
      <c r="G18" s="619"/>
      <c r="H18" s="619"/>
      <c r="I18" s="619"/>
      <c r="J18" s="619"/>
      <c r="K18" s="619"/>
      <c r="L18" s="619"/>
      <c r="M18" s="619"/>
      <c r="N18" s="619"/>
      <c r="O18" s="619"/>
      <c r="P18" s="619"/>
      <c r="Q18" s="620"/>
      <c r="R18" s="621">
        <v>148031</v>
      </c>
      <c r="S18" s="622"/>
      <c r="T18" s="622"/>
      <c r="U18" s="622"/>
      <c r="V18" s="622"/>
      <c r="W18" s="622"/>
      <c r="X18" s="622"/>
      <c r="Y18" s="623"/>
      <c r="Z18" s="659">
        <v>0.4</v>
      </c>
      <c r="AA18" s="659"/>
      <c r="AB18" s="659"/>
      <c r="AC18" s="659"/>
      <c r="AD18" s="660">
        <v>148031</v>
      </c>
      <c r="AE18" s="660"/>
      <c r="AF18" s="660"/>
      <c r="AG18" s="660"/>
      <c r="AH18" s="660"/>
      <c r="AI18" s="660"/>
      <c r="AJ18" s="660"/>
      <c r="AK18" s="660"/>
      <c r="AL18" s="624">
        <v>0.7</v>
      </c>
      <c r="AM18" s="625"/>
      <c r="AN18" s="625"/>
      <c r="AO18" s="661"/>
      <c r="AP18" s="618" t="s">
        <v>280</v>
      </c>
      <c r="AQ18" s="619"/>
      <c r="AR18" s="619"/>
      <c r="AS18" s="619"/>
      <c r="AT18" s="619"/>
      <c r="AU18" s="619"/>
      <c r="AV18" s="619"/>
      <c r="AW18" s="619"/>
      <c r="AX18" s="619"/>
      <c r="AY18" s="619"/>
      <c r="AZ18" s="619"/>
      <c r="BA18" s="619"/>
      <c r="BB18" s="619"/>
      <c r="BC18" s="619"/>
      <c r="BD18" s="619"/>
      <c r="BE18" s="619"/>
      <c r="BF18" s="620"/>
      <c r="BG18" s="621" t="s">
        <v>252</v>
      </c>
      <c r="BH18" s="622"/>
      <c r="BI18" s="622"/>
      <c r="BJ18" s="622"/>
      <c r="BK18" s="622"/>
      <c r="BL18" s="622"/>
      <c r="BM18" s="622"/>
      <c r="BN18" s="623"/>
      <c r="BO18" s="659" t="s">
        <v>242</v>
      </c>
      <c r="BP18" s="659"/>
      <c r="BQ18" s="659"/>
      <c r="BR18" s="659"/>
      <c r="BS18" s="660" t="s">
        <v>252</v>
      </c>
      <c r="BT18" s="660"/>
      <c r="BU18" s="660"/>
      <c r="BV18" s="660"/>
      <c r="BW18" s="660"/>
      <c r="BX18" s="660"/>
      <c r="BY18" s="660"/>
      <c r="BZ18" s="660"/>
      <c r="CA18" s="660"/>
      <c r="CB18" s="700"/>
      <c r="CD18" s="618" t="s">
        <v>281</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142</v>
      </c>
      <c r="DA18" s="659"/>
      <c r="DB18" s="659"/>
      <c r="DC18" s="659"/>
      <c r="DD18" s="627" t="s">
        <v>242</v>
      </c>
      <c r="DE18" s="622"/>
      <c r="DF18" s="622"/>
      <c r="DG18" s="622"/>
      <c r="DH18" s="622"/>
      <c r="DI18" s="622"/>
      <c r="DJ18" s="622"/>
      <c r="DK18" s="622"/>
      <c r="DL18" s="622"/>
      <c r="DM18" s="622"/>
      <c r="DN18" s="622"/>
      <c r="DO18" s="622"/>
      <c r="DP18" s="623"/>
      <c r="DQ18" s="627" t="s">
        <v>142</v>
      </c>
      <c r="DR18" s="622"/>
      <c r="DS18" s="622"/>
      <c r="DT18" s="622"/>
      <c r="DU18" s="622"/>
      <c r="DV18" s="622"/>
      <c r="DW18" s="622"/>
      <c r="DX18" s="622"/>
      <c r="DY18" s="622"/>
      <c r="DZ18" s="622"/>
      <c r="EA18" s="622"/>
      <c r="EB18" s="622"/>
      <c r="EC18" s="658"/>
    </row>
    <row r="19" spans="2:133" ht="11.25" customHeight="1" x14ac:dyDescent="0.15">
      <c r="B19" s="618" t="s">
        <v>282</v>
      </c>
      <c r="C19" s="619"/>
      <c r="D19" s="619"/>
      <c r="E19" s="619"/>
      <c r="F19" s="619"/>
      <c r="G19" s="619"/>
      <c r="H19" s="619"/>
      <c r="I19" s="619"/>
      <c r="J19" s="619"/>
      <c r="K19" s="619"/>
      <c r="L19" s="619"/>
      <c r="M19" s="619"/>
      <c r="N19" s="619"/>
      <c r="O19" s="619"/>
      <c r="P19" s="619"/>
      <c r="Q19" s="620"/>
      <c r="R19" s="621">
        <v>138301</v>
      </c>
      <c r="S19" s="622"/>
      <c r="T19" s="622"/>
      <c r="U19" s="622"/>
      <c r="V19" s="622"/>
      <c r="W19" s="622"/>
      <c r="X19" s="622"/>
      <c r="Y19" s="623"/>
      <c r="Z19" s="659">
        <v>0.4</v>
      </c>
      <c r="AA19" s="659"/>
      <c r="AB19" s="659"/>
      <c r="AC19" s="659"/>
      <c r="AD19" s="660">
        <v>138301</v>
      </c>
      <c r="AE19" s="660"/>
      <c r="AF19" s="660"/>
      <c r="AG19" s="660"/>
      <c r="AH19" s="660"/>
      <c r="AI19" s="660"/>
      <c r="AJ19" s="660"/>
      <c r="AK19" s="660"/>
      <c r="AL19" s="624">
        <v>0.7</v>
      </c>
      <c r="AM19" s="625"/>
      <c r="AN19" s="625"/>
      <c r="AO19" s="661"/>
      <c r="AP19" s="618" t="s">
        <v>283</v>
      </c>
      <c r="AQ19" s="619"/>
      <c r="AR19" s="619"/>
      <c r="AS19" s="619"/>
      <c r="AT19" s="619"/>
      <c r="AU19" s="619"/>
      <c r="AV19" s="619"/>
      <c r="AW19" s="619"/>
      <c r="AX19" s="619"/>
      <c r="AY19" s="619"/>
      <c r="AZ19" s="619"/>
      <c r="BA19" s="619"/>
      <c r="BB19" s="619"/>
      <c r="BC19" s="619"/>
      <c r="BD19" s="619"/>
      <c r="BE19" s="619"/>
      <c r="BF19" s="620"/>
      <c r="BG19" s="621">
        <v>1380796</v>
      </c>
      <c r="BH19" s="622"/>
      <c r="BI19" s="622"/>
      <c r="BJ19" s="622"/>
      <c r="BK19" s="622"/>
      <c r="BL19" s="622"/>
      <c r="BM19" s="622"/>
      <c r="BN19" s="623"/>
      <c r="BO19" s="659">
        <v>7.3</v>
      </c>
      <c r="BP19" s="659"/>
      <c r="BQ19" s="659"/>
      <c r="BR19" s="659"/>
      <c r="BS19" s="660" t="s">
        <v>242</v>
      </c>
      <c r="BT19" s="660"/>
      <c r="BU19" s="660"/>
      <c r="BV19" s="660"/>
      <c r="BW19" s="660"/>
      <c r="BX19" s="660"/>
      <c r="BY19" s="660"/>
      <c r="BZ19" s="660"/>
      <c r="CA19" s="660"/>
      <c r="CB19" s="700"/>
      <c r="CD19" s="618" t="s">
        <v>284</v>
      </c>
      <c r="CE19" s="619"/>
      <c r="CF19" s="619"/>
      <c r="CG19" s="619"/>
      <c r="CH19" s="619"/>
      <c r="CI19" s="619"/>
      <c r="CJ19" s="619"/>
      <c r="CK19" s="619"/>
      <c r="CL19" s="619"/>
      <c r="CM19" s="619"/>
      <c r="CN19" s="619"/>
      <c r="CO19" s="619"/>
      <c r="CP19" s="619"/>
      <c r="CQ19" s="620"/>
      <c r="CR19" s="621" t="s">
        <v>252</v>
      </c>
      <c r="CS19" s="622"/>
      <c r="CT19" s="622"/>
      <c r="CU19" s="622"/>
      <c r="CV19" s="622"/>
      <c r="CW19" s="622"/>
      <c r="CX19" s="622"/>
      <c r="CY19" s="623"/>
      <c r="CZ19" s="659" t="s">
        <v>252</v>
      </c>
      <c r="DA19" s="659"/>
      <c r="DB19" s="659"/>
      <c r="DC19" s="659"/>
      <c r="DD19" s="627" t="s">
        <v>242</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15">
      <c r="B20" s="688" t="s">
        <v>285</v>
      </c>
      <c r="C20" s="689"/>
      <c r="D20" s="689"/>
      <c r="E20" s="689"/>
      <c r="F20" s="689"/>
      <c r="G20" s="689"/>
      <c r="H20" s="689"/>
      <c r="I20" s="689"/>
      <c r="J20" s="689"/>
      <c r="K20" s="689"/>
      <c r="L20" s="689"/>
      <c r="M20" s="689"/>
      <c r="N20" s="689"/>
      <c r="O20" s="689"/>
      <c r="P20" s="689"/>
      <c r="Q20" s="690"/>
      <c r="R20" s="621">
        <v>9730</v>
      </c>
      <c r="S20" s="622"/>
      <c r="T20" s="622"/>
      <c r="U20" s="622"/>
      <c r="V20" s="622"/>
      <c r="W20" s="622"/>
      <c r="X20" s="622"/>
      <c r="Y20" s="623"/>
      <c r="Z20" s="659">
        <v>0</v>
      </c>
      <c r="AA20" s="659"/>
      <c r="AB20" s="659"/>
      <c r="AC20" s="659"/>
      <c r="AD20" s="660">
        <v>9730</v>
      </c>
      <c r="AE20" s="660"/>
      <c r="AF20" s="660"/>
      <c r="AG20" s="660"/>
      <c r="AH20" s="660"/>
      <c r="AI20" s="660"/>
      <c r="AJ20" s="660"/>
      <c r="AK20" s="660"/>
      <c r="AL20" s="624">
        <v>0</v>
      </c>
      <c r="AM20" s="625"/>
      <c r="AN20" s="625"/>
      <c r="AO20" s="661"/>
      <c r="AP20" s="618" t="s">
        <v>286</v>
      </c>
      <c r="AQ20" s="619"/>
      <c r="AR20" s="619"/>
      <c r="AS20" s="619"/>
      <c r="AT20" s="619"/>
      <c r="AU20" s="619"/>
      <c r="AV20" s="619"/>
      <c r="AW20" s="619"/>
      <c r="AX20" s="619"/>
      <c r="AY20" s="619"/>
      <c r="AZ20" s="619"/>
      <c r="BA20" s="619"/>
      <c r="BB20" s="619"/>
      <c r="BC20" s="619"/>
      <c r="BD20" s="619"/>
      <c r="BE20" s="619"/>
      <c r="BF20" s="620"/>
      <c r="BG20" s="621">
        <v>1380796</v>
      </c>
      <c r="BH20" s="622"/>
      <c r="BI20" s="622"/>
      <c r="BJ20" s="622"/>
      <c r="BK20" s="622"/>
      <c r="BL20" s="622"/>
      <c r="BM20" s="622"/>
      <c r="BN20" s="623"/>
      <c r="BO20" s="659">
        <v>7.3</v>
      </c>
      <c r="BP20" s="659"/>
      <c r="BQ20" s="659"/>
      <c r="BR20" s="659"/>
      <c r="BS20" s="660" t="s">
        <v>142</v>
      </c>
      <c r="BT20" s="660"/>
      <c r="BU20" s="660"/>
      <c r="BV20" s="660"/>
      <c r="BW20" s="660"/>
      <c r="BX20" s="660"/>
      <c r="BY20" s="660"/>
      <c r="BZ20" s="660"/>
      <c r="CA20" s="660"/>
      <c r="CB20" s="700"/>
      <c r="CD20" s="618" t="s">
        <v>287</v>
      </c>
      <c r="CE20" s="619"/>
      <c r="CF20" s="619"/>
      <c r="CG20" s="619"/>
      <c r="CH20" s="619"/>
      <c r="CI20" s="619"/>
      <c r="CJ20" s="619"/>
      <c r="CK20" s="619"/>
      <c r="CL20" s="619"/>
      <c r="CM20" s="619"/>
      <c r="CN20" s="619"/>
      <c r="CO20" s="619"/>
      <c r="CP20" s="619"/>
      <c r="CQ20" s="620"/>
      <c r="CR20" s="621">
        <v>37065662</v>
      </c>
      <c r="CS20" s="622"/>
      <c r="CT20" s="622"/>
      <c r="CU20" s="622"/>
      <c r="CV20" s="622"/>
      <c r="CW20" s="622"/>
      <c r="CX20" s="622"/>
      <c r="CY20" s="623"/>
      <c r="CZ20" s="659">
        <v>100</v>
      </c>
      <c r="DA20" s="659"/>
      <c r="DB20" s="659"/>
      <c r="DC20" s="659"/>
      <c r="DD20" s="627">
        <v>4882026</v>
      </c>
      <c r="DE20" s="622"/>
      <c r="DF20" s="622"/>
      <c r="DG20" s="622"/>
      <c r="DH20" s="622"/>
      <c r="DI20" s="622"/>
      <c r="DJ20" s="622"/>
      <c r="DK20" s="622"/>
      <c r="DL20" s="622"/>
      <c r="DM20" s="622"/>
      <c r="DN20" s="622"/>
      <c r="DO20" s="622"/>
      <c r="DP20" s="623"/>
      <c r="DQ20" s="627">
        <v>23940783</v>
      </c>
      <c r="DR20" s="622"/>
      <c r="DS20" s="622"/>
      <c r="DT20" s="622"/>
      <c r="DU20" s="622"/>
      <c r="DV20" s="622"/>
      <c r="DW20" s="622"/>
      <c r="DX20" s="622"/>
      <c r="DY20" s="622"/>
      <c r="DZ20" s="622"/>
      <c r="EA20" s="622"/>
      <c r="EB20" s="622"/>
      <c r="EC20" s="658"/>
    </row>
    <row r="21" spans="2:133" ht="11.25" customHeight="1" x14ac:dyDescent="0.15">
      <c r="B21" s="618" t="s">
        <v>288</v>
      </c>
      <c r="C21" s="619"/>
      <c r="D21" s="619"/>
      <c r="E21" s="619"/>
      <c r="F21" s="619"/>
      <c r="G21" s="619"/>
      <c r="H21" s="619"/>
      <c r="I21" s="619"/>
      <c r="J21" s="619"/>
      <c r="K21" s="619"/>
      <c r="L21" s="619"/>
      <c r="M21" s="619"/>
      <c r="N21" s="619"/>
      <c r="O21" s="619"/>
      <c r="P21" s="619"/>
      <c r="Q21" s="620"/>
      <c r="R21" s="621">
        <v>71811</v>
      </c>
      <c r="S21" s="622"/>
      <c r="T21" s="622"/>
      <c r="U21" s="622"/>
      <c r="V21" s="622"/>
      <c r="W21" s="622"/>
      <c r="X21" s="622"/>
      <c r="Y21" s="623"/>
      <c r="Z21" s="659">
        <v>0.2</v>
      </c>
      <c r="AA21" s="659"/>
      <c r="AB21" s="659"/>
      <c r="AC21" s="659"/>
      <c r="AD21" s="660" t="s">
        <v>242</v>
      </c>
      <c r="AE21" s="660"/>
      <c r="AF21" s="660"/>
      <c r="AG21" s="660"/>
      <c r="AH21" s="660"/>
      <c r="AI21" s="660"/>
      <c r="AJ21" s="660"/>
      <c r="AK21" s="660"/>
      <c r="AL21" s="624" t="s">
        <v>252</v>
      </c>
      <c r="AM21" s="625"/>
      <c r="AN21" s="625"/>
      <c r="AO21" s="661"/>
      <c r="AP21" s="618" t="s">
        <v>289</v>
      </c>
      <c r="AQ21" s="698"/>
      <c r="AR21" s="698"/>
      <c r="AS21" s="698"/>
      <c r="AT21" s="698"/>
      <c r="AU21" s="698"/>
      <c r="AV21" s="698"/>
      <c r="AW21" s="698"/>
      <c r="AX21" s="698"/>
      <c r="AY21" s="698"/>
      <c r="AZ21" s="698"/>
      <c r="BA21" s="698"/>
      <c r="BB21" s="698"/>
      <c r="BC21" s="698"/>
      <c r="BD21" s="698"/>
      <c r="BE21" s="698"/>
      <c r="BF21" s="699"/>
      <c r="BG21" s="621">
        <v>12376</v>
      </c>
      <c r="BH21" s="622"/>
      <c r="BI21" s="622"/>
      <c r="BJ21" s="622"/>
      <c r="BK21" s="622"/>
      <c r="BL21" s="622"/>
      <c r="BM21" s="622"/>
      <c r="BN21" s="623"/>
      <c r="BO21" s="659">
        <v>0.1</v>
      </c>
      <c r="BP21" s="659"/>
      <c r="BQ21" s="659"/>
      <c r="BR21" s="659"/>
      <c r="BS21" s="660" t="s">
        <v>242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290</v>
      </c>
      <c r="C22" s="619"/>
      <c r="D22" s="619"/>
      <c r="E22" s="619"/>
      <c r="F22" s="619"/>
      <c r="G22" s="619"/>
      <c r="H22" s="619"/>
      <c r="I22" s="619"/>
      <c r="J22" s="619"/>
      <c r="K22" s="619"/>
      <c r="L22" s="619"/>
      <c r="M22" s="619"/>
      <c r="N22" s="619"/>
      <c r="O22" s="619"/>
      <c r="P22" s="619"/>
      <c r="Q22" s="620"/>
      <c r="R22" s="621" t="s">
        <v>242</v>
      </c>
      <c r="S22" s="622"/>
      <c r="T22" s="622"/>
      <c r="U22" s="622"/>
      <c r="V22" s="622"/>
      <c r="W22" s="622"/>
      <c r="X22" s="622"/>
      <c r="Y22" s="623"/>
      <c r="Z22" s="659" t="s">
        <v>252</v>
      </c>
      <c r="AA22" s="659"/>
      <c r="AB22" s="659"/>
      <c r="AC22" s="659"/>
      <c r="AD22" s="660" t="s">
        <v>242</v>
      </c>
      <c r="AE22" s="660"/>
      <c r="AF22" s="660"/>
      <c r="AG22" s="660"/>
      <c r="AH22" s="660"/>
      <c r="AI22" s="660"/>
      <c r="AJ22" s="660"/>
      <c r="AK22" s="660"/>
      <c r="AL22" s="624" t="s">
        <v>252</v>
      </c>
      <c r="AM22" s="625"/>
      <c r="AN22" s="625"/>
      <c r="AO22" s="661"/>
      <c r="AP22" s="618" t="s">
        <v>291</v>
      </c>
      <c r="AQ22" s="698"/>
      <c r="AR22" s="698"/>
      <c r="AS22" s="698"/>
      <c r="AT22" s="698"/>
      <c r="AU22" s="698"/>
      <c r="AV22" s="698"/>
      <c r="AW22" s="698"/>
      <c r="AX22" s="698"/>
      <c r="AY22" s="698"/>
      <c r="AZ22" s="698"/>
      <c r="BA22" s="698"/>
      <c r="BB22" s="698"/>
      <c r="BC22" s="698"/>
      <c r="BD22" s="698"/>
      <c r="BE22" s="698"/>
      <c r="BF22" s="699"/>
      <c r="BG22" s="621" t="s">
        <v>252</v>
      </c>
      <c r="BH22" s="622"/>
      <c r="BI22" s="622"/>
      <c r="BJ22" s="622"/>
      <c r="BK22" s="622"/>
      <c r="BL22" s="622"/>
      <c r="BM22" s="622"/>
      <c r="BN22" s="623"/>
      <c r="BO22" s="659" t="s">
        <v>242</v>
      </c>
      <c r="BP22" s="659"/>
      <c r="BQ22" s="659"/>
      <c r="BR22" s="659"/>
      <c r="BS22" s="660" t="s">
        <v>252</v>
      </c>
      <c r="BT22" s="660"/>
      <c r="BU22" s="660"/>
      <c r="BV22" s="660"/>
      <c r="BW22" s="660"/>
      <c r="BX22" s="660"/>
      <c r="BY22" s="660"/>
      <c r="BZ22" s="660"/>
      <c r="CA22" s="660"/>
      <c r="CB22" s="700"/>
      <c r="CD22" s="673" t="s">
        <v>292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293</v>
      </c>
      <c r="C23" s="619"/>
      <c r="D23" s="619"/>
      <c r="E23" s="619"/>
      <c r="F23" s="619"/>
      <c r="G23" s="619"/>
      <c r="H23" s="619"/>
      <c r="I23" s="619"/>
      <c r="J23" s="619"/>
      <c r="K23" s="619"/>
      <c r="L23" s="619"/>
      <c r="M23" s="619"/>
      <c r="N23" s="619"/>
      <c r="O23" s="619"/>
      <c r="P23" s="619"/>
      <c r="Q23" s="620"/>
      <c r="R23" s="621">
        <v>71811</v>
      </c>
      <c r="S23" s="622"/>
      <c r="T23" s="622"/>
      <c r="U23" s="622"/>
      <c r="V23" s="622"/>
      <c r="W23" s="622"/>
      <c r="X23" s="622"/>
      <c r="Y23" s="623"/>
      <c r="Z23" s="659">
        <v>0.2</v>
      </c>
      <c r="AA23" s="659"/>
      <c r="AB23" s="659"/>
      <c r="AC23" s="659"/>
      <c r="AD23" s="660" t="s">
        <v>242</v>
      </c>
      <c r="AE23" s="660"/>
      <c r="AF23" s="660"/>
      <c r="AG23" s="660"/>
      <c r="AH23" s="660"/>
      <c r="AI23" s="660"/>
      <c r="AJ23" s="660"/>
      <c r="AK23" s="660"/>
      <c r="AL23" s="624" t="s">
        <v>242</v>
      </c>
      <c r="AM23" s="625"/>
      <c r="AN23" s="625"/>
      <c r="AO23" s="661"/>
      <c r="AP23" s="618" t="s">
        <v>294</v>
      </c>
      <c r="AQ23" s="698"/>
      <c r="AR23" s="698"/>
      <c r="AS23" s="698"/>
      <c r="AT23" s="698"/>
      <c r="AU23" s="698"/>
      <c r="AV23" s="698"/>
      <c r="AW23" s="698"/>
      <c r="AX23" s="698"/>
      <c r="AY23" s="698"/>
      <c r="AZ23" s="698"/>
      <c r="BA23" s="698"/>
      <c r="BB23" s="698"/>
      <c r="BC23" s="698"/>
      <c r="BD23" s="698"/>
      <c r="BE23" s="698"/>
      <c r="BF23" s="699"/>
      <c r="BG23" s="621">
        <v>1368420</v>
      </c>
      <c r="BH23" s="622"/>
      <c r="BI23" s="622"/>
      <c r="BJ23" s="622"/>
      <c r="BK23" s="622"/>
      <c r="BL23" s="622"/>
      <c r="BM23" s="622"/>
      <c r="BN23" s="623"/>
      <c r="BO23" s="659">
        <v>7.2</v>
      </c>
      <c r="BP23" s="659"/>
      <c r="BQ23" s="659"/>
      <c r="BR23" s="659"/>
      <c r="BS23" s="660" t="s">
        <v>142</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295</v>
      </c>
      <c r="CS23" s="674"/>
      <c r="CT23" s="674"/>
      <c r="CU23" s="674"/>
      <c r="CV23" s="674"/>
      <c r="CW23" s="674"/>
      <c r="CX23" s="674"/>
      <c r="CY23" s="675"/>
      <c r="CZ23" s="673" t="s">
        <v>296</v>
      </c>
      <c r="DA23" s="674"/>
      <c r="DB23" s="674"/>
      <c r="DC23" s="675"/>
      <c r="DD23" s="673" t="s">
        <v>297</v>
      </c>
      <c r="DE23" s="674"/>
      <c r="DF23" s="674"/>
      <c r="DG23" s="674"/>
      <c r="DH23" s="674"/>
      <c r="DI23" s="674"/>
      <c r="DJ23" s="674"/>
      <c r="DK23" s="675"/>
      <c r="DL23" s="711" t="s">
        <v>298</v>
      </c>
      <c r="DM23" s="712"/>
      <c r="DN23" s="712"/>
      <c r="DO23" s="712"/>
      <c r="DP23" s="712"/>
      <c r="DQ23" s="712"/>
      <c r="DR23" s="712"/>
      <c r="DS23" s="712"/>
      <c r="DT23" s="712"/>
      <c r="DU23" s="712"/>
      <c r="DV23" s="713"/>
      <c r="DW23" s="673" t="s">
        <v>299</v>
      </c>
      <c r="DX23" s="674"/>
      <c r="DY23" s="674"/>
      <c r="DZ23" s="674"/>
      <c r="EA23" s="674"/>
      <c r="EB23" s="674"/>
      <c r="EC23" s="675"/>
    </row>
    <row r="24" spans="2:133" ht="11.25" customHeight="1" x14ac:dyDescent="0.15">
      <c r="B24" s="618" t="s">
        <v>300</v>
      </c>
      <c r="C24" s="619"/>
      <c r="D24" s="619"/>
      <c r="E24" s="619"/>
      <c r="F24" s="619"/>
      <c r="G24" s="619"/>
      <c r="H24" s="619"/>
      <c r="I24" s="619"/>
      <c r="J24" s="619"/>
      <c r="K24" s="619"/>
      <c r="L24" s="619"/>
      <c r="M24" s="619"/>
      <c r="N24" s="619"/>
      <c r="O24" s="619"/>
      <c r="P24" s="619"/>
      <c r="Q24" s="620"/>
      <c r="R24" s="621" t="s">
        <v>242</v>
      </c>
      <c r="S24" s="622"/>
      <c r="T24" s="622"/>
      <c r="U24" s="622"/>
      <c r="V24" s="622"/>
      <c r="W24" s="622"/>
      <c r="X24" s="622"/>
      <c r="Y24" s="623"/>
      <c r="Z24" s="659" t="s">
        <v>242</v>
      </c>
      <c r="AA24" s="659"/>
      <c r="AB24" s="659"/>
      <c r="AC24" s="659"/>
      <c r="AD24" s="660" t="s">
        <v>242</v>
      </c>
      <c r="AE24" s="660"/>
      <c r="AF24" s="660"/>
      <c r="AG24" s="660"/>
      <c r="AH24" s="660"/>
      <c r="AI24" s="660"/>
      <c r="AJ24" s="660"/>
      <c r="AK24" s="660"/>
      <c r="AL24" s="624" t="s">
        <v>242</v>
      </c>
      <c r="AM24" s="625"/>
      <c r="AN24" s="625"/>
      <c r="AO24" s="661"/>
      <c r="AP24" s="618" t="s">
        <v>301</v>
      </c>
      <c r="AQ24" s="698"/>
      <c r="AR24" s="698"/>
      <c r="AS24" s="698"/>
      <c r="AT24" s="698"/>
      <c r="AU24" s="698"/>
      <c r="AV24" s="698"/>
      <c r="AW24" s="698"/>
      <c r="AX24" s="698"/>
      <c r="AY24" s="698"/>
      <c r="AZ24" s="698"/>
      <c r="BA24" s="698"/>
      <c r="BB24" s="698"/>
      <c r="BC24" s="698"/>
      <c r="BD24" s="698"/>
      <c r="BE24" s="698"/>
      <c r="BF24" s="699"/>
      <c r="BG24" s="621" t="s">
        <v>142</v>
      </c>
      <c r="BH24" s="622"/>
      <c r="BI24" s="622"/>
      <c r="BJ24" s="622"/>
      <c r="BK24" s="622"/>
      <c r="BL24" s="622"/>
      <c r="BM24" s="622"/>
      <c r="BN24" s="623"/>
      <c r="BO24" s="659" t="s">
        <v>252</v>
      </c>
      <c r="BP24" s="659"/>
      <c r="BQ24" s="659"/>
      <c r="BR24" s="659"/>
      <c r="BS24" s="660" t="s">
        <v>142</v>
      </c>
      <c r="BT24" s="660"/>
      <c r="BU24" s="660"/>
      <c r="BV24" s="660"/>
      <c r="BW24" s="660"/>
      <c r="BX24" s="660"/>
      <c r="BY24" s="660"/>
      <c r="BZ24" s="660"/>
      <c r="CA24" s="660"/>
      <c r="CB24" s="700"/>
      <c r="CD24" s="679" t="s">
        <v>302</v>
      </c>
      <c r="CE24" s="680"/>
      <c r="CF24" s="680"/>
      <c r="CG24" s="680"/>
      <c r="CH24" s="680"/>
      <c r="CI24" s="680"/>
      <c r="CJ24" s="680"/>
      <c r="CK24" s="680"/>
      <c r="CL24" s="680"/>
      <c r="CM24" s="680"/>
      <c r="CN24" s="680"/>
      <c r="CO24" s="680"/>
      <c r="CP24" s="680"/>
      <c r="CQ24" s="681"/>
      <c r="CR24" s="676">
        <v>15923079</v>
      </c>
      <c r="CS24" s="677"/>
      <c r="CT24" s="677"/>
      <c r="CU24" s="677"/>
      <c r="CV24" s="677"/>
      <c r="CW24" s="677"/>
      <c r="CX24" s="677"/>
      <c r="CY24" s="702"/>
      <c r="CZ24" s="703">
        <v>43</v>
      </c>
      <c r="DA24" s="685"/>
      <c r="DB24" s="685"/>
      <c r="DC24" s="705"/>
      <c r="DD24" s="701">
        <v>9413639</v>
      </c>
      <c r="DE24" s="677"/>
      <c r="DF24" s="677"/>
      <c r="DG24" s="677"/>
      <c r="DH24" s="677"/>
      <c r="DI24" s="677"/>
      <c r="DJ24" s="677"/>
      <c r="DK24" s="702"/>
      <c r="DL24" s="701">
        <v>9269072</v>
      </c>
      <c r="DM24" s="677"/>
      <c r="DN24" s="677"/>
      <c r="DO24" s="677"/>
      <c r="DP24" s="677"/>
      <c r="DQ24" s="677"/>
      <c r="DR24" s="677"/>
      <c r="DS24" s="677"/>
      <c r="DT24" s="677"/>
      <c r="DU24" s="677"/>
      <c r="DV24" s="702"/>
      <c r="DW24" s="703">
        <v>43.8</v>
      </c>
      <c r="DX24" s="685"/>
      <c r="DY24" s="685"/>
      <c r="DZ24" s="685"/>
      <c r="EA24" s="685"/>
      <c r="EB24" s="685"/>
      <c r="EC24" s="704"/>
    </row>
    <row r="25" spans="2:133" ht="11.25" customHeight="1" x14ac:dyDescent="0.15">
      <c r="B25" s="618" t="s">
        <v>303</v>
      </c>
      <c r="C25" s="619"/>
      <c r="D25" s="619"/>
      <c r="E25" s="619"/>
      <c r="F25" s="619"/>
      <c r="G25" s="619"/>
      <c r="H25" s="619"/>
      <c r="I25" s="619"/>
      <c r="J25" s="619"/>
      <c r="K25" s="619"/>
      <c r="L25" s="619"/>
      <c r="M25" s="619"/>
      <c r="N25" s="619"/>
      <c r="O25" s="619"/>
      <c r="P25" s="619"/>
      <c r="Q25" s="620"/>
      <c r="R25" s="621">
        <v>22478597</v>
      </c>
      <c r="S25" s="622"/>
      <c r="T25" s="622"/>
      <c r="U25" s="622"/>
      <c r="V25" s="622"/>
      <c r="W25" s="622"/>
      <c r="X25" s="622"/>
      <c r="Y25" s="623"/>
      <c r="Z25" s="659">
        <v>57.5</v>
      </c>
      <c r="AA25" s="659"/>
      <c r="AB25" s="659"/>
      <c r="AC25" s="659"/>
      <c r="AD25" s="660">
        <v>21038366</v>
      </c>
      <c r="AE25" s="660"/>
      <c r="AF25" s="660"/>
      <c r="AG25" s="660"/>
      <c r="AH25" s="660"/>
      <c r="AI25" s="660"/>
      <c r="AJ25" s="660"/>
      <c r="AK25" s="660"/>
      <c r="AL25" s="624">
        <v>99.5</v>
      </c>
      <c r="AM25" s="625"/>
      <c r="AN25" s="625"/>
      <c r="AO25" s="661"/>
      <c r="AP25" s="618" t="s">
        <v>304</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242</v>
      </c>
      <c r="BP25" s="659"/>
      <c r="BQ25" s="659"/>
      <c r="BR25" s="659"/>
      <c r="BS25" s="660" t="s">
        <v>242</v>
      </c>
      <c r="BT25" s="660"/>
      <c r="BU25" s="660"/>
      <c r="BV25" s="660"/>
      <c r="BW25" s="660"/>
      <c r="BX25" s="660"/>
      <c r="BY25" s="660"/>
      <c r="BZ25" s="660"/>
      <c r="CA25" s="660"/>
      <c r="CB25" s="700"/>
      <c r="CD25" s="618" t="s">
        <v>305</v>
      </c>
      <c r="CE25" s="619"/>
      <c r="CF25" s="619"/>
      <c r="CG25" s="619"/>
      <c r="CH25" s="619"/>
      <c r="CI25" s="619"/>
      <c r="CJ25" s="619"/>
      <c r="CK25" s="619"/>
      <c r="CL25" s="619"/>
      <c r="CM25" s="619"/>
      <c r="CN25" s="619"/>
      <c r="CO25" s="619"/>
      <c r="CP25" s="619"/>
      <c r="CQ25" s="620"/>
      <c r="CR25" s="621">
        <v>6177523</v>
      </c>
      <c r="CS25" s="634"/>
      <c r="CT25" s="634"/>
      <c r="CU25" s="634"/>
      <c r="CV25" s="634"/>
      <c r="CW25" s="634"/>
      <c r="CX25" s="634"/>
      <c r="CY25" s="635"/>
      <c r="CZ25" s="624">
        <v>16.7</v>
      </c>
      <c r="DA25" s="636"/>
      <c r="DB25" s="636"/>
      <c r="DC25" s="637"/>
      <c r="DD25" s="627">
        <v>5512165</v>
      </c>
      <c r="DE25" s="634"/>
      <c r="DF25" s="634"/>
      <c r="DG25" s="634"/>
      <c r="DH25" s="634"/>
      <c r="DI25" s="634"/>
      <c r="DJ25" s="634"/>
      <c r="DK25" s="635"/>
      <c r="DL25" s="627">
        <v>5492614</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306</v>
      </c>
      <c r="C26" s="619"/>
      <c r="D26" s="619"/>
      <c r="E26" s="619"/>
      <c r="F26" s="619"/>
      <c r="G26" s="619"/>
      <c r="H26" s="619"/>
      <c r="I26" s="619"/>
      <c r="J26" s="619"/>
      <c r="K26" s="619"/>
      <c r="L26" s="619"/>
      <c r="M26" s="619"/>
      <c r="N26" s="619"/>
      <c r="O26" s="619"/>
      <c r="P26" s="619"/>
      <c r="Q26" s="620"/>
      <c r="R26" s="621">
        <v>11850</v>
      </c>
      <c r="S26" s="622"/>
      <c r="T26" s="622"/>
      <c r="U26" s="622"/>
      <c r="V26" s="622"/>
      <c r="W26" s="622"/>
      <c r="X26" s="622"/>
      <c r="Y26" s="623"/>
      <c r="Z26" s="659">
        <v>0</v>
      </c>
      <c r="AA26" s="659"/>
      <c r="AB26" s="659"/>
      <c r="AC26" s="659"/>
      <c r="AD26" s="660">
        <v>11850</v>
      </c>
      <c r="AE26" s="660"/>
      <c r="AF26" s="660"/>
      <c r="AG26" s="660"/>
      <c r="AH26" s="660"/>
      <c r="AI26" s="660"/>
      <c r="AJ26" s="660"/>
      <c r="AK26" s="660"/>
      <c r="AL26" s="624">
        <v>0.1</v>
      </c>
      <c r="AM26" s="625"/>
      <c r="AN26" s="625"/>
      <c r="AO26" s="661"/>
      <c r="AP26" s="618" t="s">
        <v>307</v>
      </c>
      <c r="AQ26" s="698"/>
      <c r="AR26" s="698"/>
      <c r="AS26" s="698"/>
      <c r="AT26" s="698"/>
      <c r="AU26" s="698"/>
      <c r="AV26" s="698"/>
      <c r="AW26" s="698"/>
      <c r="AX26" s="698"/>
      <c r="AY26" s="698"/>
      <c r="AZ26" s="698"/>
      <c r="BA26" s="698"/>
      <c r="BB26" s="698"/>
      <c r="BC26" s="698"/>
      <c r="BD26" s="698"/>
      <c r="BE26" s="698"/>
      <c r="BF26" s="699"/>
      <c r="BG26" s="621" t="s">
        <v>242</v>
      </c>
      <c r="BH26" s="622"/>
      <c r="BI26" s="622"/>
      <c r="BJ26" s="622"/>
      <c r="BK26" s="622"/>
      <c r="BL26" s="622"/>
      <c r="BM26" s="622"/>
      <c r="BN26" s="623"/>
      <c r="BO26" s="659" t="s">
        <v>252</v>
      </c>
      <c r="BP26" s="659"/>
      <c r="BQ26" s="659"/>
      <c r="BR26" s="659"/>
      <c r="BS26" s="660" t="s">
        <v>242</v>
      </c>
      <c r="BT26" s="660"/>
      <c r="BU26" s="660"/>
      <c r="BV26" s="660"/>
      <c r="BW26" s="660"/>
      <c r="BX26" s="660"/>
      <c r="BY26" s="660"/>
      <c r="BZ26" s="660"/>
      <c r="CA26" s="660"/>
      <c r="CB26" s="700"/>
      <c r="CD26" s="618" t="s">
        <v>308</v>
      </c>
      <c r="CE26" s="619"/>
      <c r="CF26" s="619"/>
      <c r="CG26" s="619"/>
      <c r="CH26" s="619"/>
      <c r="CI26" s="619"/>
      <c r="CJ26" s="619"/>
      <c r="CK26" s="619"/>
      <c r="CL26" s="619"/>
      <c r="CM26" s="619"/>
      <c r="CN26" s="619"/>
      <c r="CO26" s="619"/>
      <c r="CP26" s="619"/>
      <c r="CQ26" s="620"/>
      <c r="CR26" s="621">
        <v>3659870</v>
      </c>
      <c r="CS26" s="622"/>
      <c r="CT26" s="622"/>
      <c r="CU26" s="622"/>
      <c r="CV26" s="622"/>
      <c r="CW26" s="622"/>
      <c r="CX26" s="622"/>
      <c r="CY26" s="623"/>
      <c r="CZ26" s="624">
        <v>9.9</v>
      </c>
      <c r="DA26" s="636"/>
      <c r="DB26" s="636"/>
      <c r="DC26" s="637"/>
      <c r="DD26" s="627">
        <v>3330018</v>
      </c>
      <c r="DE26" s="622"/>
      <c r="DF26" s="622"/>
      <c r="DG26" s="622"/>
      <c r="DH26" s="622"/>
      <c r="DI26" s="622"/>
      <c r="DJ26" s="622"/>
      <c r="DK26" s="623"/>
      <c r="DL26" s="627" t="s">
        <v>142</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15">
      <c r="B27" s="618" t="s">
        <v>309</v>
      </c>
      <c r="C27" s="619"/>
      <c r="D27" s="619"/>
      <c r="E27" s="619"/>
      <c r="F27" s="619"/>
      <c r="G27" s="619"/>
      <c r="H27" s="619"/>
      <c r="I27" s="619"/>
      <c r="J27" s="619"/>
      <c r="K27" s="619"/>
      <c r="L27" s="619"/>
      <c r="M27" s="619"/>
      <c r="N27" s="619"/>
      <c r="O27" s="619"/>
      <c r="P27" s="619"/>
      <c r="Q27" s="620"/>
      <c r="R27" s="621">
        <v>109315</v>
      </c>
      <c r="S27" s="622"/>
      <c r="T27" s="622"/>
      <c r="U27" s="622"/>
      <c r="V27" s="622"/>
      <c r="W27" s="622"/>
      <c r="X27" s="622"/>
      <c r="Y27" s="623"/>
      <c r="Z27" s="659">
        <v>0.3</v>
      </c>
      <c r="AA27" s="659"/>
      <c r="AB27" s="659"/>
      <c r="AC27" s="659"/>
      <c r="AD27" s="660" t="s">
        <v>252</v>
      </c>
      <c r="AE27" s="660"/>
      <c r="AF27" s="660"/>
      <c r="AG27" s="660"/>
      <c r="AH27" s="660"/>
      <c r="AI27" s="660"/>
      <c r="AJ27" s="660"/>
      <c r="AK27" s="660"/>
      <c r="AL27" s="624" t="s">
        <v>242</v>
      </c>
      <c r="AM27" s="625"/>
      <c r="AN27" s="625"/>
      <c r="AO27" s="661"/>
      <c r="AP27" s="618" t="s">
        <v>310</v>
      </c>
      <c r="AQ27" s="619"/>
      <c r="AR27" s="619"/>
      <c r="AS27" s="619"/>
      <c r="AT27" s="619"/>
      <c r="AU27" s="619"/>
      <c r="AV27" s="619"/>
      <c r="AW27" s="619"/>
      <c r="AX27" s="619"/>
      <c r="AY27" s="619"/>
      <c r="AZ27" s="619"/>
      <c r="BA27" s="619"/>
      <c r="BB27" s="619"/>
      <c r="BC27" s="619"/>
      <c r="BD27" s="619"/>
      <c r="BE27" s="619"/>
      <c r="BF27" s="620"/>
      <c r="BG27" s="621">
        <v>19001916</v>
      </c>
      <c r="BH27" s="622"/>
      <c r="BI27" s="622"/>
      <c r="BJ27" s="622"/>
      <c r="BK27" s="622"/>
      <c r="BL27" s="622"/>
      <c r="BM27" s="622"/>
      <c r="BN27" s="623"/>
      <c r="BO27" s="659">
        <v>100</v>
      </c>
      <c r="BP27" s="659"/>
      <c r="BQ27" s="659"/>
      <c r="BR27" s="659"/>
      <c r="BS27" s="660" t="s">
        <v>242</v>
      </c>
      <c r="BT27" s="660"/>
      <c r="BU27" s="660"/>
      <c r="BV27" s="660"/>
      <c r="BW27" s="660"/>
      <c r="BX27" s="660"/>
      <c r="BY27" s="660"/>
      <c r="BZ27" s="660"/>
      <c r="CA27" s="660"/>
      <c r="CB27" s="700"/>
      <c r="CD27" s="618" t="s">
        <v>311</v>
      </c>
      <c r="CE27" s="619"/>
      <c r="CF27" s="619"/>
      <c r="CG27" s="619"/>
      <c r="CH27" s="619"/>
      <c r="CI27" s="619"/>
      <c r="CJ27" s="619"/>
      <c r="CK27" s="619"/>
      <c r="CL27" s="619"/>
      <c r="CM27" s="619"/>
      <c r="CN27" s="619"/>
      <c r="CO27" s="619"/>
      <c r="CP27" s="619"/>
      <c r="CQ27" s="620"/>
      <c r="CR27" s="621">
        <v>8821847</v>
      </c>
      <c r="CS27" s="634"/>
      <c r="CT27" s="634"/>
      <c r="CU27" s="634"/>
      <c r="CV27" s="634"/>
      <c r="CW27" s="634"/>
      <c r="CX27" s="634"/>
      <c r="CY27" s="635"/>
      <c r="CZ27" s="624">
        <v>23.8</v>
      </c>
      <c r="DA27" s="636"/>
      <c r="DB27" s="636"/>
      <c r="DC27" s="637"/>
      <c r="DD27" s="627">
        <v>3011901</v>
      </c>
      <c r="DE27" s="634"/>
      <c r="DF27" s="634"/>
      <c r="DG27" s="634"/>
      <c r="DH27" s="634"/>
      <c r="DI27" s="634"/>
      <c r="DJ27" s="634"/>
      <c r="DK27" s="635"/>
      <c r="DL27" s="627">
        <v>2886885</v>
      </c>
      <c r="DM27" s="634"/>
      <c r="DN27" s="634"/>
      <c r="DO27" s="634"/>
      <c r="DP27" s="634"/>
      <c r="DQ27" s="634"/>
      <c r="DR27" s="634"/>
      <c r="DS27" s="634"/>
      <c r="DT27" s="634"/>
      <c r="DU27" s="634"/>
      <c r="DV27" s="635"/>
      <c r="DW27" s="624">
        <v>13.7</v>
      </c>
      <c r="DX27" s="636"/>
      <c r="DY27" s="636"/>
      <c r="DZ27" s="636"/>
      <c r="EA27" s="636"/>
      <c r="EB27" s="636"/>
      <c r="EC27" s="648"/>
    </row>
    <row r="28" spans="2:133" ht="11.25" customHeight="1" x14ac:dyDescent="0.15">
      <c r="B28" s="618" t="s">
        <v>312</v>
      </c>
      <c r="C28" s="619"/>
      <c r="D28" s="619"/>
      <c r="E28" s="619"/>
      <c r="F28" s="619"/>
      <c r="G28" s="619"/>
      <c r="H28" s="619"/>
      <c r="I28" s="619"/>
      <c r="J28" s="619"/>
      <c r="K28" s="619"/>
      <c r="L28" s="619"/>
      <c r="M28" s="619"/>
      <c r="N28" s="619"/>
      <c r="O28" s="619"/>
      <c r="P28" s="619"/>
      <c r="Q28" s="620"/>
      <c r="R28" s="621">
        <v>372711</v>
      </c>
      <c r="S28" s="622"/>
      <c r="T28" s="622"/>
      <c r="U28" s="622"/>
      <c r="V28" s="622"/>
      <c r="W28" s="622"/>
      <c r="X28" s="622"/>
      <c r="Y28" s="623"/>
      <c r="Z28" s="659">
        <v>1</v>
      </c>
      <c r="AA28" s="659"/>
      <c r="AB28" s="659"/>
      <c r="AC28" s="659"/>
      <c r="AD28" s="660">
        <v>62502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313</v>
      </c>
      <c r="CE28" s="619"/>
      <c r="CF28" s="619"/>
      <c r="CG28" s="619"/>
      <c r="CH28" s="619"/>
      <c r="CI28" s="619"/>
      <c r="CJ28" s="619"/>
      <c r="CK28" s="619"/>
      <c r="CL28" s="619"/>
      <c r="CM28" s="619"/>
      <c r="CN28" s="619"/>
      <c r="CO28" s="619"/>
      <c r="CP28" s="619"/>
      <c r="CQ28" s="620"/>
      <c r="CR28" s="621">
        <v>923709</v>
      </c>
      <c r="CS28" s="622"/>
      <c r="CT28" s="622"/>
      <c r="CU28" s="622"/>
      <c r="CV28" s="622"/>
      <c r="CW28" s="622"/>
      <c r="CX28" s="622"/>
      <c r="CY28" s="623"/>
      <c r="CZ28" s="624">
        <v>2.5</v>
      </c>
      <c r="DA28" s="636"/>
      <c r="DB28" s="636"/>
      <c r="DC28" s="637"/>
      <c r="DD28" s="627">
        <v>889573</v>
      </c>
      <c r="DE28" s="622"/>
      <c r="DF28" s="622"/>
      <c r="DG28" s="622"/>
      <c r="DH28" s="622"/>
      <c r="DI28" s="622"/>
      <c r="DJ28" s="622"/>
      <c r="DK28" s="623"/>
      <c r="DL28" s="627">
        <v>889573</v>
      </c>
      <c r="DM28" s="622"/>
      <c r="DN28" s="622"/>
      <c r="DO28" s="622"/>
      <c r="DP28" s="622"/>
      <c r="DQ28" s="622"/>
      <c r="DR28" s="622"/>
      <c r="DS28" s="622"/>
      <c r="DT28" s="622"/>
      <c r="DU28" s="622"/>
      <c r="DV28" s="623"/>
      <c r="DW28" s="624">
        <v>4.2</v>
      </c>
      <c r="DX28" s="636"/>
      <c r="DY28" s="636"/>
      <c r="DZ28" s="636"/>
      <c r="EA28" s="636"/>
      <c r="EB28" s="636"/>
      <c r="EC28" s="648"/>
    </row>
    <row r="29" spans="2:133" ht="11.25" customHeight="1" x14ac:dyDescent="0.15">
      <c r="B29" s="618" t="s">
        <v>314</v>
      </c>
      <c r="C29" s="619"/>
      <c r="D29" s="619"/>
      <c r="E29" s="619"/>
      <c r="F29" s="619"/>
      <c r="G29" s="619"/>
      <c r="H29" s="619"/>
      <c r="I29" s="619"/>
      <c r="J29" s="619"/>
      <c r="K29" s="619"/>
      <c r="L29" s="619"/>
      <c r="M29" s="619"/>
      <c r="N29" s="619"/>
      <c r="O29" s="619"/>
      <c r="P29" s="619"/>
      <c r="Q29" s="620"/>
      <c r="R29" s="621">
        <v>138665</v>
      </c>
      <c r="S29" s="622"/>
      <c r="T29" s="622"/>
      <c r="U29" s="622"/>
      <c r="V29" s="622"/>
      <c r="W29" s="622"/>
      <c r="X29" s="622"/>
      <c r="Y29" s="623"/>
      <c r="Z29" s="659">
        <v>0.4</v>
      </c>
      <c r="AA29" s="659"/>
      <c r="AB29" s="659"/>
      <c r="AC29" s="659"/>
      <c r="AD29" s="660">
        <v>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315</v>
      </c>
      <c r="CE29" s="641"/>
      <c r="CF29" s="618" t="s">
        <v>72</v>
      </c>
      <c r="CG29" s="619"/>
      <c r="CH29" s="619"/>
      <c r="CI29" s="619"/>
      <c r="CJ29" s="619"/>
      <c r="CK29" s="619"/>
      <c r="CL29" s="619"/>
      <c r="CM29" s="619"/>
      <c r="CN29" s="619"/>
      <c r="CO29" s="619"/>
      <c r="CP29" s="619"/>
      <c r="CQ29" s="620"/>
      <c r="CR29" s="621">
        <v>923709</v>
      </c>
      <c r="CS29" s="634"/>
      <c r="CT29" s="634"/>
      <c r="CU29" s="634"/>
      <c r="CV29" s="634"/>
      <c r="CW29" s="634"/>
      <c r="CX29" s="634"/>
      <c r="CY29" s="635"/>
      <c r="CZ29" s="624">
        <v>2.5</v>
      </c>
      <c r="DA29" s="636"/>
      <c r="DB29" s="636"/>
      <c r="DC29" s="637"/>
      <c r="DD29" s="627">
        <v>889573</v>
      </c>
      <c r="DE29" s="634"/>
      <c r="DF29" s="634"/>
      <c r="DG29" s="634"/>
      <c r="DH29" s="634"/>
      <c r="DI29" s="634"/>
      <c r="DJ29" s="634"/>
      <c r="DK29" s="635"/>
      <c r="DL29" s="627">
        <v>889573</v>
      </c>
      <c r="DM29" s="634"/>
      <c r="DN29" s="634"/>
      <c r="DO29" s="634"/>
      <c r="DP29" s="634"/>
      <c r="DQ29" s="634"/>
      <c r="DR29" s="634"/>
      <c r="DS29" s="634"/>
      <c r="DT29" s="634"/>
      <c r="DU29" s="634"/>
      <c r="DV29" s="635"/>
      <c r="DW29" s="624">
        <v>4.2</v>
      </c>
      <c r="DX29" s="636"/>
      <c r="DY29" s="636"/>
      <c r="DZ29" s="636"/>
      <c r="EA29" s="636"/>
      <c r="EB29" s="636"/>
      <c r="EC29" s="648"/>
    </row>
    <row r="30" spans="2:133" ht="11.25" customHeight="1" x14ac:dyDescent="0.15">
      <c r="B30" s="618" t="s">
        <v>316</v>
      </c>
      <c r="C30" s="619"/>
      <c r="D30" s="619"/>
      <c r="E30" s="619"/>
      <c r="F30" s="619"/>
      <c r="G30" s="619"/>
      <c r="H30" s="619"/>
      <c r="I30" s="619"/>
      <c r="J30" s="619"/>
      <c r="K30" s="619"/>
      <c r="L30" s="619"/>
      <c r="M30" s="619"/>
      <c r="N30" s="619"/>
      <c r="O30" s="619"/>
      <c r="P30" s="619"/>
      <c r="Q30" s="620"/>
      <c r="R30" s="621">
        <v>5885960</v>
      </c>
      <c r="S30" s="622"/>
      <c r="T30" s="622"/>
      <c r="U30" s="622"/>
      <c r="V30" s="622"/>
      <c r="W30" s="622"/>
      <c r="X30" s="622"/>
      <c r="Y30" s="623"/>
      <c r="Z30" s="659">
        <v>15.1</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317</v>
      </c>
      <c r="BH30" s="691"/>
      <c r="BI30" s="691"/>
      <c r="BJ30" s="691"/>
      <c r="BK30" s="691"/>
      <c r="BL30" s="691"/>
      <c r="BM30" s="691"/>
      <c r="BN30" s="691"/>
      <c r="BO30" s="691"/>
      <c r="BP30" s="691"/>
      <c r="BQ30" s="692"/>
      <c r="BR30" s="673" t="s">
        <v>318</v>
      </c>
      <c r="BS30" s="691"/>
      <c r="BT30" s="691"/>
      <c r="BU30" s="691"/>
      <c r="BV30" s="691"/>
      <c r="BW30" s="691"/>
      <c r="BX30" s="691"/>
      <c r="BY30" s="691"/>
      <c r="BZ30" s="691"/>
      <c r="CA30" s="691"/>
      <c r="CB30" s="692"/>
      <c r="CD30" s="642"/>
      <c r="CE30" s="643"/>
      <c r="CF30" s="618" t="s">
        <v>319</v>
      </c>
      <c r="CG30" s="619"/>
      <c r="CH30" s="619"/>
      <c r="CI30" s="619"/>
      <c r="CJ30" s="619"/>
      <c r="CK30" s="619"/>
      <c r="CL30" s="619"/>
      <c r="CM30" s="619"/>
      <c r="CN30" s="619"/>
      <c r="CO30" s="619"/>
      <c r="CP30" s="619"/>
      <c r="CQ30" s="620"/>
      <c r="CR30" s="621">
        <v>870679</v>
      </c>
      <c r="CS30" s="622"/>
      <c r="CT30" s="622"/>
      <c r="CU30" s="622"/>
      <c r="CV30" s="622"/>
      <c r="CW30" s="622"/>
      <c r="CX30" s="622"/>
      <c r="CY30" s="623"/>
      <c r="CZ30" s="624">
        <v>2.2999999999999998</v>
      </c>
      <c r="DA30" s="636"/>
      <c r="DB30" s="636"/>
      <c r="DC30" s="637"/>
      <c r="DD30" s="627">
        <v>836543</v>
      </c>
      <c r="DE30" s="622"/>
      <c r="DF30" s="622"/>
      <c r="DG30" s="622"/>
      <c r="DH30" s="622"/>
      <c r="DI30" s="622"/>
      <c r="DJ30" s="622"/>
      <c r="DK30" s="623"/>
      <c r="DL30" s="627">
        <v>836543</v>
      </c>
      <c r="DM30" s="622"/>
      <c r="DN30" s="622"/>
      <c r="DO30" s="622"/>
      <c r="DP30" s="622"/>
      <c r="DQ30" s="622"/>
      <c r="DR30" s="622"/>
      <c r="DS30" s="622"/>
      <c r="DT30" s="622"/>
      <c r="DU30" s="622"/>
      <c r="DV30" s="623"/>
      <c r="DW30" s="624">
        <v>4</v>
      </c>
      <c r="DX30" s="636"/>
      <c r="DY30" s="636"/>
      <c r="DZ30" s="636"/>
      <c r="EA30" s="636"/>
      <c r="EB30" s="636"/>
      <c r="EC30" s="648"/>
    </row>
    <row r="31" spans="2:133" ht="11.25" customHeight="1" x14ac:dyDescent="0.15">
      <c r="B31" s="688" t="s">
        <v>320</v>
      </c>
      <c r="C31" s="689"/>
      <c r="D31" s="689"/>
      <c r="E31" s="689"/>
      <c r="F31" s="689"/>
      <c r="G31" s="689"/>
      <c r="H31" s="689"/>
      <c r="I31" s="689"/>
      <c r="J31" s="689"/>
      <c r="K31" s="689"/>
      <c r="L31" s="689"/>
      <c r="M31" s="689"/>
      <c r="N31" s="689"/>
      <c r="O31" s="689"/>
      <c r="P31" s="689"/>
      <c r="Q31" s="690"/>
      <c r="R31" s="621" t="s">
        <v>252</v>
      </c>
      <c r="S31" s="622"/>
      <c r="T31" s="622"/>
      <c r="U31" s="622"/>
      <c r="V31" s="622"/>
      <c r="W31" s="622"/>
      <c r="X31" s="622"/>
      <c r="Y31" s="623"/>
      <c r="Z31" s="659" t="s">
        <v>242</v>
      </c>
      <c r="AA31" s="659"/>
      <c r="AB31" s="659"/>
      <c r="AC31" s="659"/>
      <c r="AD31" s="660" t="s">
        <v>252</v>
      </c>
      <c r="AE31" s="660"/>
      <c r="AF31" s="660"/>
      <c r="AG31" s="660"/>
      <c r="AH31" s="660"/>
      <c r="AI31" s="660"/>
      <c r="AJ31" s="660"/>
      <c r="AK31" s="660"/>
      <c r="AL31" s="624" t="s">
        <v>242</v>
      </c>
      <c r="AM31" s="625"/>
      <c r="AN31" s="625"/>
      <c r="AO31" s="661"/>
      <c r="AP31" s="693" t="s">
        <v>321</v>
      </c>
      <c r="AQ31" s="694"/>
      <c r="AR31" s="694"/>
      <c r="AS31" s="694"/>
      <c r="AT31" s="695" t="s">
        <v>322</v>
      </c>
      <c r="AU31" s="218"/>
      <c r="AV31" s="218"/>
      <c r="AW31" s="218"/>
      <c r="AX31" s="679" t="s">
        <v>193</v>
      </c>
      <c r="AY31" s="680"/>
      <c r="AZ31" s="680"/>
      <c r="BA31" s="680"/>
      <c r="BB31" s="680"/>
      <c r="BC31" s="680"/>
      <c r="BD31" s="680"/>
      <c r="BE31" s="680"/>
      <c r="BF31" s="681"/>
      <c r="BG31" s="683">
        <v>99.8</v>
      </c>
      <c r="BH31" s="684"/>
      <c r="BI31" s="684"/>
      <c r="BJ31" s="684"/>
      <c r="BK31" s="684"/>
      <c r="BL31" s="684"/>
      <c r="BM31" s="685">
        <v>99.6</v>
      </c>
      <c r="BN31" s="684"/>
      <c r="BO31" s="684"/>
      <c r="BP31" s="684"/>
      <c r="BQ31" s="686"/>
      <c r="BR31" s="683">
        <v>99.8</v>
      </c>
      <c r="BS31" s="684"/>
      <c r="BT31" s="684"/>
      <c r="BU31" s="684"/>
      <c r="BV31" s="684"/>
      <c r="BW31" s="684"/>
      <c r="BX31" s="685">
        <v>99.5</v>
      </c>
      <c r="BY31" s="684"/>
      <c r="BZ31" s="684"/>
      <c r="CA31" s="684"/>
      <c r="CB31" s="686"/>
      <c r="CD31" s="642"/>
      <c r="CE31" s="643"/>
      <c r="CF31" s="618" t="s">
        <v>323</v>
      </c>
      <c r="CG31" s="619"/>
      <c r="CH31" s="619"/>
      <c r="CI31" s="619"/>
      <c r="CJ31" s="619"/>
      <c r="CK31" s="619"/>
      <c r="CL31" s="619"/>
      <c r="CM31" s="619"/>
      <c r="CN31" s="619"/>
      <c r="CO31" s="619"/>
      <c r="CP31" s="619"/>
      <c r="CQ31" s="620"/>
      <c r="CR31" s="621">
        <v>53030</v>
      </c>
      <c r="CS31" s="634"/>
      <c r="CT31" s="634"/>
      <c r="CU31" s="634"/>
      <c r="CV31" s="634"/>
      <c r="CW31" s="634"/>
      <c r="CX31" s="634"/>
      <c r="CY31" s="635"/>
      <c r="CZ31" s="624">
        <v>0.1</v>
      </c>
      <c r="DA31" s="636"/>
      <c r="DB31" s="636"/>
      <c r="DC31" s="637"/>
      <c r="DD31" s="627">
        <v>53030</v>
      </c>
      <c r="DE31" s="634"/>
      <c r="DF31" s="634"/>
      <c r="DG31" s="634"/>
      <c r="DH31" s="634"/>
      <c r="DI31" s="634"/>
      <c r="DJ31" s="634"/>
      <c r="DK31" s="635"/>
      <c r="DL31" s="627">
        <v>53030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324</v>
      </c>
      <c r="C32" s="619"/>
      <c r="D32" s="619"/>
      <c r="E32" s="619"/>
      <c r="F32" s="619"/>
      <c r="G32" s="619"/>
      <c r="H32" s="619"/>
      <c r="I32" s="619"/>
      <c r="J32" s="619"/>
      <c r="K32" s="619"/>
      <c r="L32" s="619"/>
      <c r="M32" s="619"/>
      <c r="N32" s="619"/>
      <c r="O32" s="619"/>
      <c r="P32" s="619"/>
      <c r="Q32" s="620"/>
      <c r="R32" s="621">
        <v>2430224</v>
      </c>
      <c r="S32" s="622"/>
      <c r="T32" s="622"/>
      <c r="U32" s="622"/>
      <c r="V32" s="622"/>
      <c r="W32" s="622"/>
      <c r="X32" s="622"/>
      <c r="Y32" s="623"/>
      <c r="Z32" s="659">
        <v>6.2</v>
      </c>
      <c r="AA32" s="659"/>
      <c r="AB32" s="659"/>
      <c r="AC32" s="659"/>
      <c r="AD32" s="660" t="s">
        <v>242</v>
      </c>
      <c r="AE32" s="660"/>
      <c r="AF32" s="660"/>
      <c r="AG32" s="660"/>
      <c r="AH32" s="660"/>
      <c r="AI32" s="660"/>
      <c r="AJ32" s="660"/>
      <c r="AK32" s="660"/>
      <c r="AL32" s="624" t="s">
        <v>142</v>
      </c>
      <c r="AM32" s="625"/>
      <c r="AN32" s="625"/>
      <c r="AO32" s="661"/>
      <c r="AP32" s="662"/>
      <c r="AQ32" s="663"/>
      <c r="AR32" s="663"/>
      <c r="AS32" s="663"/>
      <c r="AT32" s="696"/>
      <c r="AU32" s="214" t="s">
        <v>325</v>
      </c>
      <c r="AX32" s="618" t="s">
        <v>326</v>
      </c>
      <c r="AY32" s="619"/>
      <c r="AZ32" s="619"/>
      <c r="BA32" s="619"/>
      <c r="BB32" s="619"/>
      <c r="BC32" s="619"/>
      <c r="BD32" s="619"/>
      <c r="BE32" s="619"/>
      <c r="BF32" s="620"/>
      <c r="BG32" s="687">
        <v>99.7</v>
      </c>
      <c r="BH32" s="634"/>
      <c r="BI32" s="634"/>
      <c r="BJ32" s="634"/>
      <c r="BK32" s="634"/>
      <c r="BL32" s="634"/>
      <c r="BM32" s="625">
        <v>99.2</v>
      </c>
      <c r="BN32" s="634"/>
      <c r="BO32" s="634"/>
      <c r="BP32" s="634"/>
      <c r="BQ32" s="657"/>
      <c r="BR32" s="687">
        <v>99.7</v>
      </c>
      <c r="BS32" s="634"/>
      <c r="BT32" s="634"/>
      <c r="BU32" s="634"/>
      <c r="BV32" s="634"/>
      <c r="BW32" s="634"/>
      <c r="BX32" s="625">
        <v>99.2</v>
      </c>
      <c r="BY32" s="634"/>
      <c r="BZ32" s="634"/>
      <c r="CA32" s="634"/>
      <c r="CB32" s="657"/>
      <c r="CD32" s="644"/>
      <c r="CE32" s="645"/>
      <c r="CF32" s="618" t="s">
        <v>327</v>
      </c>
      <c r="CG32" s="619"/>
      <c r="CH32" s="619"/>
      <c r="CI32" s="619"/>
      <c r="CJ32" s="619"/>
      <c r="CK32" s="619"/>
      <c r="CL32" s="619"/>
      <c r="CM32" s="619"/>
      <c r="CN32" s="619"/>
      <c r="CO32" s="619"/>
      <c r="CP32" s="619"/>
      <c r="CQ32" s="620"/>
      <c r="CR32" s="621" t="s">
        <v>242</v>
      </c>
      <c r="CS32" s="622"/>
      <c r="CT32" s="622"/>
      <c r="CU32" s="622"/>
      <c r="CV32" s="622"/>
      <c r="CW32" s="622"/>
      <c r="CX32" s="622"/>
      <c r="CY32" s="623"/>
      <c r="CZ32" s="624" t="s">
        <v>242</v>
      </c>
      <c r="DA32" s="636"/>
      <c r="DB32" s="636"/>
      <c r="DC32" s="637"/>
      <c r="DD32" s="627" t="s">
        <v>242</v>
      </c>
      <c r="DE32" s="622"/>
      <c r="DF32" s="622"/>
      <c r="DG32" s="622"/>
      <c r="DH32" s="622"/>
      <c r="DI32" s="622"/>
      <c r="DJ32" s="622"/>
      <c r="DK32" s="623"/>
      <c r="DL32" s="627" t="s">
        <v>242</v>
      </c>
      <c r="DM32" s="622"/>
      <c r="DN32" s="622"/>
      <c r="DO32" s="622"/>
      <c r="DP32" s="622"/>
      <c r="DQ32" s="622"/>
      <c r="DR32" s="622"/>
      <c r="DS32" s="622"/>
      <c r="DT32" s="622"/>
      <c r="DU32" s="622"/>
      <c r="DV32" s="623"/>
      <c r="DW32" s="624" t="s">
        <v>142</v>
      </c>
      <c r="DX32" s="636"/>
      <c r="DY32" s="636"/>
      <c r="DZ32" s="636"/>
      <c r="EA32" s="636"/>
      <c r="EB32" s="636"/>
      <c r="EC32" s="648"/>
    </row>
    <row r="33" spans="2:133" ht="11.25" customHeight="1" x14ac:dyDescent="0.15">
      <c r="B33" s="618" t="s">
        <v>328</v>
      </c>
      <c r="C33" s="619"/>
      <c r="D33" s="619"/>
      <c r="E33" s="619"/>
      <c r="F33" s="619"/>
      <c r="G33" s="619"/>
      <c r="H33" s="619"/>
      <c r="I33" s="619"/>
      <c r="J33" s="619"/>
      <c r="K33" s="619"/>
      <c r="L33" s="619"/>
      <c r="M33" s="619"/>
      <c r="N33" s="619"/>
      <c r="O33" s="619"/>
      <c r="P33" s="619"/>
      <c r="Q33" s="620"/>
      <c r="R33" s="621">
        <v>98037</v>
      </c>
      <c r="S33" s="622"/>
      <c r="T33" s="622"/>
      <c r="U33" s="622"/>
      <c r="V33" s="622"/>
      <c r="W33" s="622"/>
      <c r="X33" s="622"/>
      <c r="Y33" s="623"/>
      <c r="Z33" s="659">
        <v>0.3</v>
      </c>
      <c r="AA33" s="659"/>
      <c r="AB33" s="659"/>
      <c r="AC33" s="659"/>
      <c r="AD33" s="660">
        <v>24652</v>
      </c>
      <c r="AE33" s="660"/>
      <c r="AF33" s="660"/>
      <c r="AG33" s="660"/>
      <c r="AH33" s="660"/>
      <c r="AI33" s="660"/>
      <c r="AJ33" s="660"/>
      <c r="AK33" s="660"/>
      <c r="AL33" s="624">
        <v>0.1</v>
      </c>
      <c r="AM33" s="625"/>
      <c r="AN33" s="625"/>
      <c r="AO33" s="661"/>
      <c r="AP33" s="664"/>
      <c r="AQ33" s="665"/>
      <c r="AR33" s="665"/>
      <c r="AS33" s="665"/>
      <c r="AT33" s="697"/>
      <c r="AU33" s="219"/>
      <c r="AV33" s="219"/>
      <c r="AW33" s="219"/>
      <c r="AX33" s="602" t="s">
        <v>329</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99.9</v>
      </c>
      <c r="BS33" s="606"/>
      <c r="BT33" s="606"/>
      <c r="BU33" s="606"/>
      <c r="BV33" s="606"/>
      <c r="BW33" s="606"/>
      <c r="BX33" s="652">
        <v>99.8</v>
      </c>
      <c r="BY33" s="606"/>
      <c r="BZ33" s="606"/>
      <c r="CA33" s="606"/>
      <c r="CB33" s="669"/>
      <c r="CD33" s="618" t="s">
        <v>330</v>
      </c>
      <c r="CE33" s="619"/>
      <c r="CF33" s="619"/>
      <c r="CG33" s="619"/>
      <c r="CH33" s="619"/>
      <c r="CI33" s="619"/>
      <c r="CJ33" s="619"/>
      <c r="CK33" s="619"/>
      <c r="CL33" s="619"/>
      <c r="CM33" s="619"/>
      <c r="CN33" s="619"/>
      <c r="CO33" s="619"/>
      <c r="CP33" s="619"/>
      <c r="CQ33" s="620"/>
      <c r="CR33" s="621">
        <v>16260557</v>
      </c>
      <c r="CS33" s="634"/>
      <c r="CT33" s="634"/>
      <c r="CU33" s="634"/>
      <c r="CV33" s="634"/>
      <c r="CW33" s="634"/>
      <c r="CX33" s="634"/>
      <c r="CY33" s="635"/>
      <c r="CZ33" s="624">
        <v>43.9</v>
      </c>
      <c r="DA33" s="636"/>
      <c r="DB33" s="636"/>
      <c r="DC33" s="637"/>
      <c r="DD33" s="627">
        <v>11911381</v>
      </c>
      <c r="DE33" s="634"/>
      <c r="DF33" s="634"/>
      <c r="DG33" s="634"/>
      <c r="DH33" s="634"/>
      <c r="DI33" s="634"/>
      <c r="DJ33" s="634"/>
      <c r="DK33" s="635"/>
      <c r="DL33" s="627">
        <v>8362600</v>
      </c>
      <c r="DM33" s="634"/>
      <c r="DN33" s="634"/>
      <c r="DO33" s="634"/>
      <c r="DP33" s="634"/>
      <c r="DQ33" s="634"/>
      <c r="DR33" s="634"/>
      <c r="DS33" s="634"/>
      <c r="DT33" s="634"/>
      <c r="DU33" s="634"/>
      <c r="DV33" s="635"/>
      <c r="DW33" s="624">
        <v>39.6</v>
      </c>
      <c r="DX33" s="636"/>
      <c r="DY33" s="636"/>
      <c r="DZ33" s="636"/>
      <c r="EA33" s="636"/>
      <c r="EB33" s="636"/>
      <c r="EC33" s="648"/>
    </row>
    <row r="34" spans="2:133" ht="11.25" customHeight="1" x14ac:dyDescent="0.15">
      <c r="B34" s="618" t="s">
        <v>331</v>
      </c>
      <c r="C34" s="619"/>
      <c r="D34" s="619"/>
      <c r="E34" s="619"/>
      <c r="F34" s="619"/>
      <c r="G34" s="619"/>
      <c r="H34" s="619"/>
      <c r="I34" s="619"/>
      <c r="J34" s="619"/>
      <c r="K34" s="619"/>
      <c r="L34" s="619"/>
      <c r="M34" s="619"/>
      <c r="N34" s="619"/>
      <c r="O34" s="619"/>
      <c r="P34" s="619"/>
      <c r="Q34" s="620"/>
      <c r="R34" s="621">
        <v>1622134</v>
      </c>
      <c r="S34" s="622"/>
      <c r="T34" s="622"/>
      <c r="U34" s="622"/>
      <c r="V34" s="622"/>
      <c r="W34" s="622"/>
      <c r="X34" s="622"/>
      <c r="Y34" s="623"/>
      <c r="Z34" s="659">
        <v>4.2</v>
      </c>
      <c r="AA34" s="659"/>
      <c r="AB34" s="659"/>
      <c r="AC34" s="659"/>
      <c r="AD34" s="660" t="s">
        <v>242</v>
      </c>
      <c r="AE34" s="660"/>
      <c r="AF34" s="660"/>
      <c r="AG34" s="660"/>
      <c r="AH34" s="660"/>
      <c r="AI34" s="660"/>
      <c r="AJ34" s="660"/>
      <c r="AK34" s="660"/>
      <c r="AL34" s="624" t="s">
        <v>263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7051020</v>
      </c>
      <c r="CS34" s="622"/>
      <c r="CT34" s="622"/>
      <c r="CU34" s="622"/>
      <c r="CV34" s="622"/>
      <c r="CW34" s="622"/>
      <c r="CX34" s="622"/>
      <c r="CY34" s="623"/>
      <c r="CZ34" s="624">
        <v>19</v>
      </c>
      <c r="DA34" s="636"/>
      <c r="DB34" s="636"/>
      <c r="DC34" s="637"/>
      <c r="DD34" s="627">
        <v>5144370</v>
      </c>
      <c r="DE34" s="622"/>
      <c r="DF34" s="622"/>
      <c r="DG34" s="622"/>
      <c r="DH34" s="622"/>
      <c r="DI34" s="622"/>
      <c r="DJ34" s="622"/>
      <c r="DK34" s="623"/>
      <c r="DL34" s="627">
        <v>4097622</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333</v>
      </c>
      <c r="C35" s="619"/>
      <c r="D35" s="619"/>
      <c r="E35" s="619"/>
      <c r="F35" s="619"/>
      <c r="G35" s="619"/>
      <c r="H35" s="619"/>
      <c r="I35" s="619"/>
      <c r="J35" s="619"/>
      <c r="K35" s="619"/>
      <c r="L35" s="619"/>
      <c r="M35" s="619"/>
      <c r="N35" s="619"/>
      <c r="O35" s="619"/>
      <c r="P35" s="619"/>
      <c r="Q35" s="620"/>
      <c r="R35" s="621">
        <v>2020804</v>
      </c>
      <c r="S35" s="622"/>
      <c r="T35" s="622"/>
      <c r="U35" s="622"/>
      <c r="V35" s="622"/>
      <c r="W35" s="622"/>
      <c r="X35" s="622"/>
      <c r="Y35" s="623"/>
      <c r="Z35" s="659">
        <v>5.2</v>
      </c>
      <c r="AA35" s="659"/>
      <c r="AB35" s="659"/>
      <c r="AC35" s="659"/>
      <c r="AD35" s="660" t="s">
        <v>252</v>
      </c>
      <c r="AE35" s="660"/>
      <c r="AF35" s="660"/>
      <c r="AG35" s="660"/>
      <c r="AH35" s="660"/>
      <c r="AI35" s="660"/>
      <c r="AJ35" s="660"/>
      <c r="AK35" s="660"/>
      <c r="AL35" s="624" t="s">
        <v>242</v>
      </c>
      <c r="AM35" s="625"/>
      <c r="AN35" s="625"/>
      <c r="AO35" s="661"/>
      <c r="AP35" s="222"/>
      <c r="AQ35" s="673" t="s">
        <v>334</v>
      </c>
      <c r="AR35" s="674"/>
      <c r="AS35" s="674"/>
      <c r="AT35" s="674"/>
      <c r="AU35" s="674"/>
      <c r="AV35" s="674"/>
      <c r="AW35" s="674"/>
      <c r="AX35" s="674"/>
      <c r="AY35" s="674"/>
      <c r="AZ35" s="674"/>
      <c r="BA35" s="674"/>
      <c r="BB35" s="674"/>
      <c r="BC35" s="674"/>
      <c r="BD35" s="674"/>
      <c r="BE35" s="674"/>
      <c r="BF35" s="675"/>
      <c r="BG35" s="673" t="s">
        <v>335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336</v>
      </c>
      <c r="CE35" s="619"/>
      <c r="CF35" s="619"/>
      <c r="CG35" s="619"/>
      <c r="CH35" s="619"/>
      <c r="CI35" s="619"/>
      <c r="CJ35" s="619"/>
      <c r="CK35" s="619"/>
      <c r="CL35" s="619"/>
      <c r="CM35" s="619"/>
      <c r="CN35" s="619"/>
      <c r="CO35" s="619"/>
      <c r="CP35" s="619"/>
      <c r="CQ35" s="620"/>
      <c r="CR35" s="621">
        <v>532486</v>
      </c>
      <c r="CS35" s="634"/>
      <c r="CT35" s="634"/>
      <c r="CU35" s="634"/>
      <c r="CV35" s="634"/>
      <c r="CW35" s="634"/>
      <c r="CX35" s="634"/>
      <c r="CY35" s="635"/>
      <c r="CZ35" s="624">
        <v>1.4</v>
      </c>
      <c r="DA35" s="636"/>
      <c r="DB35" s="636"/>
      <c r="DC35" s="637"/>
      <c r="DD35" s="627">
        <v>475994</v>
      </c>
      <c r="DE35" s="634"/>
      <c r="DF35" s="634"/>
      <c r="DG35" s="634"/>
      <c r="DH35" s="634"/>
      <c r="DI35" s="634"/>
      <c r="DJ35" s="634"/>
      <c r="DK35" s="635"/>
      <c r="DL35" s="627">
        <v>475994</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15">
      <c r="B36" s="618" t="s">
        <v>337</v>
      </c>
      <c r="C36" s="619"/>
      <c r="D36" s="619"/>
      <c r="E36" s="619"/>
      <c r="F36" s="619"/>
      <c r="G36" s="619"/>
      <c r="H36" s="619"/>
      <c r="I36" s="619"/>
      <c r="J36" s="619"/>
      <c r="K36" s="619"/>
      <c r="L36" s="619"/>
      <c r="M36" s="619"/>
      <c r="N36" s="619"/>
      <c r="O36" s="619"/>
      <c r="P36" s="619"/>
      <c r="Q36" s="620"/>
      <c r="R36" s="621">
        <v>1517562</v>
      </c>
      <c r="S36" s="622"/>
      <c r="T36" s="622"/>
      <c r="U36" s="622"/>
      <c r="V36" s="622"/>
      <c r="W36" s="622"/>
      <c r="X36" s="622"/>
      <c r="Y36" s="623"/>
      <c r="Z36" s="659">
        <v>3.9</v>
      </c>
      <c r="AA36" s="659"/>
      <c r="AB36" s="659"/>
      <c r="AC36" s="659"/>
      <c r="AD36" s="660" t="s">
        <v>242</v>
      </c>
      <c r="AE36" s="660"/>
      <c r="AF36" s="660"/>
      <c r="AG36" s="660"/>
      <c r="AH36" s="660"/>
      <c r="AI36" s="660"/>
      <c r="AJ36" s="660"/>
      <c r="AK36" s="660"/>
      <c r="AL36" s="624" t="s">
        <v>252</v>
      </c>
      <c r="AM36" s="625"/>
      <c r="AN36" s="625"/>
      <c r="AO36" s="661"/>
      <c r="AP36" s="222"/>
      <c r="AQ36" s="670" t="s">
        <v>338</v>
      </c>
      <c r="AR36" s="671"/>
      <c r="AS36" s="671"/>
      <c r="AT36" s="671"/>
      <c r="AU36" s="671"/>
      <c r="AV36" s="671"/>
      <c r="AW36" s="671"/>
      <c r="AX36" s="671"/>
      <c r="AY36" s="672"/>
      <c r="AZ36" s="676">
        <v>2554450</v>
      </c>
      <c r="BA36" s="677"/>
      <c r="BB36" s="677"/>
      <c r="BC36" s="677"/>
      <c r="BD36" s="677"/>
      <c r="BE36" s="677"/>
      <c r="BF36" s="678"/>
      <c r="BG36" s="679" t="s">
        <v>339</v>
      </c>
      <c r="BH36" s="680"/>
      <c r="BI36" s="680"/>
      <c r="BJ36" s="680"/>
      <c r="BK36" s="680"/>
      <c r="BL36" s="680"/>
      <c r="BM36" s="680"/>
      <c r="BN36" s="680"/>
      <c r="BO36" s="680"/>
      <c r="BP36" s="680"/>
      <c r="BQ36" s="680"/>
      <c r="BR36" s="680"/>
      <c r="BS36" s="680"/>
      <c r="BT36" s="680"/>
      <c r="BU36" s="681"/>
      <c r="BV36" s="676">
        <v>120952</v>
      </c>
      <c r="BW36" s="677"/>
      <c r="BX36" s="677"/>
      <c r="BY36" s="677"/>
      <c r="BZ36" s="677"/>
      <c r="CA36" s="677"/>
      <c r="CB36" s="678"/>
      <c r="CD36" s="618" t="s">
        <v>340</v>
      </c>
      <c r="CE36" s="619"/>
      <c r="CF36" s="619"/>
      <c r="CG36" s="619"/>
      <c r="CH36" s="619"/>
      <c r="CI36" s="619"/>
      <c r="CJ36" s="619"/>
      <c r="CK36" s="619"/>
      <c r="CL36" s="619"/>
      <c r="CM36" s="619"/>
      <c r="CN36" s="619"/>
      <c r="CO36" s="619"/>
      <c r="CP36" s="619"/>
      <c r="CQ36" s="620"/>
      <c r="CR36" s="621">
        <v>4750775</v>
      </c>
      <c r="CS36" s="622"/>
      <c r="CT36" s="622"/>
      <c r="CU36" s="622"/>
      <c r="CV36" s="622"/>
      <c r="CW36" s="622"/>
      <c r="CX36" s="622"/>
      <c r="CY36" s="623"/>
      <c r="CZ36" s="624">
        <v>12.8</v>
      </c>
      <c r="DA36" s="636"/>
      <c r="DB36" s="636"/>
      <c r="DC36" s="637"/>
      <c r="DD36" s="627">
        <v>4436061</v>
      </c>
      <c r="DE36" s="622"/>
      <c r="DF36" s="622"/>
      <c r="DG36" s="622"/>
      <c r="DH36" s="622"/>
      <c r="DI36" s="622"/>
      <c r="DJ36" s="622"/>
      <c r="DK36" s="623"/>
      <c r="DL36" s="627">
        <v>2725925</v>
      </c>
      <c r="DM36" s="622"/>
      <c r="DN36" s="622"/>
      <c r="DO36" s="622"/>
      <c r="DP36" s="622"/>
      <c r="DQ36" s="622"/>
      <c r="DR36" s="622"/>
      <c r="DS36" s="622"/>
      <c r="DT36" s="622"/>
      <c r="DU36" s="622"/>
      <c r="DV36" s="623"/>
      <c r="DW36" s="624">
        <v>12.9</v>
      </c>
      <c r="DX36" s="636"/>
      <c r="DY36" s="636"/>
      <c r="DZ36" s="636"/>
      <c r="EA36" s="636"/>
      <c r="EB36" s="636"/>
      <c r="EC36" s="648"/>
    </row>
    <row r="37" spans="2:133" ht="11.25" customHeight="1" x14ac:dyDescent="0.15">
      <c r="B37" s="618" t="s">
        <v>341</v>
      </c>
      <c r="C37" s="619"/>
      <c r="D37" s="619"/>
      <c r="E37" s="619"/>
      <c r="F37" s="619"/>
      <c r="G37" s="619"/>
      <c r="H37" s="619"/>
      <c r="I37" s="619"/>
      <c r="J37" s="619"/>
      <c r="K37" s="619"/>
      <c r="L37" s="619"/>
      <c r="M37" s="619"/>
      <c r="N37" s="619"/>
      <c r="O37" s="619"/>
      <c r="P37" s="619"/>
      <c r="Q37" s="620"/>
      <c r="R37" s="621">
        <v>1380475</v>
      </c>
      <c r="S37" s="622"/>
      <c r="T37" s="622"/>
      <c r="U37" s="622"/>
      <c r="V37" s="622"/>
      <c r="W37" s="622"/>
      <c r="X37" s="622"/>
      <c r="Y37" s="623"/>
      <c r="Z37" s="659">
        <v>3.5</v>
      </c>
      <c r="AA37" s="659"/>
      <c r="AB37" s="659"/>
      <c r="AC37" s="659"/>
      <c r="AD37" s="660">
        <v>5840</v>
      </c>
      <c r="AE37" s="660"/>
      <c r="AF37" s="660"/>
      <c r="AG37" s="660"/>
      <c r="AH37" s="660"/>
      <c r="AI37" s="660"/>
      <c r="AJ37" s="660"/>
      <c r="AK37" s="660"/>
      <c r="AL37" s="624">
        <v>0</v>
      </c>
      <c r="AM37" s="625"/>
      <c r="AN37" s="625"/>
      <c r="AO37" s="661"/>
      <c r="AQ37" s="654" t="s">
        <v>342</v>
      </c>
      <c r="AR37" s="655"/>
      <c r="AS37" s="655"/>
      <c r="AT37" s="655"/>
      <c r="AU37" s="655"/>
      <c r="AV37" s="655"/>
      <c r="AW37" s="655"/>
      <c r="AX37" s="655"/>
      <c r="AY37" s="656"/>
      <c r="AZ37" s="621">
        <v>899240</v>
      </c>
      <c r="BA37" s="622"/>
      <c r="BB37" s="622"/>
      <c r="BC37" s="622"/>
      <c r="BD37" s="634"/>
      <c r="BE37" s="634"/>
      <c r="BF37" s="657"/>
      <c r="BG37" s="618" t="s">
        <v>343</v>
      </c>
      <c r="BH37" s="619"/>
      <c r="BI37" s="619"/>
      <c r="BJ37" s="619"/>
      <c r="BK37" s="619"/>
      <c r="BL37" s="619"/>
      <c r="BM37" s="619"/>
      <c r="BN37" s="619"/>
      <c r="BO37" s="619"/>
      <c r="BP37" s="619"/>
      <c r="BQ37" s="619"/>
      <c r="BR37" s="619"/>
      <c r="BS37" s="619"/>
      <c r="BT37" s="619"/>
      <c r="BU37" s="620"/>
      <c r="BV37" s="621">
        <v>-41625</v>
      </c>
      <c r="BW37" s="622"/>
      <c r="BX37" s="622"/>
      <c r="BY37" s="622"/>
      <c r="BZ37" s="622"/>
      <c r="CA37" s="622"/>
      <c r="CB37" s="658"/>
      <c r="CD37" s="618" t="s">
        <v>344</v>
      </c>
      <c r="CE37" s="619"/>
      <c r="CF37" s="619"/>
      <c r="CG37" s="619"/>
      <c r="CH37" s="619"/>
      <c r="CI37" s="619"/>
      <c r="CJ37" s="619"/>
      <c r="CK37" s="619"/>
      <c r="CL37" s="619"/>
      <c r="CM37" s="619"/>
      <c r="CN37" s="619"/>
      <c r="CO37" s="619"/>
      <c r="CP37" s="619"/>
      <c r="CQ37" s="620"/>
      <c r="CR37" s="621">
        <v>1894405</v>
      </c>
      <c r="CS37" s="634"/>
      <c r="CT37" s="634"/>
      <c r="CU37" s="634"/>
      <c r="CV37" s="634"/>
      <c r="CW37" s="634"/>
      <c r="CX37" s="634"/>
      <c r="CY37" s="635"/>
      <c r="CZ37" s="624">
        <v>5.0999999999999996</v>
      </c>
      <c r="DA37" s="636"/>
      <c r="DB37" s="636"/>
      <c r="DC37" s="637"/>
      <c r="DD37" s="627">
        <v>1893645</v>
      </c>
      <c r="DE37" s="634"/>
      <c r="DF37" s="634"/>
      <c r="DG37" s="634"/>
      <c r="DH37" s="634"/>
      <c r="DI37" s="634"/>
      <c r="DJ37" s="634"/>
      <c r="DK37" s="635"/>
      <c r="DL37" s="627">
        <v>1819093</v>
      </c>
      <c r="DM37" s="634"/>
      <c r="DN37" s="634"/>
      <c r="DO37" s="634"/>
      <c r="DP37" s="634"/>
      <c r="DQ37" s="634"/>
      <c r="DR37" s="634"/>
      <c r="DS37" s="634"/>
      <c r="DT37" s="634"/>
      <c r="DU37" s="634"/>
      <c r="DV37" s="635"/>
      <c r="DW37" s="624">
        <v>8.6</v>
      </c>
      <c r="DX37" s="636"/>
      <c r="DY37" s="636"/>
      <c r="DZ37" s="636"/>
      <c r="EA37" s="636"/>
      <c r="EB37" s="636"/>
      <c r="EC37" s="648"/>
    </row>
    <row r="38" spans="2:133" ht="11.25" customHeight="1" x14ac:dyDescent="0.15">
      <c r="B38" s="618" t="s">
        <v>345</v>
      </c>
      <c r="C38" s="619"/>
      <c r="D38" s="619"/>
      <c r="E38" s="619"/>
      <c r="F38" s="619"/>
      <c r="G38" s="619"/>
      <c r="H38" s="619"/>
      <c r="I38" s="619"/>
      <c r="J38" s="619"/>
      <c r="K38" s="619"/>
      <c r="L38" s="619"/>
      <c r="M38" s="619"/>
      <c r="N38" s="619"/>
      <c r="O38" s="619"/>
      <c r="P38" s="619"/>
      <c r="Q38" s="620"/>
      <c r="R38" s="621">
        <v>1002300</v>
      </c>
      <c r="S38" s="622"/>
      <c r="T38" s="622"/>
      <c r="U38" s="622"/>
      <c r="V38" s="622"/>
      <c r="W38" s="622"/>
      <c r="X38" s="622"/>
      <c r="Y38" s="623"/>
      <c r="Z38" s="659">
        <v>2.6</v>
      </c>
      <c r="AA38" s="659"/>
      <c r="AB38" s="659"/>
      <c r="AC38" s="659"/>
      <c r="AD38" s="660" t="s">
        <v>142</v>
      </c>
      <c r="AE38" s="660"/>
      <c r="AF38" s="660"/>
      <c r="AG38" s="660"/>
      <c r="AH38" s="660"/>
      <c r="AI38" s="660"/>
      <c r="AJ38" s="660"/>
      <c r="AK38" s="660"/>
      <c r="AL38" s="624" t="s">
        <v>242</v>
      </c>
      <c r="AM38" s="625"/>
      <c r="AN38" s="625"/>
      <c r="AO38" s="661"/>
      <c r="AQ38" s="654" t="s">
        <v>346</v>
      </c>
      <c r="AR38" s="655"/>
      <c r="AS38" s="655"/>
      <c r="AT38" s="655"/>
      <c r="AU38" s="655"/>
      <c r="AV38" s="655"/>
      <c r="AW38" s="655"/>
      <c r="AX38" s="655"/>
      <c r="AY38" s="656"/>
      <c r="AZ38" s="621">
        <v>205104</v>
      </c>
      <c r="BA38" s="622"/>
      <c r="BB38" s="622"/>
      <c r="BC38" s="622"/>
      <c r="BD38" s="634"/>
      <c r="BE38" s="634"/>
      <c r="BF38" s="657"/>
      <c r="BG38" s="618" t="s">
        <v>347</v>
      </c>
      <c r="BH38" s="619"/>
      <c r="BI38" s="619"/>
      <c r="BJ38" s="619"/>
      <c r="BK38" s="619"/>
      <c r="BL38" s="619"/>
      <c r="BM38" s="619"/>
      <c r="BN38" s="619"/>
      <c r="BO38" s="619"/>
      <c r="BP38" s="619"/>
      <c r="BQ38" s="619"/>
      <c r="BR38" s="619"/>
      <c r="BS38" s="619"/>
      <c r="BT38" s="619"/>
      <c r="BU38" s="620"/>
      <c r="BV38" s="621">
        <v>8845</v>
      </c>
      <c r="BW38" s="622"/>
      <c r="BX38" s="622"/>
      <c r="BY38" s="622"/>
      <c r="BZ38" s="622"/>
      <c r="CA38" s="622"/>
      <c r="CB38" s="658"/>
      <c r="CD38" s="618" t="s">
        <v>348</v>
      </c>
      <c r="CE38" s="619"/>
      <c r="CF38" s="619"/>
      <c r="CG38" s="619"/>
      <c r="CH38" s="619"/>
      <c r="CI38" s="619"/>
      <c r="CJ38" s="619"/>
      <c r="CK38" s="619"/>
      <c r="CL38" s="619"/>
      <c r="CM38" s="619"/>
      <c r="CN38" s="619"/>
      <c r="CO38" s="619"/>
      <c r="CP38" s="619"/>
      <c r="CQ38" s="620"/>
      <c r="CR38" s="621">
        <v>1450106</v>
      </c>
      <c r="CS38" s="622"/>
      <c r="CT38" s="622"/>
      <c r="CU38" s="622"/>
      <c r="CV38" s="622"/>
      <c r="CW38" s="622"/>
      <c r="CX38" s="622"/>
      <c r="CY38" s="623"/>
      <c r="CZ38" s="624">
        <v>3.9</v>
      </c>
      <c r="DA38" s="636"/>
      <c r="DB38" s="636"/>
      <c r="DC38" s="637"/>
      <c r="DD38" s="627">
        <v>1067429</v>
      </c>
      <c r="DE38" s="622"/>
      <c r="DF38" s="622"/>
      <c r="DG38" s="622"/>
      <c r="DH38" s="622"/>
      <c r="DI38" s="622"/>
      <c r="DJ38" s="622"/>
      <c r="DK38" s="623"/>
      <c r="DL38" s="627">
        <v>1063059</v>
      </c>
      <c r="DM38" s="622"/>
      <c r="DN38" s="622"/>
      <c r="DO38" s="622"/>
      <c r="DP38" s="622"/>
      <c r="DQ38" s="622"/>
      <c r="DR38" s="622"/>
      <c r="DS38" s="622"/>
      <c r="DT38" s="622"/>
      <c r="DU38" s="622"/>
      <c r="DV38" s="623"/>
      <c r="DW38" s="624">
        <v>5</v>
      </c>
      <c r="DX38" s="636"/>
      <c r="DY38" s="636"/>
      <c r="DZ38" s="636"/>
      <c r="EA38" s="636"/>
      <c r="EB38" s="636"/>
      <c r="EC38" s="648"/>
    </row>
    <row r="39" spans="2:133" ht="11.25" customHeight="1" x14ac:dyDescent="0.15">
      <c r="B39" s="618" t="s">
        <v>349</v>
      </c>
      <c r="C39" s="619"/>
      <c r="D39" s="619"/>
      <c r="E39" s="619"/>
      <c r="F39" s="619"/>
      <c r="G39" s="619"/>
      <c r="H39" s="619"/>
      <c r="I39" s="619"/>
      <c r="J39" s="619"/>
      <c r="K39" s="619"/>
      <c r="L39" s="619"/>
      <c r="M39" s="619"/>
      <c r="N39" s="619"/>
      <c r="O39" s="619"/>
      <c r="P39" s="619"/>
      <c r="Q39" s="620"/>
      <c r="R39" s="621" t="s">
        <v>252</v>
      </c>
      <c r="S39" s="622"/>
      <c r="T39" s="622"/>
      <c r="U39" s="622"/>
      <c r="V39" s="622"/>
      <c r="W39" s="622"/>
      <c r="X39" s="622"/>
      <c r="Y39" s="623"/>
      <c r="Z39" s="659" t="s">
        <v>242</v>
      </c>
      <c r="AA39" s="659"/>
      <c r="AB39" s="659"/>
      <c r="AC39" s="659"/>
      <c r="AD39" s="660" t="s">
        <v>252</v>
      </c>
      <c r="AE39" s="660"/>
      <c r="AF39" s="660"/>
      <c r="AG39" s="660"/>
      <c r="AH39" s="660"/>
      <c r="AI39" s="660"/>
      <c r="AJ39" s="660"/>
      <c r="AK39" s="660"/>
      <c r="AL39" s="624" t="s">
        <v>242</v>
      </c>
      <c r="AM39" s="625"/>
      <c r="AN39" s="625"/>
      <c r="AO39" s="661"/>
      <c r="AQ39" s="654" t="s">
        <v>350</v>
      </c>
      <c r="AR39" s="655"/>
      <c r="AS39" s="655"/>
      <c r="AT39" s="655"/>
      <c r="AU39" s="655"/>
      <c r="AV39" s="655"/>
      <c r="AW39" s="655"/>
      <c r="AX39" s="655"/>
      <c r="AY39" s="656"/>
      <c r="AZ39" s="621" t="s">
        <v>252</v>
      </c>
      <c r="BA39" s="622"/>
      <c r="BB39" s="622"/>
      <c r="BC39" s="622"/>
      <c r="BD39" s="634"/>
      <c r="BE39" s="634"/>
      <c r="BF39" s="657"/>
      <c r="BG39" s="618" t="s">
        <v>351</v>
      </c>
      <c r="BH39" s="619"/>
      <c r="BI39" s="619"/>
      <c r="BJ39" s="619"/>
      <c r="BK39" s="619"/>
      <c r="BL39" s="619"/>
      <c r="BM39" s="619"/>
      <c r="BN39" s="619"/>
      <c r="BO39" s="619"/>
      <c r="BP39" s="619"/>
      <c r="BQ39" s="619"/>
      <c r="BR39" s="619"/>
      <c r="BS39" s="619"/>
      <c r="BT39" s="619"/>
      <c r="BU39" s="620"/>
      <c r="BV39" s="621">
        <v>13528</v>
      </c>
      <c r="BW39" s="622"/>
      <c r="BX39" s="622"/>
      <c r="BY39" s="622"/>
      <c r="BZ39" s="622"/>
      <c r="CA39" s="622"/>
      <c r="CB39" s="658"/>
      <c r="CD39" s="618" t="s">
        <v>352</v>
      </c>
      <c r="CE39" s="619"/>
      <c r="CF39" s="619"/>
      <c r="CG39" s="619"/>
      <c r="CH39" s="619"/>
      <c r="CI39" s="619"/>
      <c r="CJ39" s="619"/>
      <c r="CK39" s="619"/>
      <c r="CL39" s="619"/>
      <c r="CM39" s="619"/>
      <c r="CN39" s="619"/>
      <c r="CO39" s="619"/>
      <c r="CP39" s="619"/>
      <c r="CQ39" s="620"/>
      <c r="CR39" s="621">
        <v>2420505</v>
      </c>
      <c r="CS39" s="634"/>
      <c r="CT39" s="634"/>
      <c r="CU39" s="634"/>
      <c r="CV39" s="634"/>
      <c r="CW39" s="634"/>
      <c r="CX39" s="634"/>
      <c r="CY39" s="635"/>
      <c r="CZ39" s="624">
        <v>6.5</v>
      </c>
      <c r="DA39" s="636"/>
      <c r="DB39" s="636"/>
      <c r="DC39" s="637"/>
      <c r="DD39" s="627">
        <v>787527</v>
      </c>
      <c r="DE39" s="634"/>
      <c r="DF39" s="634"/>
      <c r="DG39" s="634"/>
      <c r="DH39" s="634"/>
      <c r="DI39" s="634"/>
      <c r="DJ39" s="634"/>
      <c r="DK39" s="635"/>
      <c r="DL39" s="627" t="s">
        <v>142</v>
      </c>
      <c r="DM39" s="634"/>
      <c r="DN39" s="634"/>
      <c r="DO39" s="634"/>
      <c r="DP39" s="634"/>
      <c r="DQ39" s="634"/>
      <c r="DR39" s="634"/>
      <c r="DS39" s="634"/>
      <c r="DT39" s="634"/>
      <c r="DU39" s="634"/>
      <c r="DV39" s="635"/>
      <c r="DW39" s="624" t="s">
        <v>142</v>
      </c>
      <c r="DX39" s="636"/>
      <c r="DY39" s="636"/>
      <c r="DZ39" s="636"/>
      <c r="EA39" s="636"/>
      <c r="EB39" s="636"/>
      <c r="EC39" s="648"/>
    </row>
    <row r="40" spans="2:133" ht="11.25" customHeight="1" x14ac:dyDescent="0.15">
      <c r="B40" s="618" t="s">
        <v>353</v>
      </c>
      <c r="C40" s="619"/>
      <c r="D40" s="619"/>
      <c r="E40" s="619"/>
      <c r="F40" s="619"/>
      <c r="G40" s="619"/>
      <c r="H40" s="619"/>
      <c r="I40" s="619"/>
      <c r="J40" s="619"/>
      <c r="K40" s="619"/>
      <c r="L40" s="619"/>
      <c r="M40" s="619"/>
      <c r="N40" s="619"/>
      <c r="O40" s="619"/>
      <c r="P40" s="619"/>
      <c r="Q40" s="620"/>
      <c r="R40" s="621" t="s">
        <v>242</v>
      </c>
      <c r="S40" s="622"/>
      <c r="T40" s="622"/>
      <c r="U40" s="622"/>
      <c r="V40" s="622"/>
      <c r="W40" s="622"/>
      <c r="X40" s="622"/>
      <c r="Y40" s="623"/>
      <c r="Z40" s="659" t="s">
        <v>242</v>
      </c>
      <c r="AA40" s="659"/>
      <c r="AB40" s="659"/>
      <c r="AC40" s="659"/>
      <c r="AD40" s="660" t="s">
        <v>242</v>
      </c>
      <c r="AE40" s="660"/>
      <c r="AF40" s="660"/>
      <c r="AG40" s="660"/>
      <c r="AH40" s="660"/>
      <c r="AI40" s="660"/>
      <c r="AJ40" s="660"/>
      <c r="AK40" s="660"/>
      <c r="AL40" s="624" t="s">
        <v>263</v>
      </c>
      <c r="AM40" s="625"/>
      <c r="AN40" s="625"/>
      <c r="AO40" s="661"/>
      <c r="AQ40" s="654" t="s">
        <v>354</v>
      </c>
      <c r="AR40" s="655"/>
      <c r="AS40" s="655"/>
      <c r="AT40" s="655"/>
      <c r="AU40" s="655"/>
      <c r="AV40" s="655"/>
      <c r="AW40" s="655"/>
      <c r="AX40" s="655"/>
      <c r="AY40" s="656"/>
      <c r="AZ40" s="621" t="s">
        <v>242</v>
      </c>
      <c r="BA40" s="622"/>
      <c r="BB40" s="622"/>
      <c r="BC40" s="622"/>
      <c r="BD40" s="634"/>
      <c r="BE40" s="634"/>
      <c r="BF40" s="657"/>
      <c r="BG40" s="662" t="s">
        <v>355</v>
      </c>
      <c r="BH40" s="663"/>
      <c r="BI40" s="663"/>
      <c r="BJ40" s="663"/>
      <c r="BK40" s="663"/>
      <c r="BL40" s="223"/>
      <c r="BM40" s="619" t="s">
        <v>356</v>
      </c>
      <c r="BN40" s="619"/>
      <c r="BO40" s="619"/>
      <c r="BP40" s="619"/>
      <c r="BQ40" s="619"/>
      <c r="BR40" s="619"/>
      <c r="BS40" s="619"/>
      <c r="BT40" s="619"/>
      <c r="BU40" s="620"/>
      <c r="BV40" s="621">
        <v>123</v>
      </c>
      <c r="BW40" s="622"/>
      <c r="BX40" s="622"/>
      <c r="BY40" s="622"/>
      <c r="BZ40" s="622"/>
      <c r="CA40" s="622"/>
      <c r="CB40" s="658"/>
      <c r="CD40" s="618" t="s">
        <v>357</v>
      </c>
      <c r="CE40" s="619"/>
      <c r="CF40" s="619"/>
      <c r="CG40" s="619"/>
      <c r="CH40" s="619"/>
      <c r="CI40" s="619"/>
      <c r="CJ40" s="619"/>
      <c r="CK40" s="619"/>
      <c r="CL40" s="619"/>
      <c r="CM40" s="619"/>
      <c r="CN40" s="619"/>
      <c r="CO40" s="619"/>
      <c r="CP40" s="619"/>
      <c r="CQ40" s="620"/>
      <c r="CR40" s="621">
        <v>55665</v>
      </c>
      <c r="CS40" s="622"/>
      <c r="CT40" s="622"/>
      <c r="CU40" s="622"/>
      <c r="CV40" s="622"/>
      <c r="CW40" s="622"/>
      <c r="CX40" s="622"/>
      <c r="CY40" s="623"/>
      <c r="CZ40" s="624">
        <v>0.2</v>
      </c>
      <c r="DA40" s="636"/>
      <c r="DB40" s="636"/>
      <c r="DC40" s="637"/>
      <c r="DD40" s="627" t="s">
        <v>142</v>
      </c>
      <c r="DE40" s="622"/>
      <c r="DF40" s="622"/>
      <c r="DG40" s="622"/>
      <c r="DH40" s="622"/>
      <c r="DI40" s="622"/>
      <c r="DJ40" s="622"/>
      <c r="DK40" s="623"/>
      <c r="DL40" s="627" t="s">
        <v>242</v>
      </c>
      <c r="DM40" s="622"/>
      <c r="DN40" s="622"/>
      <c r="DO40" s="622"/>
      <c r="DP40" s="622"/>
      <c r="DQ40" s="622"/>
      <c r="DR40" s="622"/>
      <c r="DS40" s="622"/>
      <c r="DT40" s="622"/>
      <c r="DU40" s="622"/>
      <c r="DV40" s="623"/>
      <c r="DW40" s="624" t="s">
        <v>242</v>
      </c>
      <c r="DX40" s="636"/>
      <c r="DY40" s="636"/>
      <c r="DZ40" s="636"/>
      <c r="EA40" s="636"/>
      <c r="EB40" s="636"/>
      <c r="EC40" s="648"/>
    </row>
    <row r="41" spans="2:133" ht="11.25" customHeight="1" x14ac:dyDescent="0.15">
      <c r="B41" s="602" t="s">
        <v>358</v>
      </c>
      <c r="C41" s="603"/>
      <c r="D41" s="603"/>
      <c r="E41" s="603"/>
      <c r="F41" s="603"/>
      <c r="G41" s="603"/>
      <c r="H41" s="603"/>
      <c r="I41" s="603"/>
      <c r="J41" s="603"/>
      <c r="K41" s="603"/>
      <c r="L41" s="603"/>
      <c r="M41" s="603"/>
      <c r="N41" s="603"/>
      <c r="O41" s="603"/>
      <c r="P41" s="603"/>
      <c r="Q41" s="604"/>
      <c r="R41" s="605">
        <v>39068634</v>
      </c>
      <c r="S41" s="646"/>
      <c r="T41" s="646"/>
      <c r="U41" s="646"/>
      <c r="V41" s="646"/>
      <c r="W41" s="646"/>
      <c r="X41" s="646"/>
      <c r="Y41" s="649"/>
      <c r="Z41" s="650">
        <v>100</v>
      </c>
      <c r="AA41" s="650"/>
      <c r="AB41" s="650"/>
      <c r="AC41" s="650"/>
      <c r="AD41" s="651">
        <v>21143217</v>
      </c>
      <c r="AE41" s="651"/>
      <c r="AF41" s="651"/>
      <c r="AG41" s="651"/>
      <c r="AH41" s="651"/>
      <c r="AI41" s="651"/>
      <c r="AJ41" s="651"/>
      <c r="AK41" s="651"/>
      <c r="AL41" s="608">
        <v>100</v>
      </c>
      <c r="AM41" s="652"/>
      <c r="AN41" s="652"/>
      <c r="AO41" s="653"/>
      <c r="AQ41" s="654" t="s">
        <v>359</v>
      </c>
      <c r="AR41" s="655"/>
      <c r="AS41" s="655"/>
      <c r="AT41" s="655"/>
      <c r="AU41" s="655"/>
      <c r="AV41" s="655"/>
      <c r="AW41" s="655"/>
      <c r="AX41" s="655"/>
      <c r="AY41" s="656"/>
      <c r="AZ41" s="621">
        <v>567227</v>
      </c>
      <c r="BA41" s="622"/>
      <c r="BB41" s="622"/>
      <c r="BC41" s="622"/>
      <c r="BD41" s="634"/>
      <c r="BE41" s="634"/>
      <c r="BF41" s="657"/>
      <c r="BG41" s="662"/>
      <c r="BH41" s="663"/>
      <c r="BI41" s="663"/>
      <c r="BJ41" s="663"/>
      <c r="BK41" s="663"/>
      <c r="BL41" s="223"/>
      <c r="BM41" s="619" t="s">
        <v>360</v>
      </c>
      <c r="BN41" s="619"/>
      <c r="BO41" s="619"/>
      <c r="BP41" s="619"/>
      <c r="BQ41" s="619"/>
      <c r="BR41" s="619"/>
      <c r="BS41" s="619"/>
      <c r="BT41" s="619"/>
      <c r="BU41" s="620"/>
      <c r="BV41" s="621" t="s">
        <v>252</v>
      </c>
      <c r="BW41" s="622"/>
      <c r="BX41" s="622"/>
      <c r="BY41" s="622"/>
      <c r="BZ41" s="622"/>
      <c r="CA41" s="622"/>
      <c r="CB41" s="658"/>
      <c r="CD41" s="618" t="s">
        <v>361</v>
      </c>
      <c r="CE41" s="619"/>
      <c r="CF41" s="619"/>
      <c r="CG41" s="619"/>
      <c r="CH41" s="619"/>
      <c r="CI41" s="619"/>
      <c r="CJ41" s="619"/>
      <c r="CK41" s="619"/>
      <c r="CL41" s="619"/>
      <c r="CM41" s="619"/>
      <c r="CN41" s="619"/>
      <c r="CO41" s="619"/>
      <c r="CP41" s="619"/>
      <c r="CQ41" s="620"/>
      <c r="CR41" s="621" t="s">
        <v>252</v>
      </c>
      <c r="CS41" s="634"/>
      <c r="CT41" s="634"/>
      <c r="CU41" s="634"/>
      <c r="CV41" s="634"/>
      <c r="CW41" s="634"/>
      <c r="CX41" s="634"/>
      <c r="CY41" s="635"/>
      <c r="CZ41" s="624" t="s">
        <v>263</v>
      </c>
      <c r="DA41" s="636"/>
      <c r="DB41" s="636"/>
      <c r="DC41" s="637"/>
      <c r="DD41" s="627" t="s">
        <v>242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362</v>
      </c>
      <c r="AR42" s="667"/>
      <c r="AS42" s="667"/>
      <c r="AT42" s="667"/>
      <c r="AU42" s="667"/>
      <c r="AV42" s="667"/>
      <c r="AW42" s="667"/>
      <c r="AX42" s="667"/>
      <c r="AY42" s="668"/>
      <c r="AZ42" s="605">
        <v>882879</v>
      </c>
      <c r="BA42" s="646"/>
      <c r="BB42" s="646"/>
      <c r="BC42" s="646"/>
      <c r="BD42" s="606"/>
      <c r="BE42" s="606"/>
      <c r="BF42" s="669"/>
      <c r="BG42" s="664"/>
      <c r="BH42" s="665"/>
      <c r="BI42" s="665"/>
      <c r="BJ42" s="665"/>
      <c r="BK42" s="665"/>
      <c r="BL42" s="224"/>
      <c r="BM42" s="603" t="s">
        <v>363</v>
      </c>
      <c r="BN42" s="603"/>
      <c r="BO42" s="603"/>
      <c r="BP42" s="603"/>
      <c r="BQ42" s="603"/>
      <c r="BR42" s="603"/>
      <c r="BS42" s="603"/>
      <c r="BT42" s="603"/>
      <c r="BU42" s="604"/>
      <c r="BV42" s="605">
        <v>352</v>
      </c>
      <c r="BW42" s="646"/>
      <c r="BX42" s="646"/>
      <c r="BY42" s="646"/>
      <c r="BZ42" s="646"/>
      <c r="CA42" s="646"/>
      <c r="CB42" s="647"/>
      <c r="CD42" s="618" t="s">
        <v>364</v>
      </c>
      <c r="CE42" s="619"/>
      <c r="CF42" s="619"/>
      <c r="CG42" s="619"/>
      <c r="CH42" s="619"/>
      <c r="CI42" s="619"/>
      <c r="CJ42" s="619"/>
      <c r="CK42" s="619"/>
      <c r="CL42" s="619"/>
      <c r="CM42" s="619"/>
      <c r="CN42" s="619"/>
      <c r="CO42" s="619"/>
      <c r="CP42" s="619"/>
      <c r="CQ42" s="620"/>
      <c r="CR42" s="621">
        <v>4882026</v>
      </c>
      <c r="CS42" s="634"/>
      <c r="CT42" s="634"/>
      <c r="CU42" s="634"/>
      <c r="CV42" s="634"/>
      <c r="CW42" s="634"/>
      <c r="CX42" s="634"/>
      <c r="CY42" s="635"/>
      <c r="CZ42" s="624">
        <v>13.2</v>
      </c>
      <c r="DA42" s="636"/>
      <c r="DB42" s="636"/>
      <c r="DC42" s="637"/>
      <c r="DD42" s="627">
        <v>2615763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365</v>
      </c>
      <c r="CD43" s="618" t="s">
        <v>366</v>
      </c>
      <c r="CE43" s="619"/>
      <c r="CF43" s="619"/>
      <c r="CG43" s="619"/>
      <c r="CH43" s="619"/>
      <c r="CI43" s="619"/>
      <c r="CJ43" s="619"/>
      <c r="CK43" s="619"/>
      <c r="CL43" s="619"/>
      <c r="CM43" s="619"/>
      <c r="CN43" s="619"/>
      <c r="CO43" s="619"/>
      <c r="CP43" s="619"/>
      <c r="CQ43" s="620"/>
      <c r="CR43" s="621">
        <v>139458</v>
      </c>
      <c r="CS43" s="634"/>
      <c r="CT43" s="634"/>
      <c r="CU43" s="634"/>
      <c r="CV43" s="634"/>
      <c r="CW43" s="634"/>
      <c r="CX43" s="634"/>
      <c r="CY43" s="635"/>
      <c r="CZ43" s="624">
        <v>0.4</v>
      </c>
      <c r="DA43" s="636"/>
      <c r="DB43" s="636"/>
      <c r="DC43" s="637"/>
      <c r="DD43" s="627">
        <v>139458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315</v>
      </c>
      <c r="CE44" s="641"/>
      <c r="CF44" s="618" t="s">
        <v>368</v>
      </c>
      <c r="CG44" s="619"/>
      <c r="CH44" s="619"/>
      <c r="CI44" s="619"/>
      <c r="CJ44" s="619"/>
      <c r="CK44" s="619"/>
      <c r="CL44" s="619"/>
      <c r="CM44" s="619"/>
      <c r="CN44" s="619"/>
      <c r="CO44" s="619"/>
      <c r="CP44" s="619"/>
      <c r="CQ44" s="620"/>
      <c r="CR44" s="621">
        <v>4882026</v>
      </c>
      <c r="CS44" s="622"/>
      <c r="CT44" s="622"/>
      <c r="CU44" s="622"/>
      <c r="CV44" s="622"/>
      <c r="CW44" s="622"/>
      <c r="CX44" s="622"/>
      <c r="CY44" s="623"/>
      <c r="CZ44" s="624">
        <v>13.2</v>
      </c>
      <c r="DA44" s="625"/>
      <c r="DB44" s="625"/>
      <c r="DC44" s="626"/>
      <c r="DD44" s="627">
        <v>2615763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970234</v>
      </c>
      <c r="CS45" s="634"/>
      <c r="CT45" s="634"/>
      <c r="CU45" s="634"/>
      <c r="CV45" s="634"/>
      <c r="CW45" s="634"/>
      <c r="CX45" s="634"/>
      <c r="CY45" s="635"/>
      <c r="CZ45" s="624">
        <v>2.6</v>
      </c>
      <c r="DA45" s="636"/>
      <c r="DB45" s="636"/>
      <c r="DC45" s="637"/>
      <c r="DD45" s="627">
        <v>157996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371</v>
      </c>
      <c r="CG46" s="619"/>
      <c r="CH46" s="619"/>
      <c r="CI46" s="619"/>
      <c r="CJ46" s="619"/>
      <c r="CK46" s="619"/>
      <c r="CL46" s="619"/>
      <c r="CM46" s="619"/>
      <c r="CN46" s="619"/>
      <c r="CO46" s="619"/>
      <c r="CP46" s="619"/>
      <c r="CQ46" s="620"/>
      <c r="CR46" s="621">
        <v>3888162</v>
      </c>
      <c r="CS46" s="622"/>
      <c r="CT46" s="622"/>
      <c r="CU46" s="622"/>
      <c r="CV46" s="622"/>
      <c r="CW46" s="622"/>
      <c r="CX46" s="622"/>
      <c r="CY46" s="623"/>
      <c r="CZ46" s="624">
        <v>10.5</v>
      </c>
      <c r="DA46" s="625"/>
      <c r="DB46" s="625"/>
      <c r="DC46" s="626"/>
      <c r="DD46" s="627">
        <v>2434137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372</v>
      </c>
      <c r="CG47" s="619"/>
      <c r="CH47" s="619"/>
      <c r="CI47" s="619"/>
      <c r="CJ47" s="619"/>
      <c r="CK47" s="619"/>
      <c r="CL47" s="619"/>
      <c r="CM47" s="619"/>
      <c r="CN47" s="619"/>
      <c r="CO47" s="619"/>
      <c r="CP47" s="619"/>
      <c r="CQ47" s="620"/>
      <c r="CR47" s="621" t="s">
        <v>242</v>
      </c>
      <c r="CS47" s="634"/>
      <c r="CT47" s="634"/>
      <c r="CU47" s="634"/>
      <c r="CV47" s="634"/>
      <c r="CW47" s="634"/>
      <c r="CX47" s="634"/>
      <c r="CY47" s="635"/>
      <c r="CZ47" s="624" t="s">
        <v>242</v>
      </c>
      <c r="DA47" s="636"/>
      <c r="DB47" s="636"/>
      <c r="DC47" s="637"/>
      <c r="DD47" s="627" t="s">
        <v>242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373</v>
      </c>
      <c r="CG48" s="619"/>
      <c r="CH48" s="619"/>
      <c r="CI48" s="619"/>
      <c r="CJ48" s="619"/>
      <c r="CK48" s="619"/>
      <c r="CL48" s="619"/>
      <c r="CM48" s="619"/>
      <c r="CN48" s="619"/>
      <c r="CO48" s="619"/>
      <c r="CP48" s="619"/>
      <c r="CQ48" s="620"/>
      <c r="CR48" s="621" t="s">
        <v>242</v>
      </c>
      <c r="CS48" s="622"/>
      <c r="CT48" s="622"/>
      <c r="CU48" s="622"/>
      <c r="CV48" s="622"/>
      <c r="CW48" s="622"/>
      <c r="CX48" s="622"/>
      <c r="CY48" s="623"/>
      <c r="CZ48" s="624" t="s">
        <v>242</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374</v>
      </c>
      <c r="CE49" s="603"/>
      <c r="CF49" s="603"/>
      <c r="CG49" s="603"/>
      <c r="CH49" s="603"/>
      <c r="CI49" s="603"/>
      <c r="CJ49" s="603"/>
      <c r="CK49" s="603"/>
      <c r="CL49" s="603"/>
      <c r="CM49" s="603"/>
      <c r="CN49" s="603"/>
      <c r="CO49" s="603"/>
      <c r="CP49" s="603"/>
      <c r="CQ49" s="604"/>
      <c r="CR49" s="605">
        <v>37065662</v>
      </c>
      <c r="CS49" s="606"/>
      <c r="CT49" s="606"/>
      <c r="CU49" s="606"/>
      <c r="CV49" s="606"/>
      <c r="CW49" s="606"/>
      <c r="CX49" s="606"/>
      <c r="CY49" s="607"/>
      <c r="CZ49" s="608">
        <v>100</v>
      </c>
      <c r="DA49" s="609"/>
      <c r="DB49" s="609"/>
      <c r="DC49" s="610"/>
      <c r="DD49" s="611">
        <v>23940783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8R0kwxsBy7oShkbu0JuY0LFcCscQeN/IhKTHWbYP7E4eUvrTdRyJw0LGJY4noZzKdqmfMouXEPksR1OsCjCnw==" saltValue="slZiGovp5zpuTtiyveLR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376</v>
      </c>
      <c r="DK2" s="1092"/>
      <c r="DL2" s="1092"/>
      <c r="DM2" s="1092"/>
      <c r="DN2" s="1092"/>
      <c r="DO2" s="1093"/>
      <c r="DP2" s="228"/>
      <c r="DQ2" s="1091" t="s">
        <v>377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094"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084" t="s">
        <v>394</v>
      </c>
      <c r="DH5" s="1085"/>
      <c r="DI5" s="1085"/>
      <c r="DJ5" s="1085"/>
      <c r="DK5" s="1086"/>
      <c r="DL5" s="1084" t="s">
        <v>395</v>
      </c>
      <c r="DM5" s="1085"/>
      <c r="DN5" s="1085"/>
      <c r="DO5" s="1085"/>
      <c r="DP5" s="1086"/>
      <c r="DQ5" s="1001" t="s">
        <v>396</v>
      </c>
      <c r="DR5" s="1002"/>
      <c r="DS5" s="1002"/>
      <c r="DT5" s="1002"/>
      <c r="DU5" s="1003"/>
      <c r="DV5" s="1001" t="s">
        <v>387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397</v>
      </c>
      <c r="C7" s="1048"/>
      <c r="D7" s="1048"/>
      <c r="E7" s="1048"/>
      <c r="F7" s="1048"/>
      <c r="G7" s="1048"/>
      <c r="H7" s="1048"/>
      <c r="I7" s="1048"/>
      <c r="J7" s="1048"/>
      <c r="K7" s="1048"/>
      <c r="L7" s="1048"/>
      <c r="M7" s="1048"/>
      <c r="N7" s="1048"/>
      <c r="O7" s="1048"/>
      <c r="P7" s="1049"/>
      <c r="Q7" s="1102">
        <v>39069</v>
      </c>
      <c r="R7" s="1103"/>
      <c r="S7" s="1103"/>
      <c r="T7" s="1103"/>
      <c r="U7" s="1103"/>
      <c r="V7" s="1103">
        <v>37066</v>
      </c>
      <c r="W7" s="1103"/>
      <c r="X7" s="1103"/>
      <c r="Y7" s="1103"/>
      <c r="Z7" s="1103"/>
      <c r="AA7" s="1103">
        <v>2003</v>
      </c>
      <c r="AB7" s="1103"/>
      <c r="AC7" s="1103"/>
      <c r="AD7" s="1103"/>
      <c r="AE7" s="1104"/>
      <c r="AF7" s="1105">
        <v>1619</v>
      </c>
      <c r="AG7" s="1106"/>
      <c r="AH7" s="1106"/>
      <c r="AI7" s="1106"/>
      <c r="AJ7" s="1107"/>
      <c r="AK7" s="1108">
        <v>2021</v>
      </c>
      <c r="AL7" s="1109"/>
      <c r="AM7" s="1109"/>
      <c r="AN7" s="1109"/>
      <c r="AO7" s="1109"/>
      <c r="AP7" s="1109">
        <v>8887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399</v>
      </c>
      <c r="B23" s="937" t="s">
        <v>400</v>
      </c>
      <c r="C23" s="938"/>
      <c r="D23" s="938"/>
      <c r="E23" s="938"/>
      <c r="F23" s="938"/>
      <c r="G23" s="938"/>
      <c r="H23" s="938"/>
      <c r="I23" s="938"/>
      <c r="J23" s="938"/>
      <c r="K23" s="938"/>
      <c r="L23" s="938"/>
      <c r="M23" s="938"/>
      <c r="N23" s="938"/>
      <c r="O23" s="938"/>
      <c r="P23" s="948"/>
      <c r="Q23" s="1067">
        <v>39069</v>
      </c>
      <c r="R23" s="1061"/>
      <c r="S23" s="1061"/>
      <c r="T23" s="1061"/>
      <c r="U23" s="1061"/>
      <c r="V23" s="1061">
        <v>37066</v>
      </c>
      <c r="W23" s="1061"/>
      <c r="X23" s="1061"/>
      <c r="Y23" s="1061"/>
      <c r="Z23" s="1061"/>
      <c r="AA23" s="1061">
        <v>2003</v>
      </c>
      <c r="AB23" s="1061"/>
      <c r="AC23" s="1061"/>
      <c r="AD23" s="1061"/>
      <c r="AE23" s="1068"/>
      <c r="AF23" s="1069">
        <v>1619</v>
      </c>
      <c r="AG23" s="1061"/>
      <c r="AH23" s="1061"/>
      <c r="AI23" s="1061"/>
      <c r="AJ23" s="1070"/>
      <c r="AK23" s="1071"/>
      <c r="AL23" s="1072"/>
      <c r="AM23" s="1072"/>
      <c r="AN23" s="1072"/>
      <c r="AO23" s="1072"/>
      <c r="AP23" s="1061">
        <v>8887</v>
      </c>
      <c r="AQ23" s="1061"/>
      <c r="AR23" s="1061"/>
      <c r="AS23" s="1061"/>
      <c r="AT23" s="1061"/>
      <c r="AU23" s="1062"/>
      <c r="AV23" s="1062"/>
      <c r="AW23" s="1062"/>
      <c r="AX23" s="1062"/>
      <c r="AY23" s="1063"/>
      <c r="AZ23" s="1064" t="s">
        <v>242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380</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7281</v>
      </c>
      <c r="R28" s="1051"/>
      <c r="S28" s="1051"/>
      <c r="T28" s="1051"/>
      <c r="U28" s="1051"/>
      <c r="V28" s="1051">
        <v>7160</v>
      </c>
      <c r="W28" s="1051"/>
      <c r="X28" s="1051"/>
      <c r="Y28" s="1051"/>
      <c r="Z28" s="1051"/>
      <c r="AA28" s="1051">
        <v>121</v>
      </c>
      <c r="AB28" s="1051"/>
      <c r="AC28" s="1051"/>
      <c r="AD28" s="1051"/>
      <c r="AE28" s="1052"/>
      <c r="AF28" s="1053">
        <v>121</v>
      </c>
      <c r="AG28" s="1051"/>
      <c r="AH28" s="1051"/>
      <c r="AI28" s="1051"/>
      <c r="AJ28" s="1054"/>
      <c r="AK28" s="1042">
        <v>567</v>
      </c>
      <c r="AL28" s="1043"/>
      <c r="AM28" s="1043"/>
      <c r="AN28" s="1043"/>
      <c r="AO28" s="1043"/>
      <c r="AP28" s="1043" t="s">
        <v>576</v>
      </c>
      <c r="AQ28" s="1043"/>
      <c r="AR28" s="1043"/>
      <c r="AS28" s="1043"/>
      <c r="AT28" s="1043"/>
      <c r="AU28" s="1043" t="s">
        <v>592</v>
      </c>
      <c r="AV28" s="1043"/>
      <c r="AW28" s="1043"/>
      <c r="AX28" s="1043"/>
      <c r="AY28" s="1043"/>
      <c r="AZ28" s="1044" t="s">
        <v>594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1316</v>
      </c>
      <c r="R29" s="1039"/>
      <c r="S29" s="1039"/>
      <c r="T29" s="1039"/>
      <c r="U29" s="1039"/>
      <c r="V29" s="1039">
        <v>1314</v>
      </c>
      <c r="W29" s="1039"/>
      <c r="X29" s="1039"/>
      <c r="Y29" s="1039"/>
      <c r="Z29" s="1039"/>
      <c r="AA29" s="1039">
        <v>2</v>
      </c>
      <c r="AB29" s="1039"/>
      <c r="AC29" s="1039"/>
      <c r="AD29" s="1039"/>
      <c r="AE29" s="1040"/>
      <c r="AF29" s="1035">
        <v>2</v>
      </c>
      <c r="AG29" s="1036"/>
      <c r="AH29" s="1036"/>
      <c r="AI29" s="1036"/>
      <c r="AJ29" s="1037"/>
      <c r="AK29" s="980">
        <v>883</v>
      </c>
      <c r="AL29" s="971"/>
      <c r="AM29" s="971"/>
      <c r="AN29" s="971"/>
      <c r="AO29" s="971"/>
      <c r="AP29" s="971" t="s">
        <v>577</v>
      </c>
      <c r="AQ29" s="971"/>
      <c r="AR29" s="971"/>
      <c r="AS29" s="971"/>
      <c r="AT29" s="971"/>
      <c r="AU29" s="971" t="s">
        <v>593</v>
      </c>
      <c r="AV29" s="971"/>
      <c r="AW29" s="971"/>
      <c r="AX29" s="971"/>
      <c r="AY29" s="971"/>
      <c r="AZ29" s="1041" t="s">
        <v>593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2007</v>
      </c>
      <c r="R30" s="1039"/>
      <c r="S30" s="1039"/>
      <c r="T30" s="1039"/>
      <c r="U30" s="1039"/>
      <c r="V30" s="1039">
        <v>1695</v>
      </c>
      <c r="W30" s="1039"/>
      <c r="X30" s="1039"/>
      <c r="Y30" s="1039"/>
      <c r="Z30" s="1039"/>
      <c r="AA30" s="1039">
        <v>313</v>
      </c>
      <c r="AB30" s="1039"/>
      <c r="AC30" s="1039"/>
      <c r="AD30" s="1039"/>
      <c r="AE30" s="1040"/>
      <c r="AF30" s="1035">
        <v>2913</v>
      </c>
      <c r="AG30" s="1036"/>
      <c r="AH30" s="1036"/>
      <c r="AI30" s="1036"/>
      <c r="AJ30" s="1037"/>
      <c r="AK30" s="980">
        <v>205</v>
      </c>
      <c r="AL30" s="971"/>
      <c r="AM30" s="971"/>
      <c r="AN30" s="971"/>
      <c r="AO30" s="971"/>
      <c r="AP30" s="971">
        <v>556</v>
      </c>
      <c r="AQ30" s="971"/>
      <c r="AR30" s="971"/>
      <c r="AS30" s="971"/>
      <c r="AT30" s="971"/>
      <c r="AU30" s="971">
        <v>22</v>
      </c>
      <c r="AV30" s="971"/>
      <c r="AW30" s="971"/>
      <c r="AX30" s="971"/>
      <c r="AY30" s="971"/>
      <c r="AZ30" s="1041" t="s">
        <v>590</v>
      </c>
      <c r="BA30" s="1041"/>
      <c r="BB30" s="1041"/>
      <c r="BC30" s="1041"/>
      <c r="BD30" s="1041"/>
      <c r="BE30" s="972" t="s">
        <v>414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2236</v>
      </c>
      <c r="R31" s="1039"/>
      <c r="S31" s="1039"/>
      <c r="T31" s="1039"/>
      <c r="U31" s="1039"/>
      <c r="V31" s="1039">
        <v>1721</v>
      </c>
      <c r="W31" s="1039"/>
      <c r="X31" s="1039"/>
      <c r="Y31" s="1039"/>
      <c r="Z31" s="1039"/>
      <c r="AA31" s="1039">
        <v>514</v>
      </c>
      <c r="AB31" s="1039"/>
      <c r="AC31" s="1039"/>
      <c r="AD31" s="1039"/>
      <c r="AE31" s="1040"/>
      <c r="AF31" s="1035">
        <v>471</v>
      </c>
      <c r="AG31" s="1036"/>
      <c r="AH31" s="1036"/>
      <c r="AI31" s="1036"/>
      <c r="AJ31" s="1037"/>
      <c r="AK31" s="980">
        <v>899</v>
      </c>
      <c r="AL31" s="971"/>
      <c r="AM31" s="971"/>
      <c r="AN31" s="971"/>
      <c r="AO31" s="971"/>
      <c r="AP31" s="971">
        <v>9066</v>
      </c>
      <c r="AQ31" s="971"/>
      <c r="AR31" s="971"/>
      <c r="AS31" s="971"/>
      <c r="AT31" s="971"/>
      <c r="AU31" s="971">
        <v>6038</v>
      </c>
      <c r="AV31" s="971"/>
      <c r="AW31" s="971"/>
      <c r="AX31" s="971"/>
      <c r="AY31" s="971"/>
      <c r="AZ31" s="1041" t="s">
        <v>591</v>
      </c>
      <c r="BA31" s="1041"/>
      <c r="BB31" s="1041"/>
      <c r="BC31" s="1041"/>
      <c r="BD31" s="1041"/>
      <c r="BE31" s="972" t="s">
        <v>416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399</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3507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242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403</v>
      </c>
      <c r="R66" s="1002"/>
      <c r="S66" s="1002"/>
      <c r="T66" s="1002"/>
      <c r="U66" s="1003"/>
      <c r="V66" s="1001" t="s">
        <v>404</v>
      </c>
      <c r="W66" s="1002"/>
      <c r="X66" s="1002"/>
      <c r="Y66" s="1002"/>
      <c r="Z66" s="1003"/>
      <c r="AA66" s="1001" t="s">
        <v>405</v>
      </c>
      <c r="AB66" s="1002"/>
      <c r="AC66" s="1002"/>
      <c r="AD66" s="1002"/>
      <c r="AE66" s="1003"/>
      <c r="AF66" s="1007" t="s">
        <v>406</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2701</v>
      </c>
      <c r="R68" s="982"/>
      <c r="S68" s="982"/>
      <c r="T68" s="982"/>
      <c r="U68" s="982"/>
      <c r="V68" s="982">
        <v>2620</v>
      </c>
      <c r="W68" s="982"/>
      <c r="X68" s="982"/>
      <c r="Y68" s="982"/>
      <c r="Z68" s="982"/>
      <c r="AA68" s="982">
        <v>81</v>
      </c>
      <c r="AB68" s="982"/>
      <c r="AC68" s="982"/>
      <c r="AD68" s="982"/>
      <c r="AE68" s="982"/>
      <c r="AF68" s="982">
        <v>81</v>
      </c>
      <c r="AG68" s="982"/>
      <c r="AH68" s="982"/>
      <c r="AI68" s="982"/>
      <c r="AJ68" s="982"/>
      <c r="AK68" s="982" t="s">
        <v>596</v>
      </c>
      <c r="AL68" s="982"/>
      <c r="AM68" s="982"/>
      <c r="AN68" s="982"/>
      <c r="AO68" s="982"/>
      <c r="AP68" s="982">
        <v>10711</v>
      </c>
      <c r="AQ68" s="982"/>
      <c r="AR68" s="982"/>
      <c r="AS68" s="982"/>
      <c r="AT68" s="982"/>
      <c r="AU68" s="982">
        <v>4187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247</v>
      </c>
      <c r="R69" s="971"/>
      <c r="S69" s="971"/>
      <c r="T69" s="971"/>
      <c r="U69" s="971"/>
      <c r="V69" s="971">
        <v>241</v>
      </c>
      <c r="W69" s="971"/>
      <c r="X69" s="971"/>
      <c r="Y69" s="971"/>
      <c r="Z69" s="971"/>
      <c r="AA69" s="971">
        <v>6</v>
      </c>
      <c r="AB69" s="971"/>
      <c r="AC69" s="971"/>
      <c r="AD69" s="971"/>
      <c r="AE69" s="971"/>
      <c r="AF69" s="971">
        <v>6</v>
      </c>
      <c r="AG69" s="971"/>
      <c r="AH69" s="971"/>
      <c r="AI69" s="971"/>
      <c r="AJ69" s="971"/>
      <c r="AK69" s="971" t="s">
        <v>593</v>
      </c>
      <c r="AL69" s="971"/>
      <c r="AM69" s="971"/>
      <c r="AN69" s="971"/>
      <c r="AO69" s="971"/>
      <c r="AP69" s="971" t="s">
        <v>593</v>
      </c>
      <c r="AQ69" s="971"/>
      <c r="AR69" s="971"/>
      <c r="AS69" s="971"/>
      <c r="AT69" s="971"/>
      <c r="AU69" s="971" t="s">
        <v>593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127</v>
      </c>
      <c r="R70" s="971"/>
      <c r="S70" s="971"/>
      <c r="T70" s="971"/>
      <c r="U70" s="971"/>
      <c r="V70" s="971">
        <v>122</v>
      </c>
      <c r="W70" s="971"/>
      <c r="X70" s="971"/>
      <c r="Y70" s="971"/>
      <c r="Z70" s="971"/>
      <c r="AA70" s="971">
        <v>5</v>
      </c>
      <c r="AB70" s="971"/>
      <c r="AC70" s="971"/>
      <c r="AD70" s="971"/>
      <c r="AE70" s="971"/>
      <c r="AF70" s="971">
        <v>5</v>
      </c>
      <c r="AG70" s="971"/>
      <c r="AH70" s="971"/>
      <c r="AI70" s="971"/>
      <c r="AJ70" s="971"/>
      <c r="AK70" s="971">
        <v>32</v>
      </c>
      <c r="AL70" s="971"/>
      <c r="AM70" s="971"/>
      <c r="AN70" s="971"/>
      <c r="AO70" s="971"/>
      <c r="AP70" s="971" t="s">
        <v>593</v>
      </c>
      <c r="AQ70" s="971"/>
      <c r="AR70" s="971"/>
      <c r="AS70" s="971"/>
      <c r="AT70" s="971"/>
      <c r="AU70" s="971" t="s">
        <v>595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4022</v>
      </c>
      <c r="R71" s="971"/>
      <c r="S71" s="971"/>
      <c r="T71" s="971"/>
      <c r="U71" s="971"/>
      <c r="V71" s="971">
        <v>4008</v>
      </c>
      <c r="W71" s="971"/>
      <c r="X71" s="971"/>
      <c r="Y71" s="971"/>
      <c r="Z71" s="971"/>
      <c r="AA71" s="971">
        <v>14</v>
      </c>
      <c r="AB71" s="971"/>
      <c r="AC71" s="971"/>
      <c r="AD71" s="971"/>
      <c r="AE71" s="971"/>
      <c r="AF71" s="971">
        <v>14</v>
      </c>
      <c r="AG71" s="971"/>
      <c r="AH71" s="971"/>
      <c r="AI71" s="971"/>
      <c r="AJ71" s="971"/>
      <c r="AK71" s="971">
        <v>169</v>
      </c>
      <c r="AL71" s="971"/>
      <c r="AM71" s="971"/>
      <c r="AN71" s="971"/>
      <c r="AO71" s="971"/>
      <c r="AP71" s="971" t="s">
        <v>593</v>
      </c>
      <c r="AQ71" s="971"/>
      <c r="AR71" s="971"/>
      <c r="AS71" s="971"/>
      <c r="AT71" s="971"/>
      <c r="AU71" s="971" t="s">
        <v>593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77">
        <v>24990</v>
      </c>
      <c r="R72" s="971"/>
      <c r="S72" s="971"/>
      <c r="T72" s="971"/>
      <c r="U72" s="971"/>
      <c r="V72" s="971">
        <v>24267</v>
      </c>
      <c r="W72" s="971"/>
      <c r="X72" s="971"/>
      <c r="Y72" s="971"/>
      <c r="Z72" s="971"/>
      <c r="AA72" s="971">
        <v>723</v>
      </c>
      <c r="AB72" s="971"/>
      <c r="AC72" s="971"/>
      <c r="AD72" s="971"/>
      <c r="AE72" s="971"/>
      <c r="AF72" s="971">
        <v>723</v>
      </c>
      <c r="AG72" s="971"/>
      <c r="AH72" s="971"/>
      <c r="AI72" s="971"/>
      <c r="AJ72" s="971"/>
      <c r="AK72" s="971">
        <v>4033</v>
      </c>
      <c r="AL72" s="971"/>
      <c r="AM72" s="971"/>
      <c r="AN72" s="971"/>
      <c r="AO72" s="971"/>
      <c r="AP72" s="971" t="s">
        <v>593</v>
      </c>
      <c r="AQ72" s="971"/>
      <c r="AR72" s="971"/>
      <c r="AS72" s="971"/>
      <c r="AT72" s="971"/>
      <c r="AU72" s="971" t="s">
        <v>593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2273</v>
      </c>
      <c r="R73" s="971"/>
      <c r="S73" s="971"/>
      <c r="T73" s="971"/>
      <c r="U73" s="971"/>
      <c r="V73" s="971">
        <v>2162</v>
      </c>
      <c r="W73" s="971"/>
      <c r="X73" s="971"/>
      <c r="Y73" s="971"/>
      <c r="Z73" s="971"/>
      <c r="AA73" s="971">
        <v>111</v>
      </c>
      <c r="AB73" s="971"/>
      <c r="AC73" s="971"/>
      <c r="AD73" s="971"/>
      <c r="AE73" s="971"/>
      <c r="AF73" s="971">
        <v>111</v>
      </c>
      <c r="AG73" s="971"/>
      <c r="AH73" s="971"/>
      <c r="AI73" s="971"/>
      <c r="AJ73" s="971"/>
      <c r="AK73" s="971" t="s">
        <v>593</v>
      </c>
      <c r="AL73" s="971"/>
      <c r="AM73" s="971"/>
      <c r="AN73" s="971"/>
      <c r="AO73" s="971"/>
      <c r="AP73" s="971" t="s">
        <v>593</v>
      </c>
      <c r="AQ73" s="971"/>
      <c r="AR73" s="971"/>
      <c r="AS73" s="971"/>
      <c r="AT73" s="971"/>
      <c r="AU73" s="971" t="s">
        <v>593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983883</v>
      </c>
      <c r="R74" s="971"/>
      <c r="S74" s="971"/>
      <c r="T74" s="971"/>
      <c r="U74" s="971"/>
      <c r="V74" s="971">
        <v>942967</v>
      </c>
      <c r="W74" s="971"/>
      <c r="X74" s="971"/>
      <c r="Y74" s="971"/>
      <c r="Z74" s="971"/>
      <c r="AA74" s="971">
        <v>40916</v>
      </c>
      <c r="AB74" s="971"/>
      <c r="AC74" s="971"/>
      <c r="AD74" s="971"/>
      <c r="AE74" s="971"/>
      <c r="AF74" s="971">
        <v>40916</v>
      </c>
      <c r="AG74" s="971"/>
      <c r="AH74" s="971"/>
      <c r="AI74" s="971"/>
      <c r="AJ74" s="971"/>
      <c r="AK74" s="971">
        <v>1</v>
      </c>
      <c r="AL74" s="971"/>
      <c r="AM74" s="971"/>
      <c r="AN74" s="971"/>
      <c r="AO74" s="971"/>
      <c r="AP74" s="971" t="s">
        <v>593</v>
      </c>
      <c r="AQ74" s="971"/>
      <c r="AR74" s="971"/>
      <c r="AS74" s="971"/>
      <c r="AT74" s="971"/>
      <c r="AU74" s="971" t="s">
        <v>593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399</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41856</v>
      </c>
      <c r="AG88" s="959"/>
      <c r="AH88" s="959"/>
      <c r="AI88" s="959"/>
      <c r="AJ88" s="959"/>
      <c r="AK88" s="963"/>
      <c r="AL88" s="963"/>
      <c r="AM88" s="963"/>
      <c r="AN88" s="963"/>
      <c r="AO88" s="963"/>
      <c r="AP88" s="959">
        <v>10711</v>
      </c>
      <c r="AQ88" s="959"/>
      <c r="AR88" s="959"/>
      <c r="AS88" s="959"/>
      <c r="AT88" s="959"/>
      <c r="AU88" s="959">
        <v>4187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317</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317</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317</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868559</v>
      </c>
      <c r="AB110" s="889"/>
      <c r="AC110" s="889"/>
      <c r="AD110" s="889"/>
      <c r="AE110" s="890"/>
      <c r="AF110" s="891">
        <v>858537</v>
      </c>
      <c r="AG110" s="889"/>
      <c r="AH110" s="889"/>
      <c r="AI110" s="889"/>
      <c r="AJ110" s="890"/>
      <c r="AK110" s="891">
        <v>923709</v>
      </c>
      <c r="AL110" s="889"/>
      <c r="AM110" s="889"/>
      <c r="AN110" s="889"/>
      <c r="AO110" s="890"/>
      <c r="AP110" s="892">
        <v>4.9000000000000004</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8473843</v>
      </c>
      <c r="BR110" s="842"/>
      <c r="BS110" s="842"/>
      <c r="BT110" s="842"/>
      <c r="BU110" s="842"/>
      <c r="BV110" s="842">
        <v>8754998</v>
      </c>
      <c r="BW110" s="842"/>
      <c r="BX110" s="842"/>
      <c r="BY110" s="842"/>
      <c r="BZ110" s="842"/>
      <c r="CA110" s="842">
        <v>8886619</v>
      </c>
      <c r="CB110" s="842"/>
      <c r="CC110" s="842"/>
      <c r="CD110" s="842"/>
      <c r="CE110" s="842"/>
      <c r="CF110" s="866">
        <v>46.8</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242</v>
      </c>
      <c r="DH110" s="842"/>
      <c r="DI110" s="842"/>
      <c r="DJ110" s="842"/>
      <c r="DK110" s="842"/>
      <c r="DL110" s="842" t="s">
        <v>242</v>
      </c>
      <c r="DM110" s="842"/>
      <c r="DN110" s="842"/>
      <c r="DO110" s="842"/>
      <c r="DP110" s="842"/>
      <c r="DQ110" s="842" t="s">
        <v>242</v>
      </c>
      <c r="DR110" s="842"/>
      <c r="DS110" s="842"/>
      <c r="DT110" s="842"/>
      <c r="DU110" s="842"/>
      <c r="DV110" s="843" t="s">
        <v>242</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242</v>
      </c>
      <c r="AB111" s="919"/>
      <c r="AC111" s="919"/>
      <c r="AD111" s="919"/>
      <c r="AE111" s="920"/>
      <c r="AF111" s="921" t="s">
        <v>242</v>
      </c>
      <c r="AG111" s="919"/>
      <c r="AH111" s="919"/>
      <c r="AI111" s="919"/>
      <c r="AJ111" s="920"/>
      <c r="AK111" s="921" t="s">
        <v>242</v>
      </c>
      <c r="AL111" s="919"/>
      <c r="AM111" s="919"/>
      <c r="AN111" s="919"/>
      <c r="AO111" s="920"/>
      <c r="AP111" s="922" t="s">
        <v>242</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41502</v>
      </c>
      <c r="BR111" s="817"/>
      <c r="BS111" s="817"/>
      <c r="BT111" s="817"/>
      <c r="BU111" s="817"/>
      <c r="BV111" s="817" t="s">
        <v>443</v>
      </c>
      <c r="BW111" s="817"/>
      <c r="BX111" s="817"/>
      <c r="BY111" s="817"/>
      <c r="BZ111" s="817"/>
      <c r="CA111" s="817" t="s">
        <v>242</v>
      </c>
      <c r="CB111" s="817"/>
      <c r="CC111" s="817"/>
      <c r="CD111" s="817"/>
      <c r="CE111" s="817"/>
      <c r="CF111" s="875" t="s">
        <v>242</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242</v>
      </c>
      <c r="DH111" s="817"/>
      <c r="DI111" s="817"/>
      <c r="DJ111" s="817"/>
      <c r="DK111" s="817"/>
      <c r="DL111" s="817" t="s">
        <v>443</v>
      </c>
      <c r="DM111" s="817"/>
      <c r="DN111" s="817"/>
      <c r="DO111" s="817"/>
      <c r="DP111" s="817"/>
      <c r="DQ111" s="817" t="s">
        <v>242</v>
      </c>
      <c r="DR111" s="817"/>
      <c r="DS111" s="817"/>
      <c r="DT111" s="817"/>
      <c r="DU111" s="817"/>
      <c r="DV111" s="794" t="s">
        <v>242</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242</v>
      </c>
      <c r="AB112" s="780"/>
      <c r="AC112" s="780"/>
      <c r="AD112" s="780"/>
      <c r="AE112" s="781"/>
      <c r="AF112" s="782" t="s">
        <v>242</v>
      </c>
      <c r="AG112" s="780"/>
      <c r="AH112" s="780"/>
      <c r="AI112" s="780"/>
      <c r="AJ112" s="781"/>
      <c r="AK112" s="782" t="s">
        <v>242</v>
      </c>
      <c r="AL112" s="780"/>
      <c r="AM112" s="780"/>
      <c r="AN112" s="780"/>
      <c r="AO112" s="781"/>
      <c r="AP112" s="824" t="s">
        <v>242</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7723030</v>
      </c>
      <c r="BR112" s="817"/>
      <c r="BS112" s="817"/>
      <c r="BT112" s="817"/>
      <c r="BU112" s="817"/>
      <c r="BV112" s="817">
        <v>6900151</v>
      </c>
      <c r="BW112" s="817"/>
      <c r="BX112" s="817"/>
      <c r="BY112" s="817"/>
      <c r="BZ112" s="817"/>
      <c r="CA112" s="817">
        <v>6060411</v>
      </c>
      <c r="CB112" s="817"/>
      <c r="CC112" s="817"/>
      <c r="CD112" s="817"/>
      <c r="CE112" s="817"/>
      <c r="CF112" s="875">
        <v>31.9</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242</v>
      </c>
      <c r="DH112" s="817"/>
      <c r="DI112" s="817"/>
      <c r="DJ112" s="817"/>
      <c r="DK112" s="817"/>
      <c r="DL112" s="817" t="s">
        <v>242</v>
      </c>
      <c r="DM112" s="817"/>
      <c r="DN112" s="817"/>
      <c r="DO112" s="817"/>
      <c r="DP112" s="817"/>
      <c r="DQ112" s="817" t="s">
        <v>242</v>
      </c>
      <c r="DR112" s="817"/>
      <c r="DS112" s="817"/>
      <c r="DT112" s="817"/>
      <c r="DU112" s="817"/>
      <c r="DV112" s="794" t="s">
        <v>242</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860335</v>
      </c>
      <c r="AB113" s="919"/>
      <c r="AC113" s="919"/>
      <c r="AD113" s="919"/>
      <c r="AE113" s="920"/>
      <c r="AF113" s="921">
        <v>664366</v>
      </c>
      <c r="AG113" s="919"/>
      <c r="AH113" s="919"/>
      <c r="AI113" s="919"/>
      <c r="AJ113" s="920"/>
      <c r="AK113" s="921">
        <v>630409</v>
      </c>
      <c r="AL113" s="919"/>
      <c r="AM113" s="919"/>
      <c r="AN113" s="919"/>
      <c r="AO113" s="920"/>
      <c r="AP113" s="922">
        <v>3.3</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4643422</v>
      </c>
      <c r="BR113" s="817"/>
      <c r="BS113" s="817"/>
      <c r="BT113" s="817"/>
      <c r="BU113" s="817"/>
      <c r="BV113" s="817">
        <v>4532245</v>
      </c>
      <c r="BW113" s="817"/>
      <c r="BX113" s="817"/>
      <c r="BY113" s="817"/>
      <c r="BZ113" s="817"/>
      <c r="CA113" s="817">
        <v>4186599</v>
      </c>
      <c r="CB113" s="817"/>
      <c r="CC113" s="817"/>
      <c r="CD113" s="817"/>
      <c r="CE113" s="817"/>
      <c r="CF113" s="875">
        <v>22</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242</v>
      </c>
      <c r="DH113" s="780"/>
      <c r="DI113" s="780"/>
      <c r="DJ113" s="780"/>
      <c r="DK113" s="781"/>
      <c r="DL113" s="782" t="s">
        <v>443</v>
      </c>
      <c r="DM113" s="780"/>
      <c r="DN113" s="780"/>
      <c r="DO113" s="780"/>
      <c r="DP113" s="781"/>
      <c r="DQ113" s="782" t="s">
        <v>242</v>
      </c>
      <c r="DR113" s="780"/>
      <c r="DS113" s="780"/>
      <c r="DT113" s="780"/>
      <c r="DU113" s="781"/>
      <c r="DV113" s="824" t="s">
        <v>242</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59753</v>
      </c>
      <c r="AB114" s="780"/>
      <c r="AC114" s="780"/>
      <c r="AD114" s="780"/>
      <c r="AE114" s="781"/>
      <c r="AF114" s="782">
        <v>184072</v>
      </c>
      <c r="AG114" s="780"/>
      <c r="AH114" s="780"/>
      <c r="AI114" s="780"/>
      <c r="AJ114" s="781"/>
      <c r="AK114" s="782">
        <v>352208</v>
      </c>
      <c r="AL114" s="780"/>
      <c r="AM114" s="780"/>
      <c r="AN114" s="780"/>
      <c r="AO114" s="781"/>
      <c r="AP114" s="824">
        <v>1.9</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3728429</v>
      </c>
      <c r="BR114" s="817"/>
      <c r="BS114" s="817"/>
      <c r="BT114" s="817"/>
      <c r="BU114" s="817"/>
      <c r="BV114" s="817">
        <v>3715632</v>
      </c>
      <c r="BW114" s="817"/>
      <c r="BX114" s="817"/>
      <c r="BY114" s="817"/>
      <c r="BZ114" s="817"/>
      <c r="CA114" s="817">
        <v>3805455</v>
      </c>
      <c r="CB114" s="817"/>
      <c r="CC114" s="817"/>
      <c r="CD114" s="817"/>
      <c r="CE114" s="817"/>
      <c r="CF114" s="875">
        <v>20</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242</v>
      </c>
      <c r="DH114" s="780"/>
      <c r="DI114" s="780"/>
      <c r="DJ114" s="780"/>
      <c r="DK114" s="781"/>
      <c r="DL114" s="782" t="s">
        <v>455</v>
      </c>
      <c r="DM114" s="780"/>
      <c r="DN114" s="780"/>
      <c r="DO114" s="780"/>
      <c r="DP114" s="781"/>
      <c r="DQ114" s="782" t="s">
        <v>242</v>
      </c>
      <c r="DR114" s="780"/>
      <c r="DS114" s="780"/>
      <c r="DT114" s="780"/>
      <c r="DU114" s="781"/>
      <c r="DV114" s="824" t="s">
        <v>242</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42141</v>
      </c>
      <c r="AB115" s="919"/>
      <c r="AC115" s="919"/>
      <c r="AD115" s="919"/>
      <c r="AE115" s="920"/>
      <c r="AF115" s="921">
        <v>42193</v>
      </c>
      <c r="AG115" s="919"/>
      <c r="AH115" s="919"/>
      <c r="AI115" s="919"/>
      <c r="AJ115" s="920"/>
      <c r="AK115" s="921" t="s">
        <v>242</v>
      </c>
      <c r="AL115" s="919"/>
      <c r="AM115" s="919"/>
      <c r="AN115" s="919"/>
      <c r="AO115" s="920"/>
      <c r="AP115" s="922" t="s">
        <v>242</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242</v>
      </c>
      <c r="BR115" s="817"/>
      <c r="BS115" s="817"/>
      <c r="BT115" s="817"/>
      <c r="BU115" s="817"/>
      <c r="BV115" s="817" t="s">
        <v>242</v>
      </c>
      <c r="BW115" s="817"/>
      <c r="BX115" s="817"/>
      <c r="BY115" s="817"/>
      <c r="BZ115" s="817"/>
      <c r="CA115" s="817" t="s">
        <v>242</v>
      </c>
      <c r="CB115" s="817"/>
      <c r="CC115" s="817"/>
      <c r="CD115" s="817"/>
      <c r="CE115" s="817"/>
      <c r="CF115" s="875" t="s">
        <v>242</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242</v>
      </c>
      <c r="DH115" s="780"/>
      <c r="DI115" s="780"/>
      <c r="DJ115" s="780"/>
      <c r="DK115" s="781"/>
      <c r="DL115" s="782" t="s">
        <v>242</v>
      </c>
      <c r="DM115" s="780"/>
      <c r="DN115" s="780"/>
      <c r="DO115" s="780"/>
      <c r="DP115" s="781"/>
      <c r="DQ115" s="782" t="s">
        <v>242</v>
      </c>
      <c r="DR115" s="780"/>
      <c r="DS115" s="780"/>
      <c r="DT115" s="780"/>
      <c r="DU115" s="781"/>
      <c r="DV115" s="824" t="s">
        <v>455</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242</v>
      </c>
      <c r="AB116" s="780"/>
      <c r="AC116" s="780"/>
      <c r="AD116" s="780"/>
      <c r="AE116" s="781"/>
      <c r="AF116" s="782" t="s">
        <v>242</v>
      </c>
      <c r="AG116" s="780"/>
      <c r="AH116" s="780"/>
      <c r="AI116" s="780"/>
      <c r="AJ116" s="781"/>
      <c r="AK116" s="782" t="s">
        <v>242</v>
      </c>
      <c r="AL116" s="780"/>
      <c r="AM116" s="780"/>
      <c r="AN116" s="780"/>
      <c r="AO116" s="781"/>
      <c r="AP116" s="824" t="s">
        <v>242</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242</v>
      </c>
      <c r="BR116" s="817"/>
      <c r="BS116" s="817"/>
      <c r="BT116" s="817"/>
      <c r="BU116" s="817"/>
      <c r="BV116" s="817" t="s">
        <v>242</v>
      </c>
      <c r="BW116" s="817"/>
      <c r="BX116" s="817"/>
      <c r="BY116" s="817"/>
      <c r="BZ116" s="817"/>
      <c r="CA116" s="817" t="s">
        <v>455</v>
      </c>
      <c r="CB116" s="817"/>
      <c r="CC116" s="817"/>
      <c r="CD116" s="817"/>
      <c r="CE116" s="817"/>
      <c r="CF116" s="875" t="s">
        <v>242</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242</v>
      </c>
      <c r="DM116" s="780"/>
      <c r="DN116" s="780"/>
      <c r="DO116" s="780"/>
      <c r="DP116" s="781"/>
      <c r="DQ116" s="782" t="s">
        <v>242</v>
      </c>
      <c r="DR116" s="780"/>
      <c r="DS116" s="780"/>
      <c r="DT116" s="780"/>
      <c r="DU116" s="781"/>
      <c r="DV116" s="824" t="s">
        <v>242</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1830788</v>
      </c>
      <c r="AB117" s="903"/>
      <c r="AC117" s="903"/>
      <c r="AD117" s="903"/>
      <c r="AE117" s="904"/>
      <c r="AF117" s="905">
        <v>1749168</v>
      </c>
      <c r="AG117" s="903"/>
      <c r="AH117" s="903"/>
      <c r="AI117" s="903"/>
      <c r="AJ117" s="904"/>
      <c r="AK117" s="905">
        <v>1906326</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242</v>
      </c>
      <c r="BR117" s="817"/>
      <c r="BS117" s="817"/>
      <c r="BT117" s="817"/>
      <c r="BU117" s="817"/>
      <c r="BV117" s="817" t="s">
        <v>242</v>
      </c>
      <c r="BW117" s="817"/>
      <c r="BX117" s="817"/>
      <c r="BY117" s="817"/>
      <c r="BZ117" s="817"/>
      <c r="CA117" s="817" t="s">
        <v>242</v>
      </c>
      <c r="CB117" s="817"/>
      <c r="CC117" s="817"/>
      <c r="CD117" s="817"/>
      <c r="CE117" s="817"/>
      <c r="CF117" s="875" t="s">
        <v>455</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242</v>
      </c>
      <c r="DH117" s="780"/>
      <c r="DI117" s="780"/>
      <c r="DJ117" s="780"/>
      <c r="DK117" s="781"/>
      <c r="DL117" s="782" t="s">
        <v>242</v>
      </c>
      <c r="DM117" s="780"/>
      <c r="DN117" s="780"/>
      <c r="DO117" s="780"/>
      <c r="DP117" s="781"/>
      <c r="DQ117" s="782" t="s">
        <v>242</v>
      </c>
      <c r="DR117" s="780"/>
      <c r="DS117" s="780"/>
      <c r="DT117" s="780"/>
      <c r="DU117" s="781"/>
      <c r="DV117" s="824" t="s">
        <v>242</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317</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242</v>
      </c>
      <c r="BR118" s="845"/>
      <c r="BS118" s="845"/>
      <c r="BT118" s="845"/>
      <c r="BU118" s="845"/>
      <c r="BV118" s="845" t="s">
        <v>242</v>
      </c>
      <c r="BW118" s="845"/>
      <c r="BX118" s="845"/>
      <c r="BY118" s="845"/>
      <c r="BZ118" s="845"/>
      <c r="CA118" s="845" t="s">
        <v>242</v>
      </c>
      <c r="CB118" s="845"/>
      <c r="CC118" s="845"/>
      <c r="CD118" s="845"/>
      <c r="CE118" s="845"/>
      <c r="CF118" s="875" t="s">
        <v>242</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242</v>
      </c>
      <c r="DH118" s="780"/>
      <c r="DI118" s="780"/>
      <c r="DJ118" s="780"/>
      <c r="DK118" s="781"/>
      <c r="DL118" s="782" t="s">
        <v>455</v>
      </c>
      <c r="DM118" s="780"/>
      <c r="DN118" s="780"/>
      <c r="DO118" s="780"/>
      <c r="DP118" s="781"/>
      <c r="DQ118" s="782" t="s">
        <v>242</v>
      </c>
      <c r="DR118" s="780"/>
      <c r="DS118" s="780"/>
      <c r="DT118" s="780"/>
      <c r="DU118" s="781"/>
      <c r="DV118" s="824" t="s">
        <v>242</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242</v>
      </c>
      <c r="AB119" s="889"/>
      <c r="AC119" s="889"/>
      <c r="AD119" s="889"/>
      <c r="AE119" s="890"/>
      <c r="AF119" s="891" t="s">
        <v>242</v>
      </c>
      <c r="AG119" s="889"/>
      <c r="AH119" s="889"/>
      <c r="AI119" s="889"/>
      <c r="AJ119" s="890"/>
      <c r="AK119" s="891" t="s">
        <v>242</v>
      </c>
      <c r="AL119" s="889"/>
      <c r="AM119" s="889"/>
      <c r="AN119" s="889"/>
      <c r="AO119" s="890"/>
      <c r="AP119" s="892" t="s">
        <v>242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467</v>
      </c>
      <c r="BP119" s="878"/>
      <c r="BQ119" s="879">
        <v>24610226</v>
      </c>
      <c r="BR119" s="845"/>
      <c r="BS119" s="845"/>
      <c r="BT119" s="845"/>
      <c r="BU119" s="845"/>
      <c r="BV119" s="845">
        <v>23903026</v>
      </c>
      <c r="BW119" s="845"/>
      <c r="BX119" s="845"/>
      <c r="BY119" s="845"/>
      <c r="BZ119" s="845"/>
      <c r="CA119" s="845">
        <v>22939084</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41502</v>
      </c>
      <c r="DH119" s="764"/>
      <c r="DI119" s="764"/>
      <c r="DJ119" s="764"/>
      <c r="DK119" s="765"/>
      <c r="DL119" s="766" t="s">
        <v>242</v>
      </c>
      <c r="DM119" s="764"/>
      <c r="DN119" s="764"/>
      <c r="DO119" s="764"/>
      <c r="DP119" s="765"/>
      <c r="DQ119" s="766" t="s">
        <v>242</v>
      </c>
      <c r="DR119" s="764"/>
      <c r="DS119" s="764"/>
      <c r="DT119" s="764"/>
      <c r="DU119" s="765"/>
      <c r="DV119" s="848" t="s">
        <v>242</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242</v>
      </c>
      <c r="AB120" s="780"/>
      <c r="AC120" s="780"/>
      <c r="AD120" s="780"/>
      <c r="AE120" s="781"/>
      <c r="AF120" s="782" t="s">
        <v>455</v>
      </c>
      <c r="AG120" s="780"/>
      <c r="AH120" s="780"/>
      <c r="AI120" s="780"/>
      <c r="AJ120" s="781"/>
      <c r="AK120" s="782" t="s">
        <v>242</v>
      </c>
      <c r="AL120" s="780"/>
      <c r="AM120" s="780"/>
      <c r="AN120" s="780"/>
      <c r="AO120" s="781"/>
      <c r="AP120" s="824" t="s">
        <v>242</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9225831</v>
      </c>
      <c r="BR120" s="842"/>
      <c r="BS120" s="842"/>
      <c r="BT120" s="842"/>
      <c r="BU120" s="842"/>
      <c r="BV120" s="842">
        <v>9441801</v>
      </c>
      <c r="BW120" s="842"/>
      <c r="BX120" s="842"/>
      <c r="BY120" s="842"/>
      <c r="BZ120" s="842"/>
      <c r="CA120" s="842">
        <v>11012158</v>
      </c>
      <c r="CB120" s="842"/>
      <c r="CC120" s="842"/>
      <c r="CD120" s="842"/>
      <c r="CE120" s="842"/>
      <c r="CF120" s="866">
        <v>57.9</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7694584</v>
      </c>
      <c r="DH120" s="842"/>
      <c r="DI120" s="842"/>
      <c r="DJ120" s="842"/>
      <c r="DK120" s="842"/>
      <c r="DL120" s="842">
        <v>6876345</v>
      </c>
      <c r="DM120" s="842"/>
      <c r="DN120" s="842"/>
      <c r="DO120" s="842"/>
      <c r="DP120" s="842"/>
      <c r="DQ120" s="842">
        <v>6038180</v>
      </c>
      <c r="DR120" s="842"/>
      <c r="DS120" s="842"/>
      <c r="DT120" s="842"/>
      <c r="DU120" s="842"/>
      <c r="DV120" s="843">
        <v>31.8</v>
      </c>
      <c r="DW120" s="843"/>
      <c r="DX120" s="843"/>
      <c r="DY120" s="843"/>
      <c r="DZ120" s="844"/>
    </row>
    <row r="121" spans="1:130" s="230" customFormat="1" ht="26.25" customHeight="1" x14ac:dyDescent="0.1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242</v>
      </c>
      <c r="AB121" s="780"/>
      <c r="AC121" s="780"/>
      <c r="AD121" s="780"/>
      <c r="AE121" s="781"/>
      <c r="AF121" s="782" t="s">
        <v>242</v>
      </c>
      <c r="AG121" s="780"/>
      <c r="AH121" s="780"/>
      <c r="AI121" s="780"/>
      <c r="AJ121" s="781"/>
      <c r="AK121" s="782" t="s">
        <v>242</v>
      </c>
      <c r="AL121" s="780"/>
      <c r="AM121" s="780"/>
      <c r="AN121" s="780"/>
      <c r="AO121" s="781"/>
      <c r="AP121" s="824" t="s">
        <v>242</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7574790</v>
      </c>
      <c r="BR121" s="817"/>
      <c r="BS121" s="817"/>
      <c r="BT121" s="817"/>
      <c r="BU121" s="817"/>
      <c r="BV121" s="817">
        <v>6567521</v>
      </c>
      <c r="BW121" s="817"/>
      <c r="BX121" s="817"/>
      <c r="BY121" s="817"/>
      <c r="BZ121" s="817"/>
      <c r="CA121" s="817">
        <v>5786848</v>
      </c>
      <c r="CB121" s="817"/>
      <c r="CC121" s="817"/>
      <c r="CD121" s="817"/>
      <c r="CE121" s="817"/>
      <c r="CF121" s="875">
        <v>30.4</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28446</v>
      </c>
      <c r="DH121" s="817"/>
      <c r="DI121" s="817"/>
      <c r="DJ121" s="817"/>
      <c r="DK121" s="817"/>
      <c r="DL121" s="817">
        <v>23806</v>
      </c>
      <c r="DM121" s="817"/>
      <c r="DN121" s="817"/>
      <c r="DO121" s="817"/>
      <c r="DP121" s="817"/>
      <c r="DQ121" s="817">
        <v>22231</v>
      </c>
      <c r="DR121" s="817"/>
      <c r="DS121" s="817"/>
      <c r="DT121" s="817"/>
      <c r="DU121" s="817"/>
      <c r="DV121" s="794">
        <v>0.1</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242</v>
      </c>
      <c r="AB122" s="780"/>
      <c r="AC122" s="780"/>
      <c r="AD122" s="780"/>
      <c r="AE122" s="781"/>
      <c r="AF122" s="782" t="s">
        <v>242</v>
      </c>
      <c r="AG122" s="780"/>
      <c r="AH122" s="780"/>
      <c r="AI122" s="780"/>
      <c r="AJ122" s="781"/>
      <c r="AK122" s="782" t="s">
        <v>242</v>
      </c>
      <c r="AL122" s="780"/>
      <c r="AM122" s="780"/>
      <c r="AN122" s="780"/>
      <c r="AO122" s="781"/>
      <c r="AP122" s="824" t="s">
        <v>455</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11315911</v>
      </c>
      <c r="BR122" s="845"/>
      <c r="BS122" s="845"/>
      <c r="BT122" s="845"/>
      <c r="BU122" s="845"/>
      <c r="BV122" s="845">
        <v>10196303</v>
      </c>
      <c r="BW122" s="845"/>
      <c r="BX122" s="845"/>
      <c r="BY122" s="845"/>
      <c r="BZ122" s="845"/>
      <c r="CA122" s="845">
        <v>9119346</v>
      </c>
      <c r="CB122" s="845"/>
      <c r="CC122" s="845"/>
      <c r="CD122" s="845"/>
      <c r="CE122" s="845"/>
      <c r="CF122" s="846">
        <v>48</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t="s">
        <v>242</v>
      </c>
      <c r="DH122" s="817"/>
      <c r="DI122" s="817"/>
      <c r="DJ122" s="817"/>
      <c r="DK122" s="817"/>
      <c r="DL122" s="817" t="s">
        <v>455</v>
      </c>
      <c r="DM122" s="817"/>
      <c r="DN122" s="817"/>
      <c r="DO122" s="817"/>
      <c r="DP122" s="817"/>
      <c r="DQ122" s="817" t="s">
        <v>242</v>
      </c>
      <c r="DR122" s="817"/>
      <c r="DS122" s="817"/>
      <c r="DT122" s="817"/>
      <c r="DU122" s="817"/>
      <c r="DV122" s="794" t="s">
        <v>242</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242</v>
      </c>
      <c r="AB123" s="780"/>
      <c r="AC123" s="780"/>
      <c r="AD123" s="780"/>
      <c r="AE123" s="781"/>
      <c r="AF123" s="782" t="s">
        <v>242</v>
      </c>
      <c r="AG123" s="780"/>
      <c r="AH123" s="780"/>
      <c r="AI123" s="780"/>
      <c r="AJ123" s="781"/>
      <c r="AK123" s="782" t="s">
        <v>242</v>
      </c>
      <c r="AL123" s="780"/>
      <c r="AM123" s="780"/>
      <c r="AN123" s="780"/>
      <c r="AO123" s="781"/>
      <c r="AP123" s="824" t="s">
        <v>242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476</v>
      </c>
      <c r="BP123" s="878"/>
      <c r="BQ123" s="832">
        <v>28116532</v>
      </c>
      <c r="BR123" s="833"/>
      <c r="BS123" s="833"/>
      <c r="BT123" s="833"/>
      <c r="BU123" s="833"/>
      <c r="BV123" s="833">
        <v>26205625</v>
      </c>
      <c r="BW123" s="833"/>
      <c r="BX123" s="833"/>
      <c r="BY123" s="833"/>
      <c r="BZ123" s="833"/>
      <c r="CA123" s="833">
        <v>25918352</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242</v>
      </c>
      <c r="DH123" s="780"/>
      <c r="DI123" s="780"/>
      <c r="DJ123" s="780"/>
      <c r="DK123" s="781"/>
      <c r="DL123" s="782" t="s">
        <v>242</v>
      </c>
      <c r="DM123" s="780"/>
      <c r="DN123" s="780"/>
      <c r="DO123" s="780"/>
      <c r="DP123" s="781"/>
      <c r="DQ123" s="782" t="s">
        <v>242</v>
      </c>
      <c r="DR123" s="780"/>
      <c r="DS123" s="780"/>
      <c r="DT123" s="780"/>
      <c r="DU123" s="781"/>
      <c r="DV123" s="824" t="s">
        <v>242</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242</v>
      </c>
      <c r="AB124" s="780"/>
      <c r="AC124" s="780"/>
      <c r="AD124" s="780"/>
      <c r="AE124" s="781"/>
      <c r="AF124" s="782" t="s">
        <v>242</v>
      </c>
      <c r="AG124" s="780"/>
      <c r="AH124" s="780"/>
      <c r="AI124" s="780"/>
      <c r="AJ124" s="781"/>
      <c r="AK124" s="782" t="s">
        <v>242</v>
      </c>
      <c r="AL124" s="780"/>
      <c r="AM124" s="780"/>
      <c r="AN124" s="780"/>
      <c r="AO124" s="781"/>
      <c r="AP124" s="824" t="s">
        <v>242</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242</v>
      </c>
      <c r="BR124" s="831"/>
      <c r="BS124" s="831"/>
      <c r="BT124" s="831"/>
      <c r="BU124" s="831"/>
      <c r="BV124" s="831" t="s">
        <v>242</v>
      </c>
      <c r="BW124" s="831"/>
      <c r="BX124" s="831"/>
      <c r="BY124" s="831"/>
      <c r="BZ124" s="831"/>
      <c r="CA124" s="831" t="s">
        <v>242</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455</v>
      </c>
      <c r="DH124" s="764"/>
      <c r="DI124" s="764"/>
      <c r="DJ124" s="764"/>
      <c r="DK124" s="765"/>
      <c r="DL124" s="766" t="s">
        <v>242</v>
      </c>
      <c r="DM124" s="764"/>
      <c r="DN124" s="764"/>
      <c r="DO124" s="764"/>
      <c r="DP124" s="765"/>
      <c r="DQ124" s="766" t="s">
        <v>242</v>
      </c>
      <c r="DR124" s="764"/>
      <c r="DS124" s="764"/>
      <c r="DT124" s="764"/>
      <c r="DU124" s="765"/>
      <c r="DV124" s="848" t="s">
        <v>242</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242</v>
      </c>
      <c r="AB125" s="780"/>
      <c r="AC125" s="780"/>
      <c r="AD125" s="780"/>
      <c r="AE125" s="781"/>
      <c r="AF125" s="782" t="s">
        <v>242</v>
      </c>
      <c r="AG125" s="780"/>
      <c r="AH125" s="780"/>
      <c r="AI125" s="780"/>
      <c r="AJ125" s="781"/>
      <c r="AK125" s="782" t="s">
        <v>242</v>
      </c>
      <c r="AL125" s="780"/>
      <c r="AM125" s="780"/>
      <c r="AN125" s="780"/>
      <c r="AO125" s="781"/>
      <c r="AP125" s="824" t="s">
        <v>455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242</v>
      </c>
      <c r="DH125" s="842"/>
      <c r="DI125" s="842"/>
      <c r="DJ125" s="842"/>
      <c r="DK125" s="842"/>
      <c r="DL125" s="842" t="s">
        <v>242</v>
      </c>
      <c r="DM125" s="842"/>
      <c r="DN125" s="842"/>
      <c r="DO125" s="842"/>
      <c r="DP125" s="842"/>
      <c r="DQ125" s="842" t="s">
        <v>242</v>
      </c>
      <c r="DR125" s="842"/>
      <c r="DS125" s="842"/>
      <c r="DT125" s="842"/>
      <c r="DU125" s="842"/>
      <c r="DV125" s="843" t="s">
        <v>242</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42141</v>
      </c>
      <c r="AB126" s="780"/>
      <c r="AC126" s="780"/>
      <c r="AD126" s="780"/>
      <c r="AE126" s="781"/>
      <c r="AF126" s="782">
        <v>42193</v>
      </c>
      <c r="AG126" s="780"/>
      <c r="AH126" s="780"/>
      <c r="AI126" s="780"/>
      <c r="AJ126" s="781"/>
      <c r="AK126" s="782" t="s">
        <v>242</v>
      </c>
      <c r="AL126" s="780"/>
      <c r="AM126" s="780"/>
      <c r="AN126" s="780"/>
      <c r="AO126" s="781"/>
      <c r="AP126" s="824" t="s">
        <v>242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242</v>
      </c>
      <c r="DH126" s="817"/>
      <c r="DI126" s="817"/>
      <c r="DJ126" s="817"/>
      <c r="DK126" s="817"/>
      <c r="DL126" s="817" t="s">
        <v>242</v>
      </c>
      <c r="DM126" s="817"/>
      <c r="DN126" s="817"/>
      <c r="DO126" s="817"/>
      <c r="DP126" s="817"/>
      <c r="DQ126" s="817" t="s">
        <v>242</v>
      </c>
      <c r="DR126" s="817"/>
      <c r="DS126" s="817"/>
      <c r="DT126" s="817"/>
      <c r="DU126" s="817"/>
      <c r="DV126" s="794" t="s">
        <v>242</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455</v>
      </c>
      <c r="AB127" s="780"/>
      <c r="AC127" s="780"/>
      <c r="AD127" s="780"/>
      <c r="AE127" s="781"/>
      <c r="AF127" s="782" t="s">
        <v>242</v>
      </c>
      <c r="AG127" s="780"/>
      <c r="AH127" s="780"/>
      <c r="AI127" s="780"/>
      <c r="AJ127" s="781"/>
      <c r="AK127" s="782" t="s">
        <v>242</v>
      </c>
      <c r="AL127" s="780"/>
      <c r="AM127" s="780"/>
      <c r="AN127" s="780"/>
      <c r="AO127" s="781"/>
      <c r="AP127" s="824" t="s">
        <v>242</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242</v>
      </c>
      <c r="DH127" s="817"/>
      <c r="DI127" s="817"/>
      <c r="DJ127" s="817"/>
      <c r="DK127" s="817"/>
      <c r="DL127" s="817" t="s">
        <v>242</v>
      </c>
      <c r="DM127" s="817"/>
      <c r="DN127" s="817"/>
      <c r="DO127" s="817"/>
      <c r="DP127" s="817"/>
      <c r="DQ127" s="817" t="s">
        <v>242</v>
      </c>
      <c r="DR127" s="817"/>
      <c r="DS127" s="817"/>
      <c r="DT127" s="817"/>
      <c r="DU127" s="817"/>
      <c r="DV127" s="794" t="s">
        <v>242</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587514</v>
      </c>
      <c r="AB128" s="801"/>
      <c r="AC128" s="801"/>
      <c r="AD128" s="801"/>
      <c r="AE128" s="802"/>
      <c r="AF128" s="803">
        <v>596403</v>
      </c>
      <c r="AG128" s="801"/>
      <c r="AH128" s="801"/>
      <c r="AI128" s="801"/>
      <c r="AJ128" s="802"/>
      <c r="AK128" s="803">
        <v>661502</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242</v>
      </c>
      <c r="BG128" s="787"/>
      <c r="BH128" s="787"/>
      <c r="BI128" s="787"/>
      <c r="BJ128" s="787"/>
      <c r="BK128" s="787"/>
      <c r="BL128" s="810"/>
      <c r="BM128" s="786">
        <v>12.47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242</v>
      </c>
      <c r="DH128" s="791"/>
      <c r="DI128" s="791"/>
      <c r="DJ128" s="791"/>
      <c r="DK128" s="791"/>
      <c r="DL128" s="791" t="s">
        <v>455</v>
      </c>
      <c r="DM128" s="791"/>
      <c r="DN128" s="791"/>
      <c r="DO128" s="791"/>
      <c r="DP128" s="791"/>
      <c r="DQ128" s="791" t="s">
        <v>242</v>
      </c>
      <c r="DR128" s="791"/>
      <c r="DS128" s="791"/>
      <c r="DT128" s="791"/>
      <c r="DU128" s="791"/>
      <c r="DV128" s="792" t="s">
        <v>242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19639248</v>
      </c>
      <c r="AB129" s="780"/>
      <c r="AC129" s="780"/>
      <c r="AD129" s="780"/>
      <c r="AE129" s="781"/>
      <c r="AF129" s="782">
        <v>20130519</v>
      </c>
      <c r="AG129" s="780"/>
      <c r="AH129" s="780"/>
      <c r="AI129" s="780"/>
      <c r="AJ129" s="781"/>
      <c r="AK129" s="782">
        <v>20313848</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455</v>
      </c>
      <c r="BG129" s="771"/>
      <c r="BH129" s="771"/>
      <c r="BI129" s="771"/>
      <c r="BJ129" s="771"/>
      <c r="BK129" s="771"/>
      <c r="BL129" s="772"/>
      <c r="BM129" s="770">
        <v>17.47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1302475</v>
      </c>
      <c r="AB130" s="780"/>
      <c r="AC130" s="780"/>
      <c r="AD130" s="780"/>
      <c r="AE130" s="781"/>
      <c r="AF130" s="782">
        <v>1287088</v>
      </c>
      <c r="AG130" s="780"/>
      <c r="AH130" s="780"/>
      <c r="AI130" s="780"/>
      <c r="AJ130" s="781"/>
      <c r="AK130" s="782">
        <v>1305244</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18336773</v>
      </c>
      <c r="AB131" s="764"/>
      <c r="AC131" s="764"/>
      <c r="AD131" s="764"/>
      <c r="AE131" s="765"/>
      <c r="AF131" s="766">
        <v>18843431</v>
      </c>
      <c r="AG131" s="764"/>
      <c r="AH131" s="764"/>
      <c r="AI131" s="764"/>
      <c r="AJ131" s="765"/>
      <c r="AK131" s="766">
        <v>19008604</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242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-0.32285396999999999</v>
      </c>
      <c r="AB132" s="745"/>
      <c r="AC132" s="745"/>
      <c r="AD132" s="745"/>
      <c r="AE132" s="746"/>
      <c r="AF132" s="747">
        <v>-0.71283728000000002</v>
      </c>
      <c r="AG132" s="745"/>
      <c r="AH132" s="745"/>
      <c r="AI132" s="745"/>
      <c r="AJ132" s="746"/>
      <c r="AK132" s="747">
        <v>-0.31785606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-1.5</v>
      </c>
      <c r="AB133" s="724"/>
      <c r="AC133" s="724"/>
      <c r="AD133" s="724"/>
      <c r="AE133" s="725"/>
      <c r="AF133" s="723">
        <v>-0.8</v>
      </c>
      <c r="AG133" s="724"/>
      <c r="AH133" s="724"/>
      <c r="AI133" s="724"/>
      <c r="AJ133" s="725"/>
      <c r="AK133" s="723">
        <v>-0.4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kVcpE/fM4I90GRf1ecA3+aZz/KwrxkkuLU9hoVd+fYu9NZByFzuCTmi/DZpwhUy2fkT2+CD5qq80FHsgtObhA==" saltValue="HZYgjLKuvnAPBTIqo1Zp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KOSPS3EBavfc9O1fkw7BhNz84aeUmo7t60ednqJaN3EBlLVc3TOXlU8JuTSZpGyoxZMXp1ZijbglM6CWE2M7g==" saltValue="Ldu4nAmpMXLntpKnIrPG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mUYYzKrS8XGlQx54WbA2HMK+dJ6F0XtdWBseUQfPV9YgIYLVe1zLxKinQQFRTUSvFij+JikmanWvFDo362ABg==" saltValue="cofnzYtNt18gLPLngKsj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6177523</v>
      </c>
      <c r="AP9" s="281">
        <v>66548</v>
      </c>
      <c r="AQ9" s="282">
        <v>73449</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132621</v>
      </c>
      <c r="AP10" s="284">
        <v>1429</v>
      </c>
      <c r="AQ10" s="285">
        <v>5917</v>
      </c>
      <c r="AR10" s="286">
        <v>-75.8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1123</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v>9</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53459</v>
      </c>
      <c r="AP13" s="284">
        <v>576</v>
      </c>
      <c r="AQ13" s="285">
        <v>2374</v>
      </c>
      <c r="AR13" s="286">
        <v>-75.7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139458</v>
      </c>
      <c r="AP14" s="284">
        <v>1502</v>
      </c>
      <c r="AQ14" s="285">
        <v>1666</v>
      </c>
      <c r="AR14" s="286">
        <v>-9.8000000000000007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-234376</v>
      </c>
      <c r="AP15" s="284">
        <v>-2525</v>
      </c>
      <c r="AQ15" s="285">
        <v>-4765</v>
      </c>
      <c r="AR15" s="286">
        <v>-47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6268685</v>
      </c>
      <c r="AP16" s="284">
        <v>67530</v>
      </c>
      <c r="AQ16" s="285">
        <v>79774</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7.01</v>
      </c>
      <c r="AP21" s="298">
        <v>7.58</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96.6</v>
      </c>
      <c r="AP22" s="303">
        <v>98.4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923709</v>
      </c>
      <c r="AP32" s="312">
        <v>9951</v>
      </c>
      <c r="AQ32" s="313">
        <v>42324</v>
      </c>
      <c r="AR32" s="314">
        <v>-76.5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v>47</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630409</v>
      </c>
      <c r="AP35" s="312">
        <v>6791</v>
      </c>
      <c r="AQ35" s="313">
        <v>12192</v>
      </c>
      <c r="AR35" s="314">
        <v>-44.3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352208</v>
      </c>
      <c r="AP36" s="312">
        <v>3794</v>
      </c>
      <c r="AQ36" s="313">
        <v>2056</v>
      </c>
      <c r="AR36" s="314">
        <v>84.5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512</v>
      </c>
      <c r="AP37" s="312" t="s">
        <v>512</v>
      </c>
      <c r="AQ37" s="313">
        <v>621</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-661502</v>
      </c>
      <c r="AP39" s="312">
        <v>-7126</v>
      </c>
      <c r="AQ39" s="313">
        <v>-5206</v>
      </c>
      <c r="AR39" s="314">
        <v>36.9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-1305244</v>
      </c>
      <c r="AP40" s="312">
        <v>-14061</v>
      </c>
      <c r="AQ40" s="313">
        <v>-36761</v>
      </c>
      <c r="AR40" s="314">
        <v>-61.8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310</v>
      </c>
      <c r="AL41" s="1127"/>
      <c r="AM41" s="1127"/>
      <c r="AN41" s="1128"/>
      <c r="AO41" s="312">
        <v>-60420</v>
      </c>
      <c r="AP41" s="312">
        <v>-651</v>
      </c>
      <c r="AQ41" s="313">
        <v>15273</v>
      </c>
      <c r="AR41" s="314">
        <v>-104.3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5640270</v>
      </c>
      <c r="AN51" s="334">
        <v>61071</v>
      </c>
      <c r="AO51" s="335">
        <v>76</v>
      </c>
      <c r="AP51" s="336">
        <v>54684</v>
      </c>
      <c r="AQ51" s="337">
        <v>1.1000000000000001</v>
      </c>
      <c r="AR51" s="338">
        <v>74.900000000000006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4004555</v>
      </c>
      <c r="AN52" s="342">
        <v>43360</v>
      </c>
      <c r="AO52" s="343">
        <v>50.1</v>
      </c>
      <c r="AP52" s="344">
        <v>32829</v>
      </c>
      <c r="AQ52" s="345">
        <v>7.2</v>
      </c>
      <c r="AR52" s="346">
        <v>42.9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4890272</v>
      </c>
      <c r="AN53" s="334">
        <v>52719</v>
      </c>
      <c r="AO53" s="335">
        <v>-13.7</v>
      </c>
      <c r="AP53" s="336">
        <v>62383</v>
      </c>
      <c r="AQ53" s="337">
        <v>14.1</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3390482</v>
      </c>
      <c r="AN54" s="342">
        <v>36551</v>
      </c>
      <c r="AO54" s="343">
        <v>-15.7</v>
      </c>
      <c r="AP54" s="344">
        <v>35325</v>
      </c>
      <c r="AQ54" s="345">
        <v>7.6</v>
      </c>
      <c r="AR54" s="346">
        <v>-23.3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4577236</v>
      </c>
      <c r="AN55" s="334">
        <v>49225</v>
      </c>
      <c r="AO55" s="335">
        <v>-6.6</v>
      </c>
      <c r="AP55" s="336">
        <v>63812</v>
      </c>
      <c r="AQ55" s="337">
        <v>2.2999999999999998</v>
      </c>
      <c r="AR55" s="338">
        <v>-8.9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4017644</v>
      </c>
      <c r="AN56" s="342">
        <v>43207</v>
      </c>
      <c r="AO56" s="343">
        <v>18.2</v>
      </c>
      <c r="AP56" s="344">
        <v>33848</v>
      </c>
      <c r="AQ56" s="345">
        <v>-4.2</v>
      </c>
      <c r="AR56" s="346">
        <v>22.4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4683724</v>
      </c>
      <c r="AN57" s="334">
        <v>50527</v>
      </c>
      <c r="AO57" s="335">
        <v>2.6</v>
      </c>
      <c r="AP57" s="336">
        <v>54225</v>
      </c>
      <c r="AQ57" s="337">
        <v>-15</v>
      </c>
      <c r="AR57" s="338">
        <v>17.600000000000001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3948847</v>
      </c>
      <c r="AN58" s="342">
        <v>42599</v>
      </c>
      <c r="AO58" s="343">
        <v>-1.4</v>
      </c>
      <c r="AP58" s="344">
        <v>27337</v>
      </c>
      <c r="AQ58" s="345">
        <v>-19.2</v>
      </c>
      <c r="AR58" s="346">
        <v>17.8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4882026</v>
      </c>
      <c r="AN59" s="334">
        <v>52592</v>
      </c>
      <c r="AO59" s="335">
        <v>4.0999999999999996</v>
      </c>
      <c r="AP59" s="336">
        <v>54016</v>
      </c>
      <c r="AQ59" s="337">
        <v>-0.4</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3888162</v>
      </c>
      <c r="AN60" s="342">
        <v>41886</v>
      </c>
      <c r="AO60" s="343">
        <v>-1.7</v>
      </c>
      <c r="AP60" s="344">
        <v>28078</v>
      </c>
      <c r="AQ60" s="345">
        <v>2.7</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4934706</v>
      </c>
      <c r="AN61" s="349">
        <v>53227</v>
      </c>
      <c r="AO61" s="350">
        <v>12.5</v>
      </c>
      <c r="AP61" s="351">
        <v>57824</v>
      </c>
      <c r="AQ61" s="352">
        <v>0.4</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3849938</v>
      </c>
      <c r="AN62" s="342">
        <v>41521</v>
      </c>
      <c r="AO62" s="343">
        <v>9.9</v>
      </c>
      <c r="AP62" s="344">
        <v>31483</v>
      </c>
      <c r="AQ62" s="345">
        <v>-1.2</v>
      </c>
      <c r="AR62" s="346">
        <v>11.1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aMOY+IbliVjOmyZ2RmzsxkwqO8WaHcE1sodTpin6zK1OXiSoevAkUWlHO9WfqL6WKuTIOqo+lU/IDmRexe/RQ==" saltValue="VIliDQNtZKme8/uDgcWq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AS2dOgC26s9fFQSN4yV4zQOUmZe2P1xjY5rYhWxF+tan6A+q6tstCU/HTjQZIwwDbHcpweOfUC3nwmcooYZXDw==" saltValue="HXrVWD9MM9SoU5NMf2uO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3PoMNixamGCI3yjXf9skdOg9ZrWTt47LIZbVt+BxiWo+Pb4IShWmNZtvnqD/VuUz9/52FB8ObGjTNdtJScCHwQ==" saltValue="tf/sTi3q4j6D9dBLeVta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28.16</v>
      </c>
      <c r="G47" s="12">
        <v>25.88</v>
      </c>
      <c r="H47" s="12">
        <v>19.149999999999999</v>
      </c>
      <c r="I47" s="12">
        <v>20.79</v>
      </c>
      <c r="J47" s="13">
        <v>26.3</v>
      </c>
    </row>
    <row r="48" spans="2:10" ht="57.75" customHeight="1" x14ac:dyDescent="0.15">
      <c r="B48" s="14"/>
      <c r="C48" s="1141" t="s">
        <v>4</v>
      </c>
      <c r="D48" s="1141"/>
      <c r="E48" s="1142"/>
      <c r="F48" s="15">
        <v>5.67</v>
      </c>
      <c r="G48" s="16">
        <v>4.68</v>
      </c>
      <c r="H48" s="16">
        <v>5.88</v>
      </c>
      <c r="I48" s="16">
        <v>9.49</v>
      </c>
      <c r="J48" s="17">
        <v>7.97</v>
      </c>
    </row>
    <row r="49" spans="2:10" ht="57.75" customHeight="1" thickBot="1" x14ac:dyDescent="0.2">
      <c r="B49" s="18"/>
      <c r="C49" s="1143" t="s">
        <v>5</v>
      </c>
      <c r="D49" s="1143"/>
      <c r="E49" s="1144"/>
      <c r="F49" s="19" t="s">
        <v>559</v>
      </c>
      <c r="G49" s="20" t="s">
        <v>560</v>
      </c>
      <c r="H49" s="20" t="s">
        <v>561</v>
      </c>
      <c r="I49" s="20">
        <v>1.1200000000000001</v>
      </c>
      <c r="J49" s="21" t="s">
        <v>562</v>
      </c>
    </row>
    <row r="50" spans="2:10" x14ac:dyDescent="0.15"/>
  </sheetData>
  <sheetProtection algorithmName="SHA-512" hashValue="QwdokovXChh9yqesFY09QvgdrrC3L8fSpbVYmoyHzGLqxRjX0JQnDctg4tSFGKCDey6/kqAue7UKEDpykdpFdg==" saltValue="gxjbtZZttfdj/COMAowY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563</v>
      </c>
      <c r="D34" s="1151"/>
      <c r="E34" s="1152"/>
      <c r="F34" s="32">
        <v>10.06</v>
      </c>
      <c r="G34" s="33">
        <v>10.58</v>
      </c>
      <c r="H34" s="33">
        <v>12.82</v>
      </c>
      <c r="I34" s="33">
        <v>14.31</v>
      </c>
      <c r="J34" s="34">
        <v>14.33</v>
      </c>
      <c r="K34" s="22"/>
      <c r="L34" s="22"/>
      <c r="M34" s="22"/>
      <c r="N34" s="22"/>
      <c r="O34" s="22"/>
      <c r="P34" s="22"/>
    </row>
    <row r="35" spans="1:16" ht="39" customHeight="1" x14ac:dyDescent="0.15">
      <c r="A35" s="22"/>
      <c r="B35" s="35"/>
      <c r="C35" s="1145" t="s">
        <v>564</v>
      </c>
      <c r="D35" s="1146"/>
      <c r="E35" s="1147"/>
      <c r="F35" s="36">
        <v>5.66</v>
      </c>
      <c r="G35" s="37">
        <v>4.68</v>
      </c>
      <c r="H35" s="37">
        <v>5.87</v>
      </c>
      <c r="I35" s="37">
        <v>9.48</v>
      </c>
      <c r="J35" s="38">
        <v>7.96</v>
      </c>
      <c r="K35" s="22"/>
      <c r="L35" s="22"/>
      <c r="M35" s="22"/>
      <c r="N35" s="22"/>
      <c r="O35" s="22"/>
      <c r="P35" s="22"/>
    </row>
    <row r="36" spans="1:16" ht="39" customHeight="1" x14ac:dyDescent="0.15">
      <c r="A36" s="22"/>
      <c r="B36" s="35"/>
      <c r="C36" s="1145" t="s">
        <v>565</v>
      </c>
      <c r="D36" s="1146"/>
      <c r="E36" s="1147"/>
      <c r="F36" s="36" t="s">
        <v>512</v>
      </c>
      <c r="G36" s="37" t="s">
        <v>512</v>
      </c>
      <c r="H36" s="37">
        <v>2.17</v>
      </c>
      <c r="I36" s="37">
        <v>2.27</v>
      </c>
      <c r="J36" s="38">
        <v>2.31</v>
      </c>
      <c r="K36" s="22"/>
      <c r="L36" s="22"/>
      <c r="M36" s="22"/>
      <c r="N36" s="22"/>
      <c r="O36" s="22"/>
      <c r="P36" s="22"/>
    </row>
    <row r="37" spans="1:16" ht="39" customHeight="1" x14ac:dyDescent="0.15">
      <c r="A37" s="22"/>
      <c r="B37" s="35"/>
      <c r="C37" s="1145" t="s">
        <v>566</v>
      </c>
      <c r="D37" s="1146"/>
      <c r="E37" s="1147"/>
      <c r="F37" s="36">
        <v>2.73</v>
      </c>
      <c r="G37" s="37">
        <v>2.95</v>
      </c>
      <c r="H37" s="37">
        <v>2.95</v>
      </c>
      <c r="I37" s="37">
        <v>0.61</v>
      </c>
      <c r="J37" s="38">
        <v>0.59</v>
      </c>
      <c r="K37" s="22"/>
      <c r="L37" s="22"/>
      <c r="M37" s="22"/>
      <c r="N37" s="22"/>
      <c r="O37" s="22"/>
      <c r="P37" s="22"/>
    </row>
    <row r="38" spans="1:16" ht="39" customHeight="1" x14ac:dyDescent="0.15">
      <c r="A38" s="22"/>
      <c r="B38" s="35"/>
      <c r="C38" s="1145" t="s">
        <v>567</v>
      </c>
      <c r="D38" s="1146"/>
      <c r="E38" s="1147"/>
      <c r="F38" s="36">
        <v>0.01</v>
      </c>
      <c r="G38" s="37">
        <v>0</v>
      </c>
      <c r="H38" s="37">
        <v>0.04</v>
      </c>
      <c r="I38" s="37">
        <v>0.03</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569</v>
      </c>
      <c r="D43" s="1149"/>
      <c r="E43" s="1150"/>
      <c r="F43" s="41">
        <v>0.41</v>
      </c>
      <c r="G43" s="42">
        <v>1.26</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AkYi6jkIWfPtt26WloksX7IBjWNztkYqO1gTe63QzEAGWnNFq2ssgwwFkSZYfvg4lBM4vZyRjB1ezB5SOwIkA==" saltValue="KSli3YrR/ENfFxJjbkhJ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970</v>
      </c>
      <c r="L45" s="60">
        <v>907</v>
      </c>
      <c r="M45" s="60">
        <v>869</v>
      </c>
      <c r="N45" s="60">
        <v>859</v>
      </c>
      <c r="O45" s="61">
        <v>924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15</v>
      </c>
      <c r="F48" s="1155"/>
      <c r="G48" s="1155"/>
      <c r="H48" s="1155"/>
      <c r="I48" s="1155"/>
      <c r="J48" s="1156"/>
      <c r="K48" s="63">
        <v>814</v>
      </c>
      <c r="L48" s="64">
        <v>810</v>
      </c>
      <c r="M48" s="64">
        <v>860</v>
      </c>
      <c r="N48" s="64">
        <v>664</v>
      </c>
      <c r="O48" s="65">
        <v>630</v>
      </c>
      <c r="P48" s="48"/>
      <c r="Q48" s="48"/>
      <c r="R48" s="48"/>
      <c r="S48" s="48"/>
      <c r="T48" s="48"/>
      <c r="U48" s="48"/>
    </row>
    <row r="49" spans="1:21" ht="30.75" customHeight="1" x14ac:dyDescent="0.15">
      <c r="A49" s="48"/>
      <c r="B49" s="1178"/>
      <c r="C49" s="1179"/>
      <c r="D49" s="62"/>
      <c r="E49" s="1155" t="s">
        <v>16</v>
      </c>
      <c r="F49" s="1155"/>
      <c r="G49" s="1155"/>
      <c r="H49" s="1155"/>
      <c r="I49" s="1155"/>
      <c r="J49" s="1156"/>
      <c r="K49" s="63">
        <v>46</v>
      </c>
      <c r="L49" s="64">
        <v>49</v>
      </c>
      <c r="M49" s="64">
        <v>60</v>
      </c>
      <c r="N49" s="64">
        <v>184</v>
      </c>
      <c r="O49" s="65">
        <v>352</v>
      </c>
      <c r="P49" s="48"/>
      <c r="Q49" s="48"/>
      <c r="R49" s="48"/>
      <c r="S49" s="48"/>
      <c r="T49" s="48"/>
      <c r="U49" s="48"/>
    </row>
    <row r="50" spans="1:21" ht="30.75" customHeight="1" x14ac:dyDescent="0.15">
      <c r="A50" s="48"/>
      <c r="B50" s="1178"/>
      <c r="C50" s="1179"/>
      <c r="D50" s="62"/>
      <c r="E50" s="1155" t="s">
        <v>17</v>
      </c>
      <c r="F50" s="1155"/>
      <c r="G50" s="1155"/>
      <c r="H50" s="1155"/>
      <c r="I50" s="1155"/>
      <c r="J50" s="1156"/>
      <c r="K50" s="63">
        <v>42</v>
      </c>
      <c r="L50" s="64">
        <v>42</v>
      </c>
      <c r="M50" s="64">
        <v>42</v>
      </c>
      <c r="N50" s="64">
        <v>42</v>
      </c>
      <c r="O50" s="65" t="s">
        <v>512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2313</v>
      </c>
      <c r="L52" s="64">
        <v>2112</v>
      </c>
      <c r="M52" s="64">
        <v>1890</v>
      </c>
      <c r="N52" s="64">
        <v>1883</v>
      </c>
      <c r="O52" s="65">
        <v>1967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-441</v>
      </c>
      <c r="L53" s="69">
        <v>-304</v>
      </c>
      <c r="M53" s="69">
        <v>-59</v>
      </c>
      <c r="N53" s="69">
        <v>-134</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598</v>
      </c>
      <c r="L58" s="84" t="s">
        <v>598</v>
      </c>
      <c r="M58" s="84" t="s">
        <v>598</v>
      </c>
      <c r="N58" s="84" t="s">
        <v>598</v>
      </c>
      <c r="O58" s="85" t="s">
        <v>598</v>
      </c>
    </row>
    <row r="59" spans="1:21" ht="31.5" customHeight="1" x14ac:dyDescent="0.15">
      <c r="B59" s="1163"/>
      <c r="C59" s="1164"/>
      <c r="D59" s="1170" t="s">
        <v>28</v>
      </c>
      <c r="E59" s="1171"/>
      <c r="F59" s="1171"/>
      <c r="G59" s="1171"/>
      <c r="H59" s="1171"/>
      <c r="I59" s="1171"/>
      <c r="J59" s="1172"/>
      <c r="K59" s="86" t="s">
        <v>598</v>
      </c>
      <c r="L59" s="87" t="s">
        <v>598</v>
      </c>
      <c r="M59" s="87" t="s">
        <v>598</v>
      </c>
      <c r="N59" s="87" t="s">
        <v>598</v>
      </c>
      <c r="O59" s="88" t="s">
        <v>598</v>
      </c>
    </row>
    <row r="60" spans="1:21" ht="31.5" customHeight="1" thickBot="1" x14ac:dyDescent="0.2">
      <c r="B60" s="1165"/>
      <c r="C60" s="1166"/>
      <c r="D60" s="1173" t="s">
        <v>29</v>
      </c>
      <c r="E60" s="1174"/>
      <c r="F60" s="1174"/>
      <c r="G60" s="1174"/>
      <c r="H60" s="1174"/>
      <c r="I60" s="1174"/>
      <c r="J60" s="1175"/>
      <c r="K60" s="89" t="s">
        <v>598</v>
      </c>
      <c r="L60" s="90" t="s">
        <v>598</v>
      </c>
      <c r="M60" s="90" t="s">
        <v>598</v>
      </c>
      <c r="N60" s="90" t="s">
        <v>598</v>
      </c>
      <c r="O60" s="91" t="s">
        <v>598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aEaHwJUWistZZZ3dfHNkarwePwAwpb/eUvF+1OayfY6/dxGZPvxSYgKD70l3p1uJjJRIOXC+TWenvHkMFqoCg==" saltValue="1RERXoTzWrugS/gFMxrl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96" t="s">
        <v>32</v>
      </c>
      <c r="C41" s="1197"/>
      <c r="D41" s="105"/>
      <c r="E41" s="1198" t="s">
        <v>33</v>
      </c>
      <c r="F41" s="1198"/>
      <c r="G41" s="1198"/>
      <c r="H41" s="1199"/>
      <c r="I41" s="355">
        <v>8518</v>
      </c>
      <c r="J41" s="356">
        <v>8230</v>
      </c>
      <c r="K41" s="356">
        <v>8474</v>
      </c>
      <c r="L41" s="356">
        <v>8755</v>
      </c>
      <c r="M41" s="357">
        <v>8887</v>
      </c>
    </row>
    <row r="42" spans="2:13" ht="27.75" customHeight="1" x14ac:dyDescent="0.15">
      <c r="B42" s="1186"/>
      <c r="C42" s="1187"/>
      <c r="D42" s="106"/>
      <c r="E42" s="1190" t="s">
        <v>34</v>
      </c>
      <c r="F42" s="1190"/>
      <c r="G42" s="1190"/>
      <c r="H42" s="1191"/>
      <c r="I42" s="358">
        <v>122</v>
      </c>
      <c r="J42" s="359">
        <v>82</v>
      </c>
      <c r="K42" s="359">
        <v>42</v>
      </c>
      <c r="L42" s="359" t="s">
        <v>512</v>
      </c>
      <c r="M42" s="360" t="s">
        <v>512</v>
      </c>
    </row>
    <row r="43" spans="2:13" ht="27.75" customHeight="1" x14ac:dyDescent="0.15">
      <c r="B43" s="1186"/>
      <c r="C43" s="1187"/>
      <c r="D43" s="106"/>
      <c r="E43" s="1190" t="s">
        <v>35</v>
      </c>
      <c r="F43" s="1190"/>
      <c r="G43" s="1190"/>
      <c r="H43" s="1191"/>
      <c r="I43" s="358">
        <v>9203</v>
      </c>
      <c r="J43" s="359">
        <v>8381</v>
      </c>
      <c r="K43" s="359">
        <v>7723</v>
      </c>
      <c r="L43" s="359">
        <v>6900</v>
      </c>
      <c r="M43" s="360">
        <v>6060</v>
      </c>
    </row>
    <row r="44" spans="2:13" ht="27.75" customHeight="1" x14ac:dyDescent="0.15">
      <c r="B44" s="1186"/>
      <c r="C44" s="1187"/>
      <c r="D44" s="106"/>
      <c r="E44" s="1190" t="s">
        <v>36</v>
      </c>
      <c r="F44" s="1190"/>
      <c r="G44" s="1190"/>
      <c r="H44" s="1191"/>
      <c r="I44" s="358">
        <v>4182</v>
      </c>
      <c r="J44" s="359">
        <v>4542</v>
      </c>
      <c r="K44" s="359">
        <v>4643</v>
      </c>
      <c r="L44" s="359">
        <v>4532</v>
      </c>
      <c r="M44" s="360">
        <v>4187</v>
      </c>
    </row>
    <row r="45" spans="2:13" ht="27.75" customHeight="1" x14ac:dyDescent="0.15">
      <c r="B45" s="1186"/>
      <c r="C45" s="1187"/>
      <c r="D45" s="106"/>
      <c r="E45" s="1190" t="s">
        <v>37</v>
      </c>
      <c r="F45" s="1190"/>
      <c r="G45" s="1190"/>
      <c r="H45" s="1191"/>
      <c r="I45" s="358">
        <v>3668</v>
      </c>
      <c r="J45" s="359">
        <v>3673</v>
      </c>
      <c r="K45" s="359">
        <v>3728</v>
      </c>
      <c r="L45" s="359">
        <v>3716</v>
      </c>
      <c r="M45" s="360">
        <v>3805</v>
      </c>
    </row>
    <row r="46" spans="2:13" ht="27.75" customHeight="1" x14ac:dyDescent="0.15">
      <c r="B46" s="1186"/>
      <c r="C46" s="1187"/>
      <c r="D46" s="107"/>
      <c r="E46" s="1190" t="s">
        <v>38</v>
      </c>
      <c r="F46" s="1190"/>
      <c r="G46" s="1190"/>
      <c r="H46" s="1191"/>
      <c r="I46" s="358" t="s">
        <v>512</v>
      </c>
      <c r="J46" s="359" t="s">
        <v>512</v>
      </c>
      <c r="K46" s="359" t="s">
        <v>512</v>
      </c>
      <c r="L46" s="359" t="s">
        <v>512</v>
      </c>
      <c r="M46" s="360" t="s">
        <v>512</v>
      </c>
    </row>
    <row r="47" spans="2:13" ht="27.75" customHeight="1" x14ac:dyDescent="0.15">
      <c r="B47" s="1186"/>
      <c r="C47" s="1187"/>
      <c r="D47" s="108"/>
      <c r="E47" s="1200" t="s">
        <v>39</v>
      </c>
      <c r="F47" s="1201"/>
      <c r="G47" s="1201"/>
      <c r="H47" s="1202"/>
      <c r="I47" s="358" t="s">
        <v>512</v>
      </c>
      <c r="J47" s="359" t="s">
        <v>512</v>
      </c>
      <c r="K47" s="359" t="s">
        <v>512</v>
      </c>
      <c r="L47" s="359" t="s">
        <v>512</v>
      </c>
      <c r="M47" s="360" t="s">
        <v>512</v>
      </c>
    </row>
    <row r="48" spans="2:13" ht="27.75" customHeight="1" x14ac:dyDescent="0.15">
      <c r="B48" s="1186"/>
      <c r="C48" s="1187"/>
      <c r="D48" s="106"/>
      <c r="E48" s="1190" t="s">
        <v>40</v>
      </c>
      <c r="F48" s="1190"/>
      <c r="G48" s="1190"/>
      <c r="H48" s="1191"/>
      <c r="I48" s="358" t="s">
        <v>512</v>
      </c>
      <c r="J48" s="359" t="s">
        <v>512</v>
      </c>
      <c r="K48" s="359" t="s">
        <v>512</v>
      </c>
      <c r="L48" s="359" t="s">
        <v>512</v>
      </c>
      <c r="M48" s="360" t="s">
        <v>512</v>
      </c>
    </row>
    <row r="49" spans="2:13" ht="27.75" customHeight="1" x14ac:dyDescent="0.15">
      <c r="B49" s="1188"/>
      <c r="C49" s="1189"/>
      <c r="D49" s="106"/>
      <c r="E49" s="1190" t="s">
        <v>41</v>
      </c>
      <c r="F49" s="1190"/>
      <c r="G49" s="1190"/>
      <c r="H49" s="1191"/>
      <c r="I49" s="358" t="s">
        <v>512</v>
      </c>
      <c r="J49" s="359" t="s">
        <v>512</v>
      </c>
      <c r="K49" s="359" t="s">
        <v>512</v>
      </c>
      <c r="L49" s="359" t="s">
        <v>512</v>
      </c>
      <c r="M49" s="360" t="s">
        <v>512</v>
      </c>
    </row>
    <row r="50" spans="2:13" ht="27.75" customHeight="1" x14ac:dyDescent="0.15">
      <c r="B50" s="1184" t="s">
        <v>42</v>
      </c>
      <c r="C50" s="1185"/>
      <c r="D50" s="109"/>
      <c r="E50" s="1190" t="s">
        <v>43</v>
      </c>
      <c r="F50" s="1190"/>
      <c r="G50" s="1190"/>
      <c r="H50" s="1191"/>
      <c r="I50" s="358">
        <v>8428</v>
      </c>
      <c r="J50" s="359">
        <v>8577</v>
      </c>
      <c r="K50" s="359">
        <v>9226</v>
      </c>
      <c r="L50" s="359">
        <v>9442</v>
      </c>
      <c r="M50" s="360">
        <v>11012</v>
      </c>
    </row>
    <row r="51" spans="2:13" ht="27.75" customHeight="1" x14ac:dyDescent="0.15">
      <c r="B51" s="1186"/>
      <c r="C51" s="1187"/>
      <c r="D51" s="106"/>
      <c r="E51" s="1190" t="s">
        <v>44</v>
      </c>
      <c r="F51" s="1190"/>
      <c r="G51" s="1190"/>
      <c r="H51" s="1191"/>
      <c r="I51" s="358">
        <v>8657</v>
      </c>
      <c r="J51" s="359">
        <v>8455</v>
      </c>
      <c r="K51" s="359">
        <v>7575</v>
      </c>
      <c r="L51" s="359">
        <v>6568</v>
      </c>
      <c r="M51" s="360">
        <v>5787</v>
      </c>
    </row>
    <row r="52" spans="2:13" ht="27.75" customHeight="1" x14ac:dyDescent="0.15">
      <c r="B52" s="1188"/>
      <c r="C52" s="1189"/>
      <c r="D52" s="106"/>
      <c r="E52" s="1190" t="s">
        <v>45</v>
      </c>
      <c r="F52" s="1190"/>
      <c r="G52" s="1190"/>
      <c r="H52" s="1191"/>
      <c r="I52" s="358">
        <v>13476</v>
      </c>
      <c r="J52" s="359">
        <v>12310</v>
      </c>
      <c r="K52" s="359">
        <v>11316</v>
      </c>
      <c r="L52" s="359">
        <v>10196</v>
      </c>
      <c r="M52" s="360">
        <v>9119</v>
      </c>
    </row>
    <row r="53" spans="2:13" ht="27.75" customHeight="1" thickBot="1" x14ac:dyDescent="0.2">
      <c r="B53" s="1192" t="s">
        <v>46</v>
      </c>
      <c r="C53" s="1193"/>
      <c r="D53" s="110"/>
      <c r="E53" s="1194" t="s">
        <v>47</v>
      </c>
      <c r="F53" s="1194"/>
      <c r="G53" s="1194"/>
      <c r="H53" s="1195"/>
      <c r="I53" s="361">
        <v>-4867</v>
      </c>
      <c r="J53" s="362">
        <v>-4435</v>
      </c>
      <c r="K53" s="362">
        <v>-3506</v>
      </c>
      <c r="L53" s="362">
        <v>-2303</v>
      </c>
      <c r="M53" s="363">
        <v>-2979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DTXEPyhKqSQA1x2JbXUqXk4Iy5x/zSfTi9GCE/T0HKK3ZNCOgCUsw+ZOrk9HYr642cZwiQbnXjwl8YUOVmfBA==" saltValue="xOAY7AKAOoOrlWdNmh9L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3760</v>
      </c>
      <c r="G55" s="122">
        <v>4184</v>
      </c>
      <c r="H55" s="123">
        <v>5343</v>
      </c>
    </row>
    <row r="56" spans="2:8" ht="52.5" customHeight="1" x14ac:dyDescent="0.15">
      <c r="B56" s="124"/>
      <c r="C56" s="1213" t="s">
        <v>51</v>
      </c>
      <c r="D56" s="1213"/>
      <c r="E56" s="1214"/>
      <c r="F56" s="125">
        <v>134</v>
      </c>
      <c r="G56" s="125">
        <v>134</v>
      </c>
      <c r="H56" s="126">
        <v>341</v>
      </c>
    </row>
    <row r="57" spans="2:8" ht="53.25" customHeight="1" x14ac:dyDescent="0.15">
      <c r="B57" s="124"/>
      <c r="C57" s="1215" t="s">
        <v>52</v>
      </c>
      <c r="D57" s="1215"/>
      <c r="E57" s="1216"/>
      <c r="F57" s="127">
        <v>5331</v>
      </c>
      <c r="G57" s="127">
        <v>5122</v>
      </c>
      <c r="H57" s="128">
        <v>5327</v>
      </c>
    </row>
    <row r="58" spans="2:8" ht="45.75" customHeight="1" x14ac:dyDescent="0.15">
      <c r="B58" s="129"/>
      <c r="C58" s="1203" t="s">
        <v>585</v>
      </c>
      <c r="D58" s="1204"/>
      <c r="E58" s="1205"/>
      <c r="F58" s="130">
        <v>1708</v>
      </c>
      <c r="G58" s="130">
        <v>1949</v>
      </c>
      <c r="H58" s="131">
        <v>1936</v>
      </c>
    </row>
    <row r="59" spans="2:8" ht="45.75" customHeight="1" x14ac:dyDescent="0.15">
      <c r="B59" s="129"/>
      <c r="C59" s="1203" t="s">
        <v>586</v>
      </c>
      <c r="D59" s="1204"/>
      <c r="E59" s="1205"/>
      <c r="F59" s="130">
        <v>1343</v>
      </c>
      <c r="G59" s="130">
        <v>990</v>
      </c>
      <c r="H59" s="131">
        <v>1144</v>
      </c>
    </row>
    <row r="60" spans="2:8" ht="45.75" customHeight="1" x14ac:dyDescent="0.15">
      <c r="B60" s="129"/>
      <c r="C60" s="1203" t="s">
        <v>587</v>
      </c>
      <c r="D60" s="1204"/>
      <c r="E60" s="1205"/>
      <c r="F60" s="130">
        <v>1209</v>
      </c>
      <c r="G60" s="130">
        <v>1008</v>
      </c>
      <c r="H60" s="131">
        <v>845</v>
      </c>
    </row>
    <row r="61" spans="2:8" ht="45.75" customHeight="1" x14ac:dyDescent="0.15">
      <c r="B61" s="129"/>
      <c r="C61" s="1203" t="s">
        <v>588</v>
      </c>
      <c r="D61" s="1204"/>
      <c r="E61" s="1205"/>
      <c r="F61" s="130">
        <v>564</v>
      </c>
      <c r="G61" s="130">
        <v>556</v>
      </c>
      <c r="H61" s="131">
        <v>613</v>
      </c>
    </row>
    <row r="62" spans="2:8" ht="45.75" customHeight="1" thickBot="1" x14ac:dyDescent="0.2">
      <c r="B62" s="132"/>
      <c r="C62" s="1206" t="s">
        <v>589</v>
      </c>
      <c r="D62" s="1207"/>
      <c r="E62" s="1208"/>
      <c r="F62" s="133">
        <v>84</v>
      </c>
      <c r="G62" s="133">
        <v>206</v>
      </c>
      <c r="H62" s="134">
        <v>365</v>
      </c>
    </row>
    <row r="63" spans="2:8" ht="52.5" customHeight="1" thickBot="1" x14ac:dyDescent="0.2">
      <c r="B63" s="135"/>
      <c r="C63" s="1209" t="s">
        <v>53</v>
      </c>
      <c r="D63" s="1209"/>
      <c r="E63" s="1210"/>
      <c r="F63" s="136">
        <v>9225</v>
      </c>
      <c r="G63" s="136">
        <v>9441</v>
      </c>
      <c r="H63" s="137">
        <v>11011</v>
      </c>
    </row>
    <row r="64" spans="2:8" x14ac:dyDescent="0.15"/>
  </sheetData>
  <sheetProtection algorithmName="SHA-512" hashValue="Fnt/nFYygnQnRav3yvRRdJa1cONI8J2HbaY5+Z9e/TaIcoWopm9KyDjqJ6POe5eEgmxKiLGcxtZLpba4YnW7sw==" saltValue="92+3YpCeJ1j/e1UkDixO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61071</v>
      </c>
      <c r="E3" s="156"/>
      <c r="F3" s="157">
        <v>54684</v>
      </c>
      <c r="G3" s="158"/>
      <c r="H3" s="159"/>
    </row>
    <row r="4" spans="1:8" x14ac:dyDescent="0.15">
      <c r="A4" s="160"/>
      <c r="B4" s="161"/>
      <c r="C4" s="162"/>
      <c r="D4" s="163">
        <v>43360</v>
      </c>
      <c r="E4" s="164"/>
      <c r="F4" s="165">
        <v>32829</v>
      </c>
      <c r="G4" s="166"/>
      <c r="H4" s="167"/>
    </row>
    <row r="5" spans="1:8" x14ac:dyDescent="0.15">
      <c r="A5" s="148" t="s">
        <v>546</v>
      </c>
      <c r="B5" s="153"/>
      <c r="C5" s="154"/>
      <c r="D5" s="155">
        <v>52719</v>
      </c>
      <c r="E5" s="156"/>
      <c r="F5" s="157">
        <v>62383</v>
      </c>
      <c r="G5" s="158"/>
      <c r="H5" s="159"/>
    </row>
    <row r="6" spans="1:8" x14ac:dyDescent="0.15">
      <c r="A6" s="160"/>
      <c r="B6" s="161"/>
      <c r="C6" s="162"/>
      <c r="D6" s="163">
        <v>36551</v>
      </c>
      <c r="E6" s="164"/>
      <c r="F6" s="165">
        <v>35325</v>
      </c>
      <c r="G6" s="166"/>
      <c r="H6" s="167"/>
    </row>
    <row r="7" spans="1:8" x14ac:dyDescent="0.15">
      <c r="A7" s="148" t="s">
        <v>547</v>
      </c>
      <c r="B7" s="153"/>
      <c r="C7" s="154"/>
      <c r="D7" s="155">
        <v>49225</v>
      </c>
      <c r="E7" s="156"/>
      <c r="F7" s="157">
        <v>63812</v>
      </c>
      <c r="G7" s="158"/>
      <c r="H7" s="159"/>
    </row>
    <row r="8" spans="1:8" x14ac:dyDescent="0.15">
      <c r="A8" s="160"/>
      <c r="B8" s="161"/>
      <c r="C8" s="162"/>
      <c r="D8" s="163">
        <v>43207</v>
      </c>
      <c r="E8" s="164"/>
      <c r="F8" s="165">
        <v>33848</v>
      </c>
      <c r="G8" s="166"/>
      <c r="H8" s="167"/>
    </row>
    <row r="9" spans="1:8" x14ac:dyDescent="0.15">
      <c r="A9" s="148" t="s">
        <v>548</v>
      </c>
      <c r="B9" s="153"/>
      <c r="C9" s="154"/>
      <c r="D9" s="155">
        <v>50527</v>
      </c>
      <c r="E9" s="156"/>
      <c r="F9" s="157">
        <v>54225</v>
      </c>
      <c r="G9" s="158"/>
      <c r="H9" s="159"/>
    </row>
    <row r="10" spans="1:8" x14ac:dyDescent="0.15">
      <c r="A10" s="160"/>
      <c r="B10" s="161"/>
      <c r="C10" s="162"/>
      <c r="D10" s="163">
        <v>42599</v>
      </c>
      <c r="E10" s="164"/>
      <c r="F10" s="165">
        <v>27337</v>
      </c>
      <c r="G10" s="166"/>
      <c r="H10" s="167"/>
    </row>
    <row r="11" spans="1:8" x14ac:dyDescent="0.15">
      <c r="A11" s="148" t="s">
        <v>549</v>
      </c>
      <c r="B11" s="153"/>
      <c r="C11" s="154"/>
      <c r="D11" s="155">
        <v>52592</v>
      </c>
      <c r="E11" s="156"/>
      <c r="F11" s="157">
        <v>54016</v>
      </c>
      <c r="G11" s="158"/>
      <c r="H11" s="159"/>
    </row>
    <row r="12" spans="1:8" x14ac:dyDescent="0.15">
      <c r="A12" s="160"/>
      <c r="B12" s="161"/>
      <c r="C12" s="168"/>
      <c r="D12" s="163">
        <v>41886</v>
      </c>
      <c r="E12" s="164"/>
      <c r="F12" s="165">
        <v>28078</v>
      </c>
      <c r="G12" s="166"/>
      <c r="H12" s="167"/>
    </row>
    <row r="13" spans="1:8" x14ac:dyDescent="0.15">
      <c r="A13" s="148"/>
      <c r="B13" s="153"/>
      <c r="C13" s="169"/>
      <c r="D13" s="170">
        <v>53227</v>
      </c>
      <c r="E13" s="171"/>
      <c r="F13" s="172">
        <v>57824</v>
      </c>
      <c r="G13" s="173"/>
      <c r="H13" s="159"/>
    </row>
    <row r="14" spans="1:8" x14ac:dyDescent="0.15">
      <c r="A14" s="160"/>
      <c r="B14" s="161"/>
      <c r="C14" s="162"/>
      <c r="D14" s="163">
        <v>41521</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5.67</v>
      </c>
      <c r="C19" s="174">
        <f>ROUND(VALUE(SUBSTITUTE(実質収支比率等に係る経年分析!G$48,"▲","-")),2)</f>
        <v>4.68</v>
      </c>
      <c r="D19" s="174">
        <f>ROUND(VALUE(SUBSTITUTE(実質収支比率等に係る経年分析!H$48,"▲","-")),2)</f>
        <v>5.88</v>
      </c>
      <c r="E19" s="174">
        <f>ROUND(VALUE(SUBSTITUTE(実質収支比率等に係る経年分析!I$48,"▲","-")),2)</f>
        <v>9.49</v>
      </c>
      <c r="F19" s="174">
        <f>ROUND(VALUE(SUBSTITUTE(実質収支比率等に係る経年分析!J$48,"▲","-")),2)</f>
        <v>7.97</v>
      </c>
    </row>
    <row r="20" spans="1:11" x14ac:dyDescent="0.15">
      <c r="A20" s="174" t="s">
        <v>57</v>
      </c>
      <c r="B20" s="174">
        <f>ROUND(VALUE(SUBSTITUTE(実質収支比率等に係る経年分析!F$47,"▲","-")),2)</f>
        <v>28.16</v>
      </c>
      <c r="C20" s="174">
        <f>ROUND(VALUE(SUBSTITUTE(実質収支比率等に係る経年分析!G$47,"▲","-")),2)</f>
        <v>25.88</v>
      </c>
      <c r="D20" s="174">
        <f>ROUND(VALUE(SUBSTITUTE(実質収支比率等に係る経年分析!H$47,"▲","-")),2)</f>
        <v>19.149999999999999</v>
      </c>
      <c r="E20" s="174">
        <f>ROUND(VALUE(SUBSTITUTE(実質収支比率等に係る経年分析!I$47,"▲","-")),2)</f>
        <v>20.79</v>
      </c>
      <c r="F20" s="174">
        <f>ROUND(VALUE(SUBSTITUTE(実質収支比率等に係る経年分析!J$47,"▲","-")),2)</f>
        <v>26.3</v>
      </c>
    </row>
    <row r="21" spans="1:11" x14ac:dyDescent="0.15">
      <c r="A21" s="174" t="s">
        <v>58</v>
      </c>
      <c r="B21" s="174">
        <f>IF(ISNUMBER(VALUE(SUBSTITUTE(実質収支比率等に係る経年分析!F$49,"▲","-"))),ROUND(VALUE(SUBSTITUTE(実質収支比率等に係る経年分析!F$49,"▲","-")),2),NA())</f>
        <v>-4.12</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-13.56</v>
      </c>
      <c r="E21" s="174">
        <f>IF(ISNUMBER(VALUE(SUBSTITUTE(実質収支比率等に係る経年分析!I$49,"▲","-"))),ROUND(VALUE(SUBSTITUTE(実質収支比率等に係る経年分析!I$49,"▲","-")),2),NA())</f>
        <v>1.1200000000000001</v>
      </c>
      <c r="F21" s="174">
        <f>IF(ISNUMBER(VALUE(SUBSTITUTE(実質収支比率等に係る経年分析!J$49,"▲","-"))),ROUND(VALUE(SUBSTITUTE(実質収支比率等に係る経年分析!J$49,"▲","-")),2),NA())</f>
        <v>-1.49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2313</v>
      </c>
      <c r="E42" s="176"/>
      <c r="F42" s="176"/>
      <c r="G42" s="176">
        <f>'実質公債費比率（分子）の構造'!L$52</f>
        <v>2112</v>
      </c>
      <c r="H42" s="176"/>
      <c r="I42" s="176"/>
      <c r="J42" s="176">
        <f>'実質公債費比率（分子）の構造'!M$52</f>
        <v>1890</v>
      </c>
      <c r="K42" s="176"/>
      <c r="L42" s="176"/>
      <c r="M42" s="176">
        <f>'実質公債費比率（分子）の構造'!N$52</f>
        <v>1883</v>
      </c>
      <c r="N42" s="176"/>
      <c r="O42" s="176"/>
      <c r="P42" s="176">
        <f>'実質公債費比率（分子）の構造'!O$52</f>
        <v>1967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42</v>
      </c>
      <c r="C44" s="176"/>
      <c r="D44" s="176"/>
      <c r="E44" s="176">
        <f>'実質公債費比率（分子）の構造'!L$50</f>
        <v>42</v>
      </c>
      <c r="F44" s="176"/>
      <c r="G44" s="176"/>
      <c r="H44" s="176">
        <f>'実質公債費比率（分子）の構造'!M$50</f>
        <v>42</v>
      </c>
      <c r="I44" s="176"/>
      <c r="J44" s="176"/>
      <c r="K44" s="176">
        <f>'実質公債費比率（分子）の構造'!N$50</f>
        <v>42</v>
      </c>
      <c r="L44" s="176"/>
      <c r="M44" s="176"/>
      <c r="N44" s="176" t="str">
        <f>'実質公債費比率（分子）の構造'!O$50</f>
        <v>-</v>
      </c>
      <c r="O44" s="176"/>
      <c r="P44" s="176"/>
    </row>
    <row r="45" spans="1:16" x14ac:dyDescent="0.15">
      <c r="A45" s="176" t="s">
        <v>68</v>
      </c>
      <c r="B45" s="176">
        <f>'実質公債費比率（分子）の構造'!K$49</f>
        <v>46</v>
      </c>
      <c r="C45" s="176"/>
      <c r="D45" s="176"/>
      <c r="E45" s="176">
        <f>'実質公債費比率（分子）の構造'!L$49</f>
        <v>49</v>
      </c>
      <c r="F45" s="176"/>
      <c r="G45" s="176"/>
      <c r="H45" s="176">
        <f>'実質公債費比率（分子）の構造'!M$49</f>
        <v>60</v>
      </c>
      <c r="I45" s="176"/>
      <c r="J45" s="176"/>
      <c r="K45" s="176">
        <f>'実質公債費比率（分子）の構造'!N$49</f>
        <v>184</v>
      </c>
      <c r="L45" s="176"/>
      <c r="M45" s="176"/>
      <c r="N45" s="176">
        <f>'実質公債費比率（分子）の構造'!O$49</f>
        <v>352</v>
      </c>
      <c r="O45" s="176"/>
      <c r="P45" s="176"/>
    </row>
    <row r="46" spans="1:16" x14ac:dyDescent="0.15">
      <c r="A46" s="176" t="s">
        <v>69</v>
      </c>
      <c r="B46" s="176">
        <f>'実質公債費比率（分子）の構造'!K$48</f>
        <v>814</v>
      </c>
      <c r="C46" s="176"/>
      <c r="D46" s="176"/>
      <c r="E46" s="176">
        <f>'実質公債費比率（分子）の構造'!L$48</f>
        <v>810</v>
      </c>
      <c r="F46" s="176"/>
      <c r="G46" s="176"/>
      <c r="H46" s="176">
        <f>'実質公債費比率（分子）の構造'!M$48</f>
        <v>860</v>
      </c>
      <c r="I46" s="176"/>
      <c r="J46" s="176"/>
      <c r="K46" s="176">
        <f>'実質公債費比率（分子）の構造'!N$48</f>
        <v>664</v>
      </c>
      <c r="L46" s="176"/>
      <c r="M46" s="176"/>
      <c r="N46" s="176">
        <f>'実質公債費比率（分子）の構造'!O$48</f>
        <v>630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970</v>
      </c>
      <c r="C49" s="176"/>
      <c r="D49" s="176"/>
      <c r="E49" s="176">
        <f>'実質公債費比率（分子）の構造'!L$45</f>
        <v>907</v>
      </c>
      <c r="F49" s="176"/>
      <c r="G49" s="176"/>
      <c r="H49" s="176">
        <f>'実質公債費比率（分子）の構造'!M$45</f>
        <v>869</v>
      </c>
      <c r="I49" s="176"/>
      <c r="J49" s="176"/>
      <c r="K49" s="176">
        <f>'実質公債費比率（分子）の構造'!N$45</f>
        <v>859</v>
      </c>
      <c r="L49" s="176"/>
      <c r="M49" s="176"/>
      <c r="N49" s="176">
        <f>'実質公債費比率（分子）の構造'!O$45</f>
        <v>924</v>
      </c>
      <c r="O49" s="176"/>
      <c r="P49" s="176"/>
    </row>
    <row r="50" spans="1:16" x14ac:dyDescent="0.15">
      <c r="A50" s="176" t="s">
        <v>73</v>
      </c>
      <c r="B50" s="176" t="e">
        <f>NA()</f>
        <v>#N/A</v>
      </c>
      <c r="C50" s="176">
        <f>IF(ISNUMBER('実質公債費比率（分子）の構造'!K$53),'実質公債費比率（分子）の構造'!K$53,NA())</f>
        <v>-441</v>
      </c>
      <c r="D50" s="176" t="e">
        <f>NA()</f>
        <v>#N/A</v>
      </c>
      <c r="E50" s="176" t="e">
        <f>NA()</f>
        <v>#N/A</v>
      </c>
      <c r="F50" s="176">
        <f>IF(ISNUMBER('実質公債費比率（分子）の構造'!L$53),'実質公債費比率（分子）の構造'!L$53,NA())</f>
        <v>-304</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-134</v>
      </c>
      <c r="M50" s="176" t="e">
        <f>NA()</f>
        <v>#N/A</v>
      </c>
      <c r="N50" s="176" t="e">
        <f>NA()</f>
        <v>#N/A</v>
      </c>
      <c r="O50" s="176">
        <f>IF(ISNUMBER('実質公債費比率（分子）の構造'!O$53),'実質公債費比率（分子）の構造'!O$53,NA())</f>
        <v>-61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13476</v>
      </c>
      <c r="E56" s="175"/>
      <c r="F56" s="175"/>
      <c r="G56" s="175">
        <f>'将来負担比率（分子）の構造'!J$52</f>
        <v>12310</v>
      </c>
      <c r="H56" s="175"/>
      <c r="I56" s="175"/>
      <c r="J56" s="175">
        <f>'将来負担比率（分子）の構造'!K$52</f>
        <v>11316</v>
      </c>
      <c r="K56" s="175"/>
      <c r="L56" s="175"/>
      <c r="M56" s="175">
        <f>'将来負担比率（分子）の構造'!L$52</f>
        <v>10196</v>
      </c>
      <c r="N56" s="175"/>
      <c r="O56" s="175"/>
      <c r="P56" s="175">
        <f>'将来負担比率（分子）の構造'!M$52</f>
        <v>9119</v>
      </c>
    </row>
    <row r="57" spans="1:16" x14ac:dyDescent="0.15">
      <c r="A57" s="175" t="s">
        <v>44</v>
      </c>
      <c r="B57" s="175"/>
      <c r="C57" s="175"/>
      <c r="D57" s="175">
        <f>'将来負担比率（分子）の構造'!I$51</f>
        <v>8657</v>
      </c>
      <c r="E57" s="175"/>
      <c r="F57" s="175"/>
      <c r="G57" s="175">
        <f>'将来負担比率（分子）の構造'!J$51</f>
        <v>8455</v>
      </c>
      <c r="H57" s="175"/>
      <c r="I57" s="175"/>
      <c r="J57" s="175">
        <f>'将来負担比率（分子）の構造'!K$51</f>
        <v>7575</v>
      </c>
      <c r="K57" s="175"/>
      <c r="L57" s="175"/>
      <c r="M57" s="175">
        <f>'将来負担比率（分子）の構造'!L$51</f>
        <v>6568</v>
      </c>
      <c r="N57" s="175"/>
      <c r="O57" s="175"/>
      <c r="P57" s="175">
        <f>'将来負担比率（分子）の構造'!M$51</f>
        <v>5787</v>
      </c>
    </row>
    <row r="58" spans="1:16" x14ac:dyDescent="0.15">
      <c r="A58" s="175" t="s">
        <v>43</v>
      </c>
      <c r="B58" s="175"/>
      <c r="C58" s="175"/>
      <c r="D58" s="175">
        <f>'将来負担比率（分子）の構造'!I$50</f>
        <v>8428</v>
      </c>
      <c r="E58" s="175"/>
      <c r="F58" s="175"/>
      <c r="G58" s="175">
        <f>'将来負担比率（分子）の構造'!J$50</f>
        <v>8577</v>
      </c>
      <c r="H58" s="175"/>
      <c r="I58" s="175"/>
      <c r="J58" s="175">
        <f>'将来負担比率（分子）の構造'!K$50</f>
        <v>9226</v>
      </c>
      <c r="K58" s="175"/>
      <c r="L58" s="175"/>
      <c r="M58" s="175">
        <f>'将来負担比率（分子）の構造'!L$50</f>
        <v>9442</v>
      </c>
      <c r="N58" s="175"/>
      <c r="O58" s="175"/>
      <c r="P58" s="175">
        <f>'将来負担比率（分子）の構造'!M$50</f>
        <v>11012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3668</v>
      </c>
      <c r="C62" s="175"/>
      <c r="D62" s="175"/>
      <c r="E62" s="175">
        <f>'将来負担比率（分子）の構造'!J$45</f>
        <v>3673</v>
      </c>
      <c r="F62" s="175"/>
      <c r="G62" s="175"/>
      <c r="H62" s="175">
        <f>'将来負担比率（分子）の構造'!K$45</f>
        <v>3728</v>
      </c>
      <c r="I62" s="175"/>
      <c r="J62" s="175"/>
      <c r="K62" s="175">
        <f>'将来負担比率（分子）の構造'!L$45</f>
        <v>3716</v>
      </c>
      <c r="L62" s="175"/>
      <c r="M62" s="175"/>
      <c r="N62" s="175">
        <f>'将来負担比率（分子）の構造'!M$45</f>
        <v>3805</v>
      </c>
      <c r="O62" s="175"/>
      <c r="P62" s="175"/>
    </row>
    <row r="63" spans="1:16" x14ac:dyDescent="0.15">
      <c r="A63" s="175" t="s">
        <v>36</v>
      </c>
      <c r="B63" s="175">
        <f>'将来負担比率（分子）の構造'!I$44</f>
        <v>4182</v>
      </c>
      <c r="C63" s="175"/>
      <c r="D63" s="175"/>
      <c r="E63" s="175">
        <f>'将来負担比率（分子）の構造'!J$44</f>
        <v>4542</v>
      </c>
      <c r="F63" s="175"/>
      <c r="G63" s="175"/>
      <c r="H63" s="175">
        <f>'将来負担比率（分子）の構造'!K$44</f>
        <v>4643</v>
      </c>
      <c r="I63" s="175"/>
      <c r="J63" s="175"/>
      <c r="K63" s="175">
        <f>'将来負担比率（分子）の構造'!L$44</f>
        <v>4532</v>
      </c>
      <c r="L63" s="175"/>
      <c r="M63" s="175"/>
      <c r="N63" s="175">
        <f>'将来負担比率（分子）の構造'!M$44</f>
        <v>4187</v>
      </c>
      <c r="O63" s="175"/>
      <c r="P63" s="175"/>
    </row>
    <row r="64" spans="1:16" x14ac:dyDescent="0.15">
      <c r="A64" s="175" t="s">
        <v>35</v>
      </c>
      <c r="B64" s="175">
        <f>'将来負担比率（分子）の構造'!I$43</f>
        <v>9203</v>
      </c>
      <c r="C64" s="175"/>
      <c r="D64" s="175"/>
      <c r="E64" s="175">
        <f>'将来負担比率（分子）の構造'!J$43</f>
        <v>8381</v>
      </c>
      <c r="F64" s="175"/>
      <c r="G64" s="175"/>
      <c r="H64" s="175">
        <f>'将来負担比率（分子）の構造'!K$43</f>
        <v>7723</v>
      </c>
      <c r="I64" s="175"/>
      <c r="J64" s="175"/>
      <c r="K64" s="175">
        <f>'将来負担比率（分子）の構造'!L$43</f>
        <v>6900</v>
      </c>
      <c r="L64" s="175"/>
      <c r="M64" s="175"/>
      <c r="N64" s="175">
        <f>'将来負担比率（分子）の構造'!M$43</f>
        <v>6060</v>
      </c>
      <c r="O64" s="175"/>
      <c r="P64" s="175"/>
    </row>
    <row r="65" spans="1:16" x14ac:dyDescent="0.15">
      <c r="A65" s="175" t="s">
        <v>34</v>
      </c>
      <c r="B65" s="175">
        <f>'将来負担比率（分子）の構造'!I$42</f>
        <v>122</v>
      </c>
      <c r="C65" s="175"/>
      <c r="D65" s="175"/>
      <c r="E65" s="175">
        <f>'将来負担比率（分子）の構造'!J$42</f>
        <v>82</v>
      </c>
      <c r="F65" s="175"/>
      <c r="G65" s="175"/>
      <c r="H65" s="175">
        <f>'将来負担比率（分子）の構造'!K$42</f>
        <v>42</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8518</v>
      </c>
      <c r="C66" s="175"/>
      <c r="D66" s="175"/>
      <c r="E66" s="175">
        <f>'将来負担比率（分子）の構造'!J$41</f>
        <v>8230</v>
      </c>
      <c r="F66" s="175"/>
      <c r="G66" s="175"/>
      <c r="H66" s="175">
        <f>'将来負担比率（分子）の構造'!K$41</f>
        <v>8474</v>
      </c>
      <c r="I66" s="175"/>
      <c r="J66" s="175"/>
      <c r="K66" s="175">
        <f>'将来負担比率（分子）の構造'!L$41</f>
        <v>8755</v>
      </c>
      <c r="L66" s="175"/>
      <c r="M66" s="175"/>
      <c r="N66" s="175">
        <f>'将来負担比率（分子）の構造'!M$41</f>
        <v>8887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3760</v>
      </c>
      <c r="C72" s="179">
        <f>基金残高に係る経年分析!G55</f>
        <v>4184</v>
      </c>
      <c r="D72" s="179">
        <f>基金残高に係る経年分析!H55</f>
        <v>5343</v>
      </c>
    </row>
    <row r="73" spans="1:16" x14ac:dyDescent="0.15">
      <c r="A73" s="178" t="s">
        <v>80</v>
      </c>
      <c r="B73" s="179">
        <f>基金残高に係る経年分析!F56</f>
        <v>134</v>
      </c>
      <c r="C73" s="179">
        <f>基金残高に係る経年分析!G56</f>
        <v>134</v>
      </c>
      <c r="D73" s="179">
        <f>基金残高に係る経年分析!H56</f>
        <v>341</v>
      </c>
    </row>
    <row r="74" spans="1:16" x14ac:dyDescent="0.15">
      <c r="A74" s="178" t="s">
        <v>81</v>
      </c>
      <c r="B74" s="179">
        <f>基金残高に係る経年分析!F57</f>
        <v>5331</v>
      </c>
      <c r="C74" s="179">
        <f>基金残高に係る経年分析!G57</f>
        <v>5122</v>
      </c>
      <c r="D74" s="179">
        <f>基金残高に係る経年分析!H57</f>
        <v>5327</v>
      </c>
    </row>
  </sheetData>
  <sheetProtection algorithmName="SHA-512" hashValue="4N6f4KfgFBrceRiZS+NVYyJCf1qye/+iyo3WriTDfvSM4LG+rHES2rVZpHrsVoQf3Aqi+U9wPvwdIG+HAD5WLg==" saltValue="gBbWFqU8N5E5yXtDmFOU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2024-03-22T06:15:24Z</cp:lastPrinted>
  <dcterms:created xsi:type="dcterms:W3CDTF">2024-02-05T01:50:38Z</dcterms:created>
  <dcterms:modified xsi:type="dcterms:W3CDTF">2024-03-22T06:15:59Z</dcterms:modified>
  <cp:category/>
</cp:coreProperties>
</file>