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第2回済\"/>
    </mc:Choice>
  </mc:AlternateContent>
  <workbookProtection workbookAlgorithmName="SHA-512" workbookHashValue="4Jt3wm3fQPoWiBphmIZD32unTtz5uQMcRa2YyS6Y5mG55z865fYmoeJ+SDppADXscUVcuoDVRDWGx+czhLbGDw==" workbookSaltValue="4L0+AZcCC+h8Shg5C2o/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AL10" i="4"/>
  <c r="P10" i="4"/>
  <c r="B10" i="4"/>
  <c r="BB8" i="4"/>
  <c r="AT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<sst xmlns="http://schemas.openxmlformats.org/spreadsheetml/2006/main" count="228" uniqueCount="114">
  <si>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</si>
  <si>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</si>
  <si>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</si>
  <si>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</si>
  <si>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</si>
  <si>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</si>
  <si>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</si>
  <si>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</si>
  <si>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</si>
  <si>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</si>
  <si>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</si>
  <si>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</si>
  <si>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</si>
  <si>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</si>
  <si>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</si>
  <si>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</si>
  <si>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</si>
  <si>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</si>
  <si>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</si>
  <si>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</si>
  <si>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</si>
  <si>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</si>
  <si>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</si>
  <si>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</si>
  <si>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</si>
  <si>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</si>
  <si>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</si>
  <si>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</si>
  <si>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</si>
  <si>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</si>
  <si>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</si>
  <si>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</si>
  <si>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</si>
  <si>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</si>
  <si>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</si>
  <si>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</si>
  <si>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</si>
  <si>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</si>
  <si>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</si>
  <si>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</si>
  <si>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</si>
  <si>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</si>
  <si>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</si>
  <si>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</si>
  <si>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</si>
  <si>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</si>
  <si>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</si>
  <si>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</si>
  <si>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</si>
  <si>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</si>
  <si>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</si>
  <si>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</si>
  <si>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</si>
  <si>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</si>
  <si>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</si>
  <si>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</si>
  <si>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</si>
  <si>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</si>
  <si>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</si>
  <si>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</si>
  <si>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</si>
  <si>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</si>
  <si>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</si>
  <si>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</si>
  <si>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</si>
  <si>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</si>
  <si>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</si>
  <si>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</si>
  <si>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</si>
  <si>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</si>
  <si>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</si>
  <si>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</si>
  <si>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</si>
  <si>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</si>
  <si>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</si>
  <si>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</si>
  <si>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</si>
  <si>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</si>
  <si>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</si>
  <si>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</si>
  <si>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</si>
  <si>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</si>
  <si>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</si>
  <si>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</si>
  <si>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</si>
  <si>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</si>
  <si>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</si>
  <si>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</si>
  <si>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</si>
  <si>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</si>
  <si>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</si>
  <si>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</si>
  <si>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</si>
  <si>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</si>
  <si>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</si>
  <si>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</si>
  <si>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</si>
  <si>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</si>
  <si>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</si>
  <si>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</si>
  <si>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</si>
  <si>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</si>
  <si>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</si>
  <si>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</si>
  <si>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</si>
  <si>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</si>
  <si>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</si>
  <si>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</si>
  <si>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</si>
  <si>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</si>
  <si>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</si>
  <si>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</si>
  <si>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同様に年間配水量も減少していることから、今後も、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6">
      <t>ドウヨウ</t>
    </rPh>
    <rPh sb="107" eb="109">
      <t>ネンカン</t>
    </rPh>
    <rPh sb="109" eb="111">
      <t>ハイスイ</t>
    </rPh>
    <rPh sb="111" eb="112">
      <t>リョウ</t>
    </rPh>
    <rPh sb="113" eb="115">
      <t>ゲンショウ</t>
    </rPh>
    <rPh sb="124" eb="126">
      <t>コンゴ</t>
    </rPh>
    <rPh sb="128" eb="130">
      <t>キュウスイ</t>
    </rPh>
    <rPh sb="130" eb="132">
      <t>シュウエキ</t>
    </rPh>
    <rPh sb="132" eb="133">
      <t>オヨ</t>
    </rPh>
    <rPh sb="134" eb="136">
      <t>ネンカン</t>
    </rPh>
    <rPh sb="136" eb="138">
      <t>ハイスイ</t>
    </rPh>
    <rPh sb="138" eb="139">
      <t>リョウ</t>
    </rPh>
    <rPh sb="140" eb="142">
      <t>ドウコウ</t>
    </rPh>
    <rPh sb="143" eb="144">
      <t>トク</t>
    </rPh>
    <rPh sb="145" eb="147">
      <t>チュウシ</t>
    </rPh>
    <rPh sb="148" eb="150">
      <t>コウリョ</t>
    </rPh>
    <rPh sb="170" eb="172">
      <t>ロウキュウ</t>
    </rPh>
    <rPh sb="172" eb="173">
      <t>カ</t>
    </rPh>
    <rPh sb="179" eb="181">
      <t>コンゴ</t>
    </rPh>
    <rPh sb="182" eb="183">
      <t>カク</t>
    </rPh>
    <rPh sb="183" eb="185">
      <t>セイビ</t>
    </rPh>
    <rPh sb="185" eb="187">
      <t>ジギョウ</t>
    </rPh>
    <rPh sb="188" eb="190">
      <t>テキセツ</t>
    </rPh>
    <rPh sb="191" eb="193">
      <t>ケイカク</t>
    </rPh>
    <rPh sb="194" eb="196">
      <t>ジッシ</t>
    </rPh>
    <rPh sb="220" eb="222">
      <t>ジュンジ</t>
    </rPh>
    <rPh sb="222" eb="224">
      <t>タイオウ</t>
    </rPh>
    <rPh sb="228" eb="230">
      <t>ヒツヨウ</t>
    </rPh>
    <rPh sb="236" eb="238">
      <t>イジョウ</t>
    </rPh>
    <rPh sb="243" eb="245">
      <t>ショウライ</t>
    </rPh>
    <rPh sb="250" eb="252">
      <t>アンゼン</t>
    </rPh>
    <rPh sb="253" eb="255">
      <t>アンシン</t>
    </rPh>
    <rPh sb="256" eb="257">
      <t>ミズ</t>
    </rPh>
    <rPh sb="258" eb="260">
      <t>テイレン</t>
    </rPh>
    <rPh sb="261" eb="263">
      <t>カカク</t>
    </rPh>
    <rPh sb="264" eb="266">
      <t>アンテイ</t>
    </rPh>
    <rPh sb="266" eb="267">
      <t>テキ</t>
    </rPh>
    <rPh sb="268" eb="270">
      <t>キョウキュウ</t>
    </rPh>
    <rPh sb="296" eb="298">
      <t>タイオウ</t>
    </rPh>
    <rPh sb="303" eb="305">
      <t>ザイゲン</t>
    </rPh>
    <rPh sb="305" eb="307">
      <t>カクホ</t>
    </rPh>
    <rPh sb="308" eb="310">
      <t>テキセツ</t>
    </rPh>
    <rPh sb="311" eb="312">
      <t>オコナ</t>
    </rPh>
    <rPh sb="316" eb="318">
      <t>ヒツヨウ</t>
    </rPh>
    <rPh sb="324" eb="326">
      <t>ケイエイ</t>
    </rPh>
    <rPh sb="326" eb="328">
      <t>センリャク</t>
    </rPh>
    <rPh sb="334" eb="336">
      <t>レイワ</t>
    </rPh>
    <rPh sb="337" eb="339">
      <t>ネンド</t>
    </rPh>
    <rPh sb="340" eb="342">
      <t>サクテイ</t>
    </rPh>
    <rPh sb="342" eb="344">
      <t>ヨテイ</t>
    </rPh>
    <phoneticPr fontId="4"/>
  </si>
  <si>
    <r>
      <t>・①経常収支比率は、100％を超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55" eb="257">
      <t>キュウスイ</t>
    </rPh>
    <rPh sb="263" eb="268">
      <t>ヒヨウタイコウカ</t>
    </rPh>
    <rPh sb="269" eb="270">
      <t>タカ</t>
    </rPh>
    <rPh sb="271" eb="273">
      <t>スイジュン</t>
    </rPh>
    <rPh sb="274" eb="276">
      <t>イジ</t>
    </rPh>
    <rPh sb="284" eb="286">
      <t>リュウドウ</t>
    </rPh>
    <rPh sb="286" eb="288">
      <t>ヒリツ</t>
    </rPh>
    <rPh sb="290" eb="291">
      <t>カク</t>
    </rPh>
    <rPh sb="291" eb="293">
      <t>ネンド</t>
    </rPh>
    <rPh sb="296" eb="298">
      <t>タショウ</t>
    </rPh>
    <rPh sb="299" eb="301">
      <t>ヘンドウ</t>
    </rPh>
    <rPh sb="302" eb="303">
      <t>ミ</t>
    </rPh>
    <rPh sb="309" eb="312">
      <t>カクネンド</t>
    </rPh>
    <rPh sb="317" eb="318">
      <t>コ</t>
    </rPh>
    <rPh sb="323" eb="325">
      <t>リュウドウ</t>
    </rPh>
    <rPh sb="325" eb="327">
      <t>フサイ</t>
    </rPh>
    <rPh sb="328" eb="329">
      <t>タイ</t>
    </rPh>
    <rPh sb="331" eb="333">
      <t>リュウドウ</t>
    </rPh>
    <rPh sb="333" eb="335">
      <t>シサン</t>
    </rPh>
    <rPh sb="336" eb="338">
      <t>カクホ</t>
    </rPh>
    <rPh sb="339" eb="340">
      <t>オコナ</t>
    </rPh>
    <rPh sb="349" eb="351">
      <t>キギョウ</t>
    </rPh>
    <rPh sb="351" eb="352">
      <t>サイ</t>
    </rPh>
    <rPh sb="352" eb="354">
      <t>ザンダカ</t>
    </rPh>
    <rPh sb="354" eb="355">
      <t>タイ</t>
    </rPh>
    <rPh sb="355" eb="357">
      <t>キュウスイ</t>
    </rPh>
    <rPh sb="357" eb="359">
      <t>シュウエキ</t>
    </rPh>
    <rPh sb="359" eb="361">
      <t>ヒリツ</t>
    </rPh>
    <rPh sb="363" eb="365">
      <t>ルイジ</t>
    </rPh>
    <rPh sb="365" eb="367">
      <t>ダンタイ</t>
    </rPh>
    <rPh sb="367" eb="370">
      <t>ヘイキンチ</t>
    </rPh>
    <rPh sb="371" eb="373">
      <t>ゼンコク</t>
    </rPh>
    <rPh sb="373" eb="375">
      <t>ヘイキン</t>
    </rPh>
    <rPh sb="376" eb="377">
      <t>クラ</t>
    </rPh>
    <rPh sb="379" eb="380">
      <t>ヒク</t>
    </rPh>
    <rPh sb="382" eb="384">
      <t>テキセツ</t>
    </rPh>
    <rPh sb="385" eb="387">
      <t>キギョウ</t>
    </rPh>
    <rPh sb="387" eb="388">
      <t>サイ</t>
    </rPh>
    <rPh sb="389" eb="391">
      <t>カリイレ</t>
    </rPh>
    <rPh sb="392" eb="394">
      <t>ショウカン</t>
    </rPh>
    <rPh sb="395" eb="3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</si>
</sst>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c:v>
                </c:pt>
                <c:pt idx="1">
                  <c:v>0.54</c:v>
                </c:pt>
                <c:pt idx="2">
                  <c:v>0.49</c:v>
                </c:pt>
                <c:pt idx="3">
                  <c:v>0.45</c:v>
                </c:pt>
                <c:pt idx="4">
                  <c:v>0.33</c:v>
                </c:pt>
              </c:numCache>
            </c:numRef>
          </c:val>
          <c:extLst>
            <c:ext xmlns:c16="http://schemas.microsoft.com/office/drawing/2014/chart" uri="{C3380CC4-5D6E-409C-BE32-E72D297353CC}">
              <c16:uniqueId val="{00000000-F6E4-498D-B783-F23E471339AF}"/>
            </c:ext>
          </c:extLst>
        </c:ser>
        <c:dLbls>
          <c:showLegendKey val="0"/>
          <c:showVal val="0"/>
          <c:showCatName val="0"/>
          <c:showSerName val="0"/>
          <c:showPercent val="0"/>
          <c:showBubbleSize val="0"/>
        </c:dLbls>
        <c:gapWidth val="150"/>
        <c:axId val="324477248"/>
        <c:axId val="3244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F6E4-498D-B783-F23E471339AF}"/>
            </c:ext>
          </c:extLst>
        </c:ser>
        <c:dLbls>
          <c:showLegendKey val="0"/>
          <c:showVal val="0"/>
          <c:showCatName val="0"/>
          <c:showSerName val="0"/>
          <c:showPercent val="0"/>
          <c:showBubbleSize val="0"/>
        </c:dLbls>
        <c:marker val="1"/>
        <c:smooth val="0"/>
        <c:axId val="324477248"/>
        <c:axId val="324478032"/>
      </c:lineChart>
      <c:dateAx>
        <c:axId val="324477248"/>
        <c:scaling>
          <c:orientation val="minMax"/>
        </c:scaling>
        <c:delete val="1"/>
        <c:axPos val="b"/>
        <c:numFmt formatCode="&quot;H&quot;yy" sourceLinked="1"/>
        <c:majorTickMark val="none"/>
        <c:minorTickMark val="none"/>
        <c:tickLblPos val="none"/>
        <c:crossAx val="324478032"/>
        <c:crosses val="autoZero"/>
        <c:auto val="1"/>
        <c:lblOffset val="100"/>
        <c:baseTimeUnit val="years"/>
      </c:dateAx>
      <c:valAx>
        <c:axId val="3244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109.97</c:v>
                </c:pt>
                <c:pt idx="1">
                  <c:v>112.28</c:v>
                </c:pt>
                <c:pt idx="2">
                  <c:v>111.38</c:v>
                </c:pt>
                <c:pt idx="3">
                  <c:v>110.87</c:v>
                </c:pt>
                <c:pt idx="4">
                  <c:v>110.71</c:v>
                </c:pt>
              </c:numCache>
            </c:numRef>
          </c:val>
          <c:extLst>
            <c:ext xmlns:c16="http://schemas.microsoft.com/office/drawing/2014/chart" uri="{C3380CC4-5D6E-409C-BE32-E72D297353CC}">
              <c16:uniqueId val="{00000000-6114-4A9A-BDCA-BA18F9A32A60}"/>
            </c:ext>
          </c:extLst>
        </c:ser>
        <c:dLbls>
          <c:showLegendKey val="0"/>
          <c:showVal val="0"/>
          <c:showCatName val="0"/>
          <c:showSerName val="0"/>
          <c:showPercent val="0"/>
          <c:showBubbleSize val="0"/>
        </c:dLbls>
        <c:gapWidth val="150"/>
        <c:axId val="324479992"/>
        <c:axId val="32447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6114-4A9A-BDCA-BA18F9A32A60}"/>
            </c:ext>
          </c:extLst>
        </c:ser>
        <c:dLbls>
          <c:showLegendKey val="0"/>
          <c:showVal val="0"/>
          <c:showCatName val="0"/>
          <c:showSerName val="0"/>
          <c:showPercent val="0"/>
          <c:showBubbleSize val="0"/>
        </c:dLbls>
        <c:marker val="1"/>
        <c:smooth val="0"/>
        <c:axId val="324479992"/>
        <c:axId val="324479208"/>
      </c:lineChart>
      <c:dateAx>
        <c:axId val="324479992"/>
        <c:scaling>
          <c:orientation val="minMax"/>
        </c:scaling>
        <c:delete val="1"/>
        <c:axPos val="b"/>
        <c:numFmt formatCode="&quot;H&quot;yy" sourceLinked="1"/>
        <c:majorTickMark val="none"/>
        <c:minorTickMark val="none"/>
        <c:tickLblPos val="none"/>
        <c:crossAx val="324479208"/>
        <c:crosses val="autoZero"/>
        <c:auto val="1"/>
        <c:lblOffset val="100"/>
        <c:baseTimeUnit val="years"/>
      </c:dateAx>
      <c:valAx>
        <c:axId val="324479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4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49.61</c:v>
                </c:pt>
                <c:pt idx="1">
                  <c:v>50.71</c:v>
                </c:pt>
                <c:pt idx="2">
                  <c:v>51.87</c:v>
                </c:pt>
                <c:pt idx="3">
                  <c:v>53.22</c:v>
                </c:pt>
                <c:pt idx="4">
                  <c:v>53.35</c:v>
                </c:pt>
              </c:numCache>
            </c:numRef>
          </c:val>
          <c:extLst>
            <c:ext xmlns:c16="http://schemas.microsoft.com/office/drawing/2014/chart" uri="{C3380CC4-5D6E-409C-BE32-E72D297353CC}">
              <c16:uniqueId val="{00000000-7FCB-4D4E-ADF5-710DDCAC053E}"/>
            </c:ext>
          </c:extLst>
        </c:ser>
        <c:dLbls>
          <c:showLegendKey val="0"/>
          <c:showVal val="0"/>
          <c:showCatName val="0"/>
          <c:showSerName val="0"/>
          <c:showPercent val="0"/>
          <c:showBubbleSize val="0"/>
        </c:dLbls>
        <c:gapWidth val="150"/>
        <c:axId val="324480384"/>
        <c:axId val="3244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7FCB-4D4E-ADF5-710DDCAC053E}"/>
            </c:ext>
          </c:extLst>
        </c:ser>
        <c:dLbls>
          <c:showLegendKey val="0"/>
          <c:showVal val="0"/>
          <c:showCatName val="0"/>
          <c:showSerName val="0"/>
          <c:showPercent val="0"/>
          <c:showBubbleSize val="0"/>
        </c:dLbls>
        <c:marker val="1"/>
        <c:smooth val="0"/>
        <c:axId val="324480384"/>
        <c:axId val="324480776"/>
      </c:lineChart>
      <c:dateAx>
        <c:axId val="324480384"/>
        <c:scaling>
          <c:orientation val="minMax"/>
        </c:scaling>
        <c:delete val="1"/>
        <c:axPos val="b"/>
        <c:numFmt formatCode="&quot;H&quot;yy" sourceLinked="1"/>
        <c:majorTickMark val="none"/>
        <c:minorTickMark val="none"/>
        <c:tickLblPos val="none"/>
        <c:crossAx val="324480776"/>
        <c:crosses val="autoZero"/>
        <c:auto val="1"/>
        <c:lblOffset val="100"/>
        <c:baseTimeUnit val="years"/>
      </c:dateAx>
      <c:valAx>
        <c:axId val="3244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19.489999999999998</c:v>
                </c:pt>
                <c:pt idx="1">
                  <c:v>20.85</c:v>
                </c:pt>
                <c:pt idx="2">
                  <c:v>22.67</c:v>
                </c:pt>
                <c:pt idx="3">
                  <c:v>24.29</c:v>
                </c:pt>
                <c:pt idx="4">
                  <c:v>25.58</c:v>
                </c:pt>
              </c:numCache>
            </c:numRef>
          </c:val>
          <c:extLst>
            <c:ext xmlns:c16="http://schemas.microsoft.com/office/drawing/2014/chart" uri="{C3380CC4-5D6E-409C-BE32-E72D297353CC}">
              <c16:uniqueId val="{00000000-CA3B-4250-873D-39B8D6E86913}"/>
            </c:ext>
          </c:extLst>
        </c:ser>
        <c:dLbls>
          <c:showLegendKey val="0"/>
          <c:showVal val="0"/>
          <c:showCatName val="0"/>
          <c:showSerName val="0"/>
          <c:showPercent val="0"/>
          <c:showBubbleSize val="0"/>
        </c:dLbls>
        <c:gapWidth val="150"/>
        <c:axId val="322875928"/>
        <c:axId val="32595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CA3B-4250-873D-39B8D6E86913}"/>
            </c:ext>
          </c:extLst>
        </c:ser>
        <c:dLbls>
          <c:showLegendKey val="0"/>
          <c:showVal val="0"/>
          <c:showCatName val="0"/>
          <c:showSerName val="0"/>
          <c:showPercent val="0"/>
          <c:showBubbleSize val="0"/>
        </c:dLbls>
        <c:marker val="1"/>
        <c:smooth val="0"/>
        <c:axId val="322875928"/>
        <c:axId val="325958504"/>
      </c:lineChart>
      <c:dateAx>
        <c:axId val="322875928"/>
        <c:scaling>
          <c:orientation val="minMax"/>
        </c:scaling>
        <c:delete val="1"/>
        <c:axPos val="b"/>
        <c:numFmt formatCode="&quot;H&quot;yy" sourceLinked="1"/>
        <c:majorTickMark val="none"/>
        <c:minorTickMark val="none"/>
        <c:tickLblPos val="none"/>
        <c:crossAx val="325958504"/>
        <c:crosses val="autoZero"/>
        <c:auto val="1"/>
        <c:lblOffset val="100"/>
        <c:baseTimeUnit val="years"/>
      </c:dateAx>
      <c:valAx>
        <c:axId val="3259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7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69-4FBC-9A22-938D56DE763A}"/>
            </c:ext>
          </c:extLst>
        </c:ser>
        <c:dLbls>
          <c:showLegendKey val="0"/>
          <c:showVal val="0"/>
          <c:showCatName val="0"/>
          <c:showSerName val="0"/>
          <c:showPercent val="0"/>
          <c:showBubbleSize val="0"/>
        </c:dLbls>
        <c:gapWidth val="150"/>
        <c:axId val="325963600"/>
        <c:axId val="32595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0E69-4FBC-9A22-938D56DE763A}"/>
            </c:ext>
          </c:extLst>
        </c:ser>
        <c:dLbls>
          <c:showLegendKey val="0"/>
          <c:showVal val="0"/>
          <c:showCatName val="0"/>
          <c:showSerName val="0"/>
          <c:showPercent val="0"/>
          <c:showBubbleSize val="0"/>
        </c:dLbls>
        <c:marker val="1"/>
        <c:smooth val="0"/>
        <c:axId val="325963600"/>
        <c:axId val="325958896"/>
      </c:lineChart>
      <c:dateAx>
        <c:axId val="325963600"/>
        <c:scaling>
          <c:orientation val="minMax"/>
        </c:scaling>
        <c:delete val="1"/>
        <c:axPos val="b"/>
        <c:numFmt formatCode="&quot;H&quot;yy" sourceLinked="1"/>
        <c:majorTickMark val="none"/>
        <c:minorTickMark val="none"/>
        <c:tickLblPos val="none"/>
        <c:crossAx val="325958896"/>
        <c:crosses val="autoZero"/>
        <c:auto val="1"/>
        <c:lblOffset val="100"/>
        <c:baseTimeUnit val="years"/>
      </c:dateAx>
      <c:valAx>
        <c:axId val="32595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299.25</c:v>
                </c:pt>
                <c:pt idx="1">
                  <c:v>336.25</c:v>
                </c:pt>
                <c:pt idx="2">
                  <c:v>288.07</c:v>
                </c:pt>
                <c:pt idx="3">
                  <c:v>259.85000000000002</c:v>
                </c:pt>
                <c:pt idx="4">
                  <c:v>267.02</c:v>
                </c:pt>
              </c:numCache>
            </c:numRef>
          </c:val>
          <c:extLst>
            <c:ext xmlns:c16="http://schemas.microsoft.com/office/drawing/2014/chart" uri="{C3380CC4-5D6E-409C-BE32-E72D297353CC}">
              <c16:uniqueId val="{00000000-7B8E-44D1-8823-A3DA01B1B966}"/>
            </c:ext>
          </c:extLst>
        </c:ser>
        <c:dLbls>
          <c:showLegendKey val="0"/>
          <c:showVal val="0"/>
          <c:showCatName val="0"/>
          <c:showSerName val="0"/>
          <c:showPercent val="0"/>
          <c:showBubbleSize val="0"/>
        </c:dLbls>
        <c:gapWidth val="150"/>
        <c:axId val="325963208"/>
        <c:axId val="32595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7B8E-44D1-8823-A3DA01B1B966}"/>
            </c:ext>
          </c:extLst>
        </c:ser>
        <c:dLbls>
          <c:showLegendKey val="0"/>
          <c:showVal val="0"/>
          <c:showCatName val="0"/>
          <c:showSerName val="0"/>
          <c:showPercent val="0"/>
          <c:showBubbleSize val="0"/>
        </c:dLbls>
        <c:marker val="1"/>
        <c:smooth val="0"/>
        <c:axId val="325963208"/>
        <c:axId val="325956936"/>
      </c:lineChart>
      <c:dateAx>
        <c:axId val="325963208"/>
        <c:scaling>
          <c:orientation val="minMax"/>
        </c:scaling>
        <c:delete val="1"/>
        <c:axPos val="b"/>
        <c:numFmt formatCode="&quot;H&quot;yy" sourceLinked="1"/>
        <c:majorTickMark val="none"/>
        <c:minorTickMark val="none"/>
        <c:tickLblPos val="none"/>
        <c:crossAx val="325956936"/>
        <c:crosses val="autoZero"/>
        <c:auto val="1"/>
        <c:lblOffset val="100"/>
        <c:baseTimeUnit val="years"/>
      </c:dateAx>
      <c:valAx>
        <c:axId val="32595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107.02</c:v>
                </c:pt>
                <c:pt idx="1">
                  <c:v>103.13</c:v>
                </c:pt>
                <c:pt idx="2">
                  <c:v>99.98</c:v>
                </c:pt>
                <c:pt idx="3">
                  <c:v>90.05</c:v>
                </c:pt>
                <c:pt idx="4">
                  <c:v>90.76</c:v>
                </c:pt>
              </c:numCache>
            </c:numRef>
          </c:val>
          <c:extLst>
            <c:ext xmlns:c16="http://schemas.microsoft.com/office/drawing/2014/chart" uri="{C3380CC4-5D6E-409C-BE32-E72D297353CC}">
              <c16:uniqueId val="{00000000-00A8-4AB7-B621-208617A5F88C}"/>
            </c:ext>
          </c:extLst>
        </c:ser>
        <c:dLbls>
          <c:showLegendKey val="0"/>
          <c:showVal val="0"/>
          <c:showCatName val="0"/>
          <c:showSerName val="0"/>
          <c:showPercent val="0"/>
          <c:showBubbleSize val="0"/>
        </c:dLbls>
        <c:gapWidth val="150"/>
        <c:axId val="325959680"/>
        <c:axId val="3259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00A8-4AB7-B621-208617A5F88C}"/>
            </c:ext>
          </c:extLst>
        </c:ser>
        <c:dLbls>
          <c:showLegendKey val="0"/>
          <c:showVal val="0"/>
          <c:showCatName val="0"/>
          <c:showSerName val="0"/>
          <c:showPercent val="0"/>
          <c:showBubbleSize val="0"/>
        </c:dLbls>
        <c:marker val="1"/>
        <c:smooth val="0"/>
        <c:axId val="325959680"/>
        <c:axId val="325957328"/>
      </c:lineChart>
      <c:dateAx>
        <c:axId val="325959680"/>
        <c:scaling>
          <c:orientation val="minMax"/>
        </c:scaling>
        <c:delete val="1"/>
        <c:axPos val="b"/>
        <c:numFmt formatCode="&quot;H&quot;yy" sourceLinked="1"/>
        <c:majorTickMark val="none"/>
        <c:minorTickMark val="none"/>
        <c:tickLblPos val="none"/>
        <c:crossAx val="325957328"/>
        <c:crosses val="autoZero"/>
        <c:auto val="1"/>
        <c:lblOffset val="100"/>
        <c:baseTimeUnit val="years"/>
      </c:dateAx>
      <c:valAx>
        <c:axId val="32595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110.29</c:v>
                </c:pt>
                <c:pt idx="1">
                  <c:v>112.7</c:v>
                </c:pt>
                <c:pt idx="2">
                  <c:v>111.73</c:v>
                </c:pt>
                <c:pt idx="3">
                  <c:v>111.6</c:v>
                </c:pt>
                <c:pt idx="4">
                  <c:v>111.33</c:v>
                </c:pt>
              </c:numCache>
            </c:numRef>
          </c:val>
          <c:extLst>
            <c:ext xmlns:c16="http://schemas.microsoft.com/office/drawing/2014/chart" uri="{C3380CC4-5D6E-409C-BE32-E72D297353CC}">
              <c16:uniqueId val="{00000000-6DE5-4A89-9E9C-EAEF0E939556}"/>
            </c:ext>
          </c:extLst>
        </c:ser>
        <c:dLbls>
          <c:showLegendKey val="0"/>
          <c:showVal val="0"/>
          <c:showCatName val="0"/>
          <c:showSerName val="0"/>
          <c:showPercent val="0"/>
          <c:showBubbleSize val="0"/>
        </c:dLbls>
        <c:gapWidth val="150"/>
        <c:axId val="325960464"/>
        <c:axId val="3259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6DE5-4A89-9E9C-EAEF0E939556}"/>
            </c:ext>
          </c:extLst>
        </c:ser>
        <c:dLbls>
          <c:showLegendKey val="0"/>
          <c:showVal val="0"/>
          <c:showCatName val="0"/>
          <c:showSerName val="0"/>
          <c:showPercent val="0"/>
          <c:showBubbleSize val="0"/>
        </c:dLbls>
        <c:marker val="1"/>
        <c:smooth val="0"/>
        <c:axId val="325960464"/>
        <c:axId val="325960856"/>
      </c:lineChart>
      <c:dateAx>
        <c:axId val="325960464"/>
        <c:scaling>
          <c:orientation val="minMax"/>
        </c:scaling>
        <c:delete val="1"/>
        <c:axPos val="b"/>
        <c:numFmt formatCode="&quot;H&quot;yy" sourceLinked="1"/>
        <c:majorTickMark val="none"/>
        <c:minorTickMark val="none"/>
        <c:tickLblPos val="none"/>
        <c:crossAx val="325960856"/>
        <c:crosses val="autoZero"/>
        <c:auto val="1"/>
        <c:lblOffset val="100"/>
        <c:baseTimeUnit val="years"/>
      </c:dateAx>
      <c:valAx>
        <c:axId val="3259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6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123.21</c:v>
                </c:pt>
                <c:pt idx="1">
                  <c:v>120.89</c:v>
                </c:pt>
                <c:pt idx="2">
                  <c:v>122.41</c:v>
                </c:pt>
                <c:pt idx="3">
                  <c:v>122.95</c:v>
                </c:pt>
                <c:pt idx="4">
                  <c:v>123.56</c:v>
                </c:pt>
              </c:numCache>
            </c:numRef>
          </c:val>
          <c:extLst>
            <c:ext xmlns:c16="http://schemas.microsoft.com/office/drawing/2014/chart" uri="{C3380CC4-5D6E-409C-BE32-E72D297353CC}">
              <c16:uniqueId val="{00000000-05AD-4028-928B-8950298C24F0}"/>
            </c:ext>
          </c:extLst>
        </c:ser>
        <c:dLbls>
          <c:showLegendKey val="0"/>
          <c:showVal val="0"/>
          <c:showCatName val="0"/>
          <c:showSerName val="0"/>
          <c:showPercent val="0"/>
          <c:showBubbleSize val="0"/>
        </c:dLbls>
        <c:gapWidth val="150"/>
        <c:axId val="325962816"/>
        <c:axId val="32625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05AD-4028-928B-8950298C24F0}"/>
            </c:ext>
          </c:extLst>
        </c:ser>
        <c:dLbls>
          <c:showLegendKey val="0"/>
          <c:showVal val="0"/>
          <c:showCatName val="0"/>
          <c:showSerName val="0"/>
          <c:showPercent val="0"/>
          <c:showBubbleSize val="0"/>
        </c:dLbls>
        <c:marker val="1"/>
        <c:smooth val="0"/>
        <c:axId val="325962816"/>
        <c:axId val="326257464"/>
      </c:lineChart>
      <c:dateAx>
        <c:axId val="325962816"/>
        <c:scaling>
          <c:orientation val="minMax"/>
        </c:scaling>
        <c:delete val="1"/>
        <c:axPos val="b"/>
        <c:numFmt formatCode="&quot;H&quot;yy" sourceLinked="1"/>
        <c:majorTickMark val="none"/>
        <c:minorTickMark val="none"/>
        <c:tickLblPos val="none"/>
        <c:crossAx val="326257464"/>
        <c:crosses val="autoZero"/>
        <c:auto val="1"/>
        <c:lblOffset val="100"/>
        <c:baseTimeUnit val="years"/>
      </c:dateAx>
      <c:valAx>
        <c:axId val="32625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80.34</c:v>
                </c:pt>
                <c:pt idx="1">
                  <c:v>81</c:v>
                </c:pt>
                <c:pt idx="2">
                  <c:v>81.16</c:v>
                </c:pt>
                <c:pt idx="3">
                  <c:v>81.3</c:v>
                </c:pt>
                <c:pt idx="4">
                  <c:v>80.27</c:v>
                </c:pt>
              </c:numCache>
            </c:numRef>
          </c:val>
          <c:extLst>
            <c:ext xmlns:c16="http://schemas.microsoft.com/office/drawing/2014/chart" uri="{C3380CC4-5D6E-409C-BE32-E72D297353CC}">
              <c16:uniqueId val="{00000000-B3AD-4305-9CB4-C3B471C89CDF}"/>
            </c:ext>
          </c:extLst>
        </c:ser>
        <c:dLbls>
          <c:showLegendKey val="0"/>
          <c:showVal val="0"/>
          <c:showCatName val="0"/>
          <c:showSerName val="0"/>
          <c:showPercent val="0"/>
          <c:showBubbleSize val="0"/>
        </c:dLbls>
        <c:gapWidth val="150"/>
        <c:axId val="326251976"/>
        <c:axId val="326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B3AD-4305-9CB4-C3B471C89CDF}"/>
            </c:ext>
          </c:extLst>
        </c:ser>
        <c:dLbls>
          <c:showLegendKey val="0"/>
          <c:showVal val="0"/>
          <c:showCatName val="0"/>
          <c:showSerName val="0"/>
          <c:showPercent val="0"/>
          <c:showBubbleSize val="0"/>
        </c:dLbls>
        <c:marker val="1"/>
        <c:smooth val="0"/>
        <c:axId val="326251976"/>
        <c:axId val="326251584"/>
      </c:lineChart>
      <c:dateAx>
        <c:axId val="326251976"/>
        <c:scaling>
          <c:orientation val="minMax"/>
        </c:scaling>
        <c:delete val="1"/>
        <c:axPos val="b"/>
        <c:numFmt formatCode="&quot;H&quot;yy" sourceLinked="1"/>
        <c:majorTickMark val="none"/>
        <c:minorTickMark val="none"/>
        <c:tickLblPos val="none"/>
        <c:crossAx val="326251584"/>
        <c:crosses val="autoZero"/>
        <c:auto val="1"/>
        <c:lblOffset val="100"/>
        <c:baseTimeUnit val="years"/>
      </c:dateAx>
      <c:valAx>
        <c:axId val="326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92.97</c:v>
                </c:pt>
                <c:pt idx="1">
                  <c:v>93.02</c:v>
                </c:pt>
                <c:pt idx="2">
                  <c:v>93.07</c:v>
                </c:pt>
                <c:pt idx="3">
                  <c:v>93.08</c:v>
                </c:pt>
                <c:pt idx="4">
                  <c:v>93.1</c:v>
                </c:pt>
              </c:numCache>
            </c:numRef>
          </c:val>
          <c:extLst>
            <c:ext xmlns:c16="http://schemas.microsoft.com/office/drawing/2014/chart" uri="{C3380CC4-5D6E-409C-BE32-E72D297353CC}">
              <c16:uniqueId val="{00000000-6F7D-4AF0-8CD2-7856D077D74D}"/>
            </c:ext>
          </c:extLst>
        </c:ser>
        <c:dLbls>
          <c:showLegendKey val="0"/>
          <c:showVal val="0"/>
          <c:showCatName val="0"/>
          <c:showSerName val="0"/>
          <c:showPercent val="0"/>
          <c:showBubbleSize val="0"/>
        </c:dLbls>
        <c:gapWidth val="150"/>
        <c:axId val="326256680"/>
        <c:axId val="32625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6F7D-4AF0-8CD2-7856D077D74D}"/>
            </c:ext>
          </c:extLst>
        </c:ser>
        <c:dLbls>
          <c:showLegendKey val="0"/>
          <c:showVal val="0"/>
          <c:showCatName val="0"/>
          <c:showSerName val="0"/>
          <c:showPercent val="0"/>
          <c:showBubbleSize val="0"/>
        </c:dLbls>
        <c:marker val="1"/>
        <c:smooth val="0"/>
        <c:axId val="326256680"/>
        <c:axId val="326252368"/>
      </c:lineChart>
      <c:dateAx>
        <c:axId val="326256680"/>
        <c:scaling>
          <c:orientation val="minMax"/>
        </c:scaling>
        <c:delete val="1"/>
        <c:axPos val="b"/>
        <c:numFmt formatCode="&quot;H&quot;yy" sourceLinked="1"/>
        <c:majorTickMark val="none"/>
        <c:minorTickMark val="none"/>
        <c:tickLblPos val="none"/>
        <c:crossAx val="326252368"/>
        <c:crosses val="autoZero"/>
        <c:auto val="1"/>
        <c:lblOffset val="100"/>
        <c:baseTimeUnit val="years"/>
      </c:dateAx>
      <c:valAx>
        <c:axId val="32625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豊橋市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377429</v>
      </c>
      <c r="AM8" s="61"/>
      <c r="AN8" s="61"/>
      <c r="AO8" s="61"/>
      <c r="AP8" s="61"/>
      <c r="AQ8" s="61"/>
      <c r="AR8" s="61"/>
      <c r="AS8" s="61"/>
      <c r="AT8" s="52">
        <f>データ!$S$6</f>
        <v>261.86</v>
      </c>
      <c r="AU8" s="53"/>
      <c r="AV8" s="53"/>
      <c r="AW8" s="53"/>
      <c r="AX8" s="53"/>
      <c r="AY8" s="53"/>
      <c r="AZ8" s="53"/>
      <c r="BA8" s="53"/>
      <c r="BB8" s="54">
        <f>データ!$T$6</f>
        <v>1441.34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86.2</v>
      </c>
      <c r="J10" s="53"/>
      <c r="K10" s="53"/>
      <c r="L10" s="53"/>
      <c r="M10" s="53"/>
      <c r="N10" s="53"/>
      <c r="O10" s="64"/>
      <c r="P10" s="54">
        <f>データ!$P$6</f>
        <v>99.77</v>
      </c>
      <c r="Q10" s="54"/>
      <c r="R10" s="54"/>
      <c r="S10" s="54"/>
      <c r="T10" s="54"/>
      <c r="U10" s="54"/>
      <c r="V10" s="54"/>
      <c r="W10" s="61">
        <f>データ!$Q$6</f>
        <v>1507</v>
      </c>
      <c r="X10" s="61"/>
      <c r="Y10" s="61"/>
      <c r="Z10" s="61"/>
      <c r="AA10" s="61"/>
      <c r="AB10" s="61"/>
      <c r="AC10" s="61"/>
      <c r="AD10" s="2"/>
      <c r="AE10" s="2"/>
      <c r="AF10" s="2"/>
      <c r="AG10" s="2"/>
      <c r="AH10" s="4"/>
      <c r="AI10" s="4"/>
      <c r="AJ10" s="4"/>
      <c r="AK10" s="4"/>
      <c r="AL10" s="61">
        <f>データ!$U$6</f>
        <v>375279</v>
      </c>
      <c r="AM10" s="61"/>
      <c r="AN10" s="61"/>
      <c r="AO10" s="61"/>
      <c r="AP10" s="61"/>
      <c r="AQ10" s="61"/>
      <c r="AR10" s="61"/>
      <c r="AS10" s="61"/>
      <c r="AT10" s="52">
        <f>データ!$V$6</f>
        <v>220.91</v>
      </c>
      <c r="AU10" s="53"/>
      <c r="AV10" s="53"/>
      <c r="AW10" s="53"/>
      <c r="AX10" s="53"/>
      <c r="AY10" s="53"/>
      <c r="AZ10" s="53"/>
      <c r="BA10" s="53"/>
      <c r="BB10" s="54">
        <f>データ!$W$6</f>
        <v>1698.79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ttPB/FeS9ExyX7i57cX6gJMP48x2+AXomw4GeLbxcrhYUieTHArznMQT0jYEvwZ1Vj2M1tP2PWd/ghnexdgBQ==" saltValue="lw6MnhFEDK8VJ3RR/4eU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86.2</v>
      </c>
      <c r="P6" s="35">
        <f t="shared" si="3"/>
        <v>99.77</v>
      </c>
      <c r="Q6" s="35">
        <f t="shared" si="3"/>
        <v>1507</v>
      </c>
      <c r="R6" s="35">
        <f t="shared" si="3"/>
        <v>377429</v>
      </c>
      <c r="S6" s="35">
        <f t="shared" si="3"/>
        <v>261.86</v>
      </c>
      <c r="T6" s="35">
        <f t="shared" si="3"/>
        <v>1441.34</v>
      </c>
      <c r="U6" s="35">
        <f t="shared" si="3"/>
        <v>375279</v>
      </c>
      <c r="V6" s="35">
        <f t="shared" si="3"/>
        <v>220.91</v>
      </c>
      <c r="W6" s="35">
        <f t="shared" si="3"/>
        <v>1698.79</v>
      </c>
      <c r="X6" s="36">
        <f>IF(X7="",NA(),X7)</f>
        <v>109.97</v>
      </c>
      <c r="Y6" s="36">
        <f t="shared" ref="Y6:AG6" si="4">IF(Y7="",NA(),Y7)</f>
        <v>112.28</v>
      </c>
      <c r="Z6" s="36">
        <f t="shared" si="4"/>
        <v>111.38</v>
      </c>
      <c r="AA6" s="36">
        <f t="shared" si="4"/>
        <v>110.87</v>
      </c>
      <c r="AB6" s="36">
        <f t="shared" si="4"/>
        <v>110.71</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299.25</v>
      </c>
      <c r="AU6" s="36">
        <f t="shared" ref="AU6:BC6" si="6">IF(AU7="",NA(),AU7)</f>
        <v>336.25</v>
      </c>
      <c r="AV6" s="36">
        <f t="shared" si="6"/>
        <v>288.07</v>
      </c>
      <c r="AW6" s="36">
        <f t="shared" si="6"/>
        <v>259.85000000000002</v>
      </c>
      <c r="AX6" s="36">
        <f t="shared" si="6"/>
        <v>267.02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107.02</v>
      </c>
      <c r="BF6" s="36">
        <f t="shared" ref="BF6:BN6" si="7">IF(BF7="",NA(),BF7)</f>
        <v>103.13</v>
      </c>
      <c r="BG6" s="36">
        <f t="shared" si="7"/>
        <v>99.98</v>
      </c>
      <c r="BH6" s="36">
        <f t="shared" si="7"/>
        <v>90.05</v>
      </c>
      <c r="BI6" s="36">
        <f t="shared" si="7"/>
        <v>90.76</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110.29</v>
      </c>
      <c r="BQ6" s="36">
        <f t="shared" ref="BQ6:BY6" si="8">IF(BQ7="",NA(),BQ7)</f>
        <v>112.7</v>
      </c>
      <c r="BR6" s="36">
        <f t="shared" si="8"/>
        <v>111.73</v>
      </c>
      <c r="BS6" s="36">
        <f t="shared" si="8"/>
        <v>111.6</v>
      </c>
      <c r="BT6" s="36">
        <f t="shared" si="8"/>
        <v>111.33</v>
      </c>
      <c r="BU6" s="36">
        <f t="shared" si="8"/>
        <v>108.81</v>
      </c>
      <c r="BV6" s="36">
        <f t="shared" si="8"/>
        <v>110.87</v>
      </c>
      <c r="BW6" s="36">
        <f t="shared" si="8"/>
        <v>110.3</v>
      </c>
      <c r="BX6" s="36">
        <f t="shared" si="8"/>
        <v>109.12</v>
      </c>
      <c r="BY6" s="36">
        <f t="shared" si="8"/>
        <v>107.42</v>
      </c>
      <c r="BZ6" s="35" t="str">
        <f>IF(BZ7="","",IF(BZ7="-","【-】","【"&amp;SUBSTITUTE(TEXT(BZ7,"#,##0.00"),"-","△")&amp;"】"))</f>
        <v>【103.24】</v>
      </c>
      <c r="CA6" s="36">
        <f>IF(CA7="",NA(),CA7)</f>
        <v>123.21</v>
      </c>
      <c r="CB6" s="36">
        <f t="shared" ref="CB6:CJ6" si="9">IF(CB7="",NA(),CB7)</f>
        <v>120.89</v>
      </c>
      <c r="CC6" s="36">
        <f t="shared" si="9"/>
        <v>122.41</v>
      </c>
      <c r="CD6" s="36">
        <f t="shared" si="9"/>
        <v>122.95</v>
      </c>
      <c r="CE6" s="36">
        <f t="shared" si="9"/>
        <v>123.56</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80.34</v>
      </c>
      <c r="CM6" s="36">
        <f t="shared" ref="CM6:CU6" si="10">IF(CM7="",NA(),CM7)</f>
        <v>81</v>
      </c>
      <c r="CN6" s="36">
        <f t="shared" si="10"/>
        <v>81.16</v>
      </c>
      <c r="CO6" s="36">
        <f t="shared" si="10"/>
        <v>81.3</v>
      </c>
      <c r="CP6" s="36">
        <f t="shared" si="10"/>
        <v>80.27</v>
      </c>
      <c r="CQ6" s="36">
        <f t="shared" si="10"/>
        <v>63.03</v>
      </c>
      <c r="CR6" s="36">
        <f t="shared" si="10"/>
        <v>63.18</v>
      </c>
      <c r="CS6" s="36">
        <f t="shared" si="10"/>
        <v>63.54</v>
      </c>
      <c r="CT6" s="36">
        <f t="shared" si="10"/>
        <v>63.53</v>
      </c>
      <c r="CU6" s="36">
        <f t="shared" si="10"/>
        <v>63.16</v>
      </c>
      <c r="CV6" s="35" t="str">
        <f>IF(CV7="","",IF(CV7="-","【-】","【"&amp;SUBSTITUTE(TEXT(CV7,"#,##0.00"),"-","△")&amp;"】"))</f>
        <v>【60.00】</v>
      </c>
      <c r="CW6" s="36">
        <f>IF(CW7="",NA(),CW7)</f>
        <v>92.97</v>
      </c>
      <c r="CX6" s="36">
        <f t="shared" ref="CX6:DF6" si="11">IF(CX7="",NA(),CX7)</f>
        <v>93.02</v>
      </c>
      <c r="CY6" s="36">
        <f t="shared" si="11"/>
        <v>93.07</v>
      </c>
      <c r="CZ6" s="36">
        <f t="shared" si="11"/>
        <v>93.08</v>
      </c>
      <c r="DA6" s="36">
        <f t="shared" si="11"/>
        <v>93.1</v>
      </c>
      <c r="DB6" s="36">
        <f t="shared" si="11"/>
        <v>91.21</v>
      </c>
      <c r="DC6" s="36">
        <f t="shared" si="11"/>
        <v>91.6</v>
      </c>
      <c r="DD6" s="36">
        <f t="shared" si="11"/>
        <v>91.48</v>
      </c>
      <c r="DE6" s="36">
        <f t="shared" si="11"/>
        <v>91.58</v>
      </c>
      <c r="DF6" s="36">
        <f t="shared" si="11"/>
        <v>91.48</v>
      </c>
      <c r="DG6" s="35" t="str">
        <f>IF(DG7="","",IF(DG7="-","【-】","【"&amp;SUBSTITUTE(TEXT(DG7,"#,##0.00"),"-","△")&amp;"】"))</f>
        <v>【89.80】</v>
      </c>
      <c r="DH6" s="36">
        <f>IF(DH7="",NA(),DH7)</f>
        <v>49.61</v>
      </c>
      <c r="DI6" s="36">
        <f t="shared" ref="DI6:DQ6" si="12">IF(DI7="",NA(),DI7)</f>
        <v>50.71</v>
      </c>
      <c r="DJ6" s="36">
        <f t="shared" si="12"/>
        <v>51.87</v>
      </c>
      <c r="DK6" s="36">
        <f t="shared" si="12"/>
        <v>53.22</v>
      </c>
      <c r="DL6" s="36">
        <f t="shared" si="12"/>
        <v>53.35</v>
      </c>
      <c r="DM6" s="36">
        <f t="shared" si="12"/>
        <v>48.41</v>
      </c>
      <c r="DN6" s="36">
        <f t="shared" si="12"/>
        <v>49.1</v>
      </c>
      <c r="DO6" s="36">
        <f t="shared" si="12"/>
        <v>49.66</v>
      </c>
      <c r="DP6" s="36">
        <f t="shared" si="12"/>
        <v>50.41</v>
      </c>
      <c r="DQ6" s="36">
        <f t="shared" si="12"/>
        <v>51.13</v>
      </c>
      <c r="DR6" s="35" t="str">
        <f>IF(DR7="","",IF(DR7="-","【-】","【"&amp;SUBSTITUTE(TEXT(DR7,"#,##0.00"),"-","△")&amp;"】"))</f>
        <v>【49.59】</v>
      </c>
      <c r="DS6" s="36">
        <f>IF(DS7="",NA(),DS7)</f>
        <v>19.489999999999998</v>
      </c>
      <c r="DT6" s="36">
        <f t="shared" ref="DT6:EB6" si="13">IF(DT7="",NA(),DT7)</f>
        <v>20.85</v>
      </c>
      <c r="DU6" s="36">
        <f t="shared" si="13"/>
        <v>22.67</v>
      </c>
      <c r="DV6" s="36">
        <f t="shared" si="13"/>
        <v>24.29</v>
      </c>
      <c r="DW6" s="36">
        <f t="shared" si="13"/>
        <v>25.58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1</v>
      </c>
      <c r="EE6" s="36">
        <f t="shared" ref="EE6:EM6" si="14">IF(EE7="",NA(),EE7)</f>
        <v>0.54</v>
      </c>
      <c r="EF6" s="36">
        <f t="shared" si="14"/>
        <v>0.49</v>
      </c>
      <c r="EG6" s="36">
        <f t="shared" si="14"/>
        <v>0.45</v>
      </c>
      <c r="EH6" s="36">
        <f t="shared" si="14"/>
        <v>0.33</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232017</v>
      </c>
      <c r="D7" s="38">
        <v>46</v>
      </c>
      <c r="E7" s="38">
        <v>1</v>
      </c>
      <c r="F7" s="38">
        <v>0</v>
      </c>
      <c r="G7" s="38">
        <v>1</v>
      </c>
      <c r="H7" s="38" t="s">
        <v>93</v>
      </c>
      <c r="I7" s="38" t="s">
        <v>94</v>
      </c>
      <c r="J7" s="38" t="s">
        <v>95</v>
      </c>
      <c r="K7" s="38" t="s">
        <v>96</v>
      </c>
      <c r="L7" s="38" t="s">
        <v>97</v>
      </c>
      <c r="M7" s="38" t="s">
        <v>98</v>
      </c>
      <c r="N7" s="39" t="s">
        <v>99</v>
      </c>
      <c r="O7" s="39">
        <v>86.2</v>
      </c>
      <c r="P7" s="39">
        <v>99.77</v>
      </c>
      <c r="Q7" s="39">
        <v>1507</v>
      </c>
      <c r="R7" s="39">
        <v>377429</v>
      </c>
      <c r="S7" s="39">
        <v>261.86</v>
      </c>
      <c r="T7" s="39">
        <v>1441.34</v>
      </c>
      <c r="U7" s="39">
        <v>375279</v>
      </c>
      <c r="V7" s="39">
        <v>220.91</v>
      </c>
      <c r="W7" s="39">
        <v>1698.79</v>
      </c>
      <c r="X7" s="39">
        <v>109.97</v>
      </c>
      <c r="Y7" s="39">
        <v>112.28</v>
      </c>
      <c r="Z7" s="39">
        <v>111.38</v>
      </c>
      <c r="AA7" s="39">
        <v>110.87</v>
      </c>
      <c r="AB7" s="39">
        <v>110.71</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299.25</v>
      </c>
      <c r="AU7" s="39">
        <v>336.25</v>
      </c>
      <c r="AV7" s="39">
        <v>288.07</v>
      </c>
      <c r="AW7" s="39">
        <v>259.85000000000002</v>
      </c>
      <c r="AX7" s="39">
        <v>267.02</v>
      </c>
      <c r="AY7" s="39">
        <v>241.71</v>
      </c>
      <c r="AZ7" s="39">
        <v>249.08</v>
      </c>
      <c r="BA7" s="39">
        <v>254.05</v>
      </c>
      <c r="BB7" s="39">
        <v>258.22000000000003</v>
      </c>
      <c r="BC7" s="39">
        <v>250.03</v>
      </c>
      <c r="BD7" s="39">
        <v>264.97000000000003</v>
      </c>
      <c r="BE7" s="39">
        <v>107.02</v>
      </c>
      <c r="BF7" s="39">
        <v>103.13</v>
      </c>
      <c r="BG7" s="39">
        <v>99.98</v>
      </c>
      <c r="BH7" s="39">
        <v>90.05</v>
      </c>
      <c r="BI7" s="39">
        <v>90.76</v>
      </c>
      <c r="BJ7" s="39">
        <v>274.14</v>
      </c>
      <c r="BK7" s="39">
        <v>266.66000000000003</v>
      </c>
      <c r="BL7" s="39">
        <v>258.63</v>
      </c>
      <c r="BM7" s="39">
        <v>255.12</v>
      </c>
      <c r="BN7" s="39">
        <v>254.19</v>
      </c>
      <c r="BO7" s="39">
        <v>266.61</v>
      </c>
      <c r="BP7" s="39">
        <v>110.29</v>
      </c>
      <c r="BQ7" s="39">
        <v>112.7</v>
      </c>
      <c r="BR7" s="39">
        <v>111.73</v>
      </c>
      <c r="BS7" s="39">
        <v>111.6</v>
      </c>
      <c r="BT7" s="39">
        <v>111.33</v>
      </c>
      <c r="BU7" s="39">
        <v>108.81</v>
      </c>
      <c r="BV7" s="39">
        <v>110.87</v>
      </c>
      <c r="BW7" s="39">
        <v>110.3</v>
      </c>
      <c r="BX7" s="39">
        <v>109.12</v>
      </c>
      <c r="BY7" s="39">
        <v>107.42</v>
      </c>
      <c r="BZ7" s="39">
        <v>103.24</v>
      </c>
      <c r="CA7" s="39">
        <v>123.21</v>
      </c>
      <c r="CB7" s="39">
        <v>120.89</v>
      </c>
      <c r="CC7" s="39">
        <v>122.41</v>
      </c>
      <c r="CD7" s="39">
        <v>122.95</v>
      </c>
      <c r="CE7" s="39">
        <v>123.56</v>
      </c>
      <c r="CF7" s="39">
        <v>152.94999999999999</v>
      </c>
      <c r="CG7" s="39">
        <v>150.54</v>
      </c>
      <c r="CH7" s="39">
        <v>151.85</v>
      </c>
      <c r="CI7" s="39">
        <v>153.88</v>
      </c>
      <c r="CJ7" s="39">
        <v>157.19</v>
      </c>
      <c r="CK7" s="39">
        <v>168.38</v>
      </c>
      <c r="CL7" s="39">
        <v>80.34</v>
      </c>
      <c r="CM7" s="39">
        <v>81</v>
      </c>
      <c r="CN7" s="39">
        <v>81.16</v>
      </c>
      <c r="CO7" s="39">
        <v>81.3</v>
      </c>
      <c r="CP7" s="39">
        <v>80.27</v>
      </c>
      <c r="CQ7" s="39">
        <v>63.03</v>
      </c>
      <c r="CR7" s="39">
        <v>63.18</v>
      </c>
      <c r="CS7" s="39">
        <v>63.54</v>
      </c>
      <c r="CT7" s="39">
        <v>63.53</v>
      </c>
      <c r="CU7" s="39">
        <v>63.16</v>
      </c>
      <c r="CV7" s="39">
        <v>60</v>
      </c>
      <c r="CW7" s="39">
        <v>92.97</v>
      </c>
      <c r="CX7" s="39">
        <v>93.02</v>
      </c>
      <c r="CY7" s="39">
        <v>93.07</v>
      </c>
      <c r="CZ7" s="39">
        <v>93.08</v>
      </c>
      <c r="DA7" s="39">
        <v>93.1</v>
      </c>
      <c r="DB7" s="39">
        <v>91.21</v>
      </c>
      <c r="DC7" s="39">
        <v>91.6</v>
      </c>
      <c r="DD7" s="39">
        <v>91.48</v>
      </c>
      <c r="DE7" s="39">
        <v>91.58</v>
      </c>
      <c r="DF7" s="39">
        <v>91.48</v>
      </c>
      <c r="DG7" s="39">
        <v>89.8</v>
      </c>
      <c r="DH7" s="39">
        <v>49.61</v>
      </c>
      <c r="DI7" s="39">
        <v>50.71</v>
      </c>
      <c r="DJ7" s="39">
        <v>51.87</v>
      </c>
      <c r="DK7" s="39">
        <v>53.22</v>
      </c>
      <c r="DL7" s="39">
        <v>53.35</v>
      </c>
      <c r="DM7" s="39">
        <v>48.41</v>
      </c>
      <c r="DN7" s="39">
        <v>49.1</v>
      </c>
      <c r="DO7" s="39">
        <v>49.66</v>
      </c>
      <c r="DP7" s="39">
        <v>50.41</v>
      </c>
      <c r="DQ7" s="39">
        <v>51.13</v>
      </c>
      <c r="DR7" s="39">
        <v>49.59</v>
      </c>
      <c r="DS7" s="39">
        <v>19.489999999999998</v>
      </c>
      <c r="DT7" s="39">
        <v>20.85</v>
      </c>
      <c r="DU7" s="39">
        <v>22.67</v>
      </c>
      <c r="DV7" s="39">
        <v>24.29</v>
      </c>
      <c r="DW7" s="39">
        <v>25.58</v>
      </c>
      <c r="DX7" s="39">
        <v>16.16</v>
      </c>
      <c r="DY7" s="39">
        <v>17.420000000000002</v>
      </c>
      <c r="DZ7" s="39">
        <v>18.940000000000001</v>
      </c>
      <c r="EA7" s="39">
        <v>20.36</v>
      </c>
      <c r="EB7" s="39">
        <v>22.41</v>
      </c>
      <c r="EC7" s="39">
        <v>19.440000000000001</v>
      </c>
      <c r="ED7" s="39">
        <v>1</v>
      </c>
      <c r="EE7" s="39">
        <v>0.54</v>
      </c>
      <c r="EF7" s="39">
        <v>0.49</v>
      </c>
      <c r="EG7" s="39">
        <v>0.45</v>
      </c>
      <c r="EH7" s="39">
        <v>0.33</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2021-02-12T04:23:08Z</cp:lastPrinted>
  <dcterms:created xsi:type="dcterms:W3CDTF">2020-12-04T02:09:51Z</dcterms:created>
  <dcterms:modified xsi:type="dcterms:W3CDTF">2021-02-15T04:08:12Z</dcterms:modified>
  <cp:category/>
</cp:coreProperties>
</file>