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NS+Ov1klmpJogUr9J6IHsX/FUqPOvNGaarDQ8R4ttHRFgOtIAh6bdmY/Et44V66W47HWSLLh4kubeJ3C3EC+WA==" workbookSaltValue="MuyxWZxq0aAF/2y+i8OxqA==" workbookSpinCount="100000" lockStructure="1"/>
  <bookViews>
    <workbookView xWindow="-120" yWindow="-120" windowWidth="20730" windowHeight="1131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Q6" i="5"/>
  <c r="P6" i="5"/>
  <c r="P10" i="4" s="1"/>
  <c r="O6" i="5"/>
  <c r="I10" i="4" s="1"/>
  <c r="N6" i="5"/>
  <c r="B10" i="4" s="1"/>
  <c r="M6" i="5"/>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AL10" i="4"/>
  <c r="W10" i="4"/>
  <c r="BB8" i="4"/>
  <c r="AL8" i="4"/>
  <c r="AD8" i="4"/>
  <c r="W8" i="4"/>
  <c r="B8" i="4"/>
</calcChain>
</file>

<file path=xl/sharedStrings.xml><?xml version="1.0" encoding="utf-8"?>
<sst xmlns="http://schemas.openxmlformats.org/spreadsheetml/2006/main" count="233" uniqueCount="120">
  <si>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</si>
  <si>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</si>
  <si>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</si>
  <si>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</si>
  <si>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</si>
  <si>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</si>
  <si>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</si>
  <si>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</si>
  <si>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</si>
  <si>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</si>
  <si>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</si>
  <si>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</si>
  <si>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</si>
  <si>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</si>
  <si>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</si>
  <si>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</si>
  <si>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</si>
  <si>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</si>
  <si>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</si>
  <si>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</si>
  <si>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</si>
  <si>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</si>
  <si>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</si>
  <si>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</si>
  <si>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</si>
  <si>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</si>
  <si>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</si>
  <si>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</si>
  <si>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</si>
  <si>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</si>
  <si>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</si>
  <si>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</si>
  <si>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</si>
  <si>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</si>
  <si>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</si>
  <si>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</si>
  <si>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</si>
  <si>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</si>
  <si>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</si>
  <si>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</si>
  <si>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</si>
  <si>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</si>
  <si>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</si>
  <si>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</si>
  <si>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</si>
  <si>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</si>
  <si>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</si>
  <si>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</si>
  <si>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</si>
  <si>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</si>
  <si>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</si>
  <si>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</si>
  <si>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</si>
  <si>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</si>
  <si>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</si>
  <si>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</si>
  <si>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</si>
  <si>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</si>
  <si>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</si>
  <si>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</si>
  <si>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</si>
  <si>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</si>
  <si>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</si>
  <si>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</si>
  <si>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</si>
  <si>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</si>
  <si>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</si>
  <si>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</si>
  <si>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</si>
  <si>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</si>
  <si>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</si>
  <si>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</si>
  <si>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</si>
  <si>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</si>
  <si>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</si>
  <si>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</si>
  <si>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</si>
  <si>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</si>
  <si>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</si>
  <si>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</si>
  <si>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</si>
  <si>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</si>
  <si>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</si>
  <si>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</si>
  <si>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</si>
  <si>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</si>
  <si>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</si>
  <si>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</si>
  <si>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</si>
  <si>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</si>
  <si>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</si>
  <si>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</si>
  <si>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</si>
  <si>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</si>
  <si>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</si>
  <si>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</si>
  <si>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</si>
  <si>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</si>
  <si>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</si>
  <si>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</si>
  <si>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</si>
  <si>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</si>
  <si>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</si>
  <si>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</si>
  <si>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</si>
  <si>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</si>
  <si>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</si>
  <si>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</si>
  <si>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</si>
  <si>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</si>
  <si>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</si>
  <si>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</si>
  <si>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</si>
  <si>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</si>
  <si>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</si>
  <si>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</si>
  <si>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</si>
  <si>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統合事業が完了した平成29年度以降は、浄水場及び管路等施設の更新、老朽化対策は進んでいないが、老朽化した施設、管路等の破損、漏水等については、緊急修繕にて対応している。
　更新等老朽化対策及び耐震化対策については、令和２年度の更新計画策定業務により今後の検討を行う。</t>
    <rPh sb="1" eb="3">
      <t>トウゴウ</t>
    </rPh>
    <rPh sb="3" eb="5">
      <t>ジギョウ</t>
    </rPh>
    <rPh sb="6" eb="8">
      <t>カンリョウ</t>
    </rPh>
    <rPh sb="10" eb="12">
      <t>ヘイセイ</t>
    </rPh>
    <rPh sb="14" eb="16">
      <t>ネンド</t>
    </rPh>
    <rPh sb="16" eb="18">
      <t>イコウ</t>
    </rPh>
    <rPh sb="20" eb="23">
      <t>ジョウスイジョウ</t>
    </rPh>
    <rPh sb="23" eb="24">
      <t>オヨ</t>
    </rPh>
    <rPh sb="25" eb="27">
      <t>カンロ</t>
    </rPh>
    <rPh sb="27" eb="28">
      <t>トウ</t>
    </rPh>
    <rPh sb="28" eb="30">
      <t>シセツ</t>
    </rPh>
    <rPh sb="31" eb="33">
      <t>コウシン</t>
    </rPh>
    <rPh sb="34" eb="37">
      <t>ロウキュウカ</t>
    </rPh>
    <rPh sb="37" eb="39">
      <t>タイサク</t>
    </rPh>
    <rPh sb="40" eb="41">
      <t>スス</t>
    </rPh>
    <rPh sb="48" eb="51">
      <t>ロウキュウカ</t>
    </rPh>
    <rPh sb="53" eb="55">
      <t>シセツ</t>
    </rPh>
    <rPh sb="56" eb="58">
      <t>カンロ</t>
    </rPh>
    <rPh sb="58" eb="59">
      <t>トウ</t>
    </rPh>
    <rPh sb="60" eb="62">
      <t>ハソン</t>
    </rPh>
    <rPh sb="63" eb="65">
      <t>ロウスイ</t>
    </rPh>
    <rPh sb="65" eb="66">
      <t>トウ</t>
    </rPh>
    <rPh sb="72" eb="74">
      <t>キンキュウ</t>
    </rPh>
    <rPh sb="74" eb="76">
      <t>シュウゼン</t>
    </rPh>
    <rPh sb="78" eb="80">
      <t>タイオウ</t>
    </rPh>
    <rPh sb="87" eb="89">
      <t>コウシン</t>
    </rPh>
    <rPh sb="89" eb="90">
      <t>トウ</t>
    </rPh>
    <rPh sb="90" eb="93">
      <t>ロウキュウカ</t>
    </rPh>
    <rPh sb="93" eb="95">
      <t>タイサク</t>
    </rPh>
    <rPh sb="95" eb="96">
      <t>オヨ</t>
    </rPh>
    <rPh sb="97" eb="100">
      <t>タイシンカ</t>
    </rPh>
    <rPh sb="100" eb="102">
      <t>タイサク</t>
    </rPh>
    <rPh sb="108" eb="110">
      <t>レイワ</t>
    </rPh>
    <rPh sb="111" eb="112">
      <t>ネン</t>
    </rPh>
    <rPh sb="112" eb="113">
      <t>ド</t>
    </rPh>
    <rPh sb="114" eb="116">
      <t>コウシン</t>
    </rPh>
    <rPh sb="116" eb="118">
      <t>ケイカク</t>
    </rPh>
    <rPh sb="118" eb="120">
      <t>サクテイ</t>
    </rPh>
    <rPh sb="120" eb="122">
      <t>ギョウム</t>
    </rPh>
    <rPh sb="125" eb="127">
      <t>コンゴ</t>
    </rPh>
    <rPh sb="128" eb="130">
      <t>ケントウ</t>
    </rPh>
    <rPh sb="131" eb="132">
      <t>オコナ</t>
    </rPh>
    <phoneticPr fontId="4"/>
  </si>
  <si>
    <t>　少子高齢化及び都市部への人口流出により、給水人口は年々減少しており、料金収入の好転が見込めない状況においては、更なる歳出の見直しと抑制を進める必要があるが、事業統合により維持管理費用の多くは合理化されているため、大幅な削減は難しいものと考えられる。
　管路施設の老朽化による漏水量の抑制も急務であり、令和２年度から実施予定の公営企業化業務において整備する固定資産台帳を活用し、施設の更新計画の策定、計画的な執行による老朽化対策を進め、有収率の向上を始め経営の健全化を図る必要がある。経営戦略も令和２年度中に策定予定。</t>
    <rPh sb="1" eb="3">
      <t>ショウシ</t>
    </rPh>
    <rPh sb="3" eb="6">
      <t>コウレイカ</t>
    </rPh>
    <rPh sb="6" eb="7">
      <t>オヨ</t>
    </rPh>
    <rPh sb="8" eb="11">
      <t>トシブ</t>
    </rPh>
    <rPh sb="13" eb="15">
      <t>ジンコウ</t>
    </rPh>
    <rPh sb="15" eb="17">
      <t>リュウシュツ</t>
    </rPh>
    <rPh sb="21" eb="23">
      <t>キュウスイ</t>
    </rPh>
    <rPh sb="23" eb="25">
      <t>ジンコウ</t>
    </rPh>
    <rPh sb="26" eb="28">
      <t>ネンネン</t>
    </rPh>
    <rPh sb="28" eb="30">
      <t>ゲンショウ</t>
    </rPh>
    <rPh sb="35" eb="37">
      <t>リョウキン</t>
    </rPh>
    <rPh sb="37" eb="39">
      <t>シュウニュウ</t>
    </rPh>
    <rPh sb="40" eb="42">
      <t>コウテン</t>
    </rPh>
    <rPh sb="43" eb="45">
      <t>ミコ</t>
    </rPh>
    <rPh sb="48" eb="50">
      <t>ジョウキョウ</t>
    </rPh>
    <rPh sb="56" eb="57">
      <t>サラ</t>
    </rPh>
    <rPh sb="59" eb="61">
      <t>サイシュツ</t>
    </rPh>
    <rPh sb="62" eb="64">
      <t>ミナオ</t>
    </rPh>
    <rPh sb="66" eb="68">
      <t>ヨクセイ</t>
    </rPh>
    <rPh sb="69" eb="70">
      <t>スス</t>
    </rPh>
    <rPh sb="72" eb="74">
      <t>ヒツヨウ</t>
    </rPh>
    <rPh sb="79" eb="81">
      <t>ジギョウ</t>
    </rPh>
    <rPh sb="81" eb="83">
      <t>トウゴウ</t>
    </rPh>
    <rPh sb="86" eb="88">
      <t>イジ</t>
    </rPh>
    <rPh sb="88" eb="90">
      <t>カンリ</t>
    </rPh>
    <rPh sb="90" eb="92">
      <t>ヒヨウ</t>
    </rPh>
    <rPh sb="93" eb="94">
      <t>オオ</t>
    </rPh>
    <rPh sb="96" eb="99">
      <t>ゴウリカ</t>
    </rPh>
    <rPh sb="107" eb="109">
      <t>オオハバ</t>
    </rPh>
    <rPh sb="110" eb="112">
      <t>サクゲン</t>
    </rPh>
    <rPh sb="113" eb="114">
      <t>ムズカ</t>
    </rPh>
    <rPh sb="119" eb="120">
      <t>カンガ</t>
    </rPh>
    <rPh sb="127" eb="129">
      <t>カンロ</t>
    </rPh>
    <rPh sb="129" eb="131">
      <t>シセツ</t>
    </rPh>
    <rPh sb="132" eb="135">
      <t>ロウキュウカ</t>
    </rPh>
    <rPh sb="138" eb="140">
      <t>ロウスイ</t>
    </rPh>
    <rPh sb="140" eb="141">
      <t>リョウ</t>
    </rPh>
    <rPh sb="142" eb="144">
      <t>ヨクセイ</t>
    </rPh>
    <rPh sb="145" eb="147">
      <t>キュウム</t>
    </rPh>
    <rPh sb="151" eb="153">
      <t>レイワ</t>
    </rPh>
    <rPh sb="154" eb="155">
      <t>ネン</t>
    </rPh>
    <rPh sb="155" eb="156">
      <t>ド</t>
    </rPh>
    <rPh sb="158" eb="160">
      <t>ジッシ</t>
    </rPh>
    <rPh sb="160" eb="162">
      <t>ヨテイ</t>
    </rPh>
    <rPh sb="163" eb="165">
      <t>コウエイ</t>
    </rPh>
    <rPh sb="165" eb="167">
      <t>キギョウ</t>
    </rPh>
    <rPh sb="167" eb="168">
      <t>カ</t>
    </rPh>
    <rPh sb="168" eb="170">
      <t>ギョウム</t>
    </rPh>
    <rPh sb="174" eb="176">
      <t>セイビ</t>
    </rPh>
    <rPh sb="178" eb="180">
      <t>コテイ</t>
    </rPh>
    <rPh sb="180" eb="182">
      <t>シサン</t>
    </rPh>
    <rPh sb="182" eb="184">
      <t>ダイチョウ</t>
    </rPh>
    <rPh sb="185" eb="187">
      <t>カツヨウ</t>
    </rPh>
    <rPh sb="189" eb="191">
      <t>シセツ</t>
    </rPh>
    <rPh sb="192" eb="194">
      <t>コウシン</t>
    </rPh>
    <rPh sb="194" eb="196">
      <t>ケイカク</t>
    </rPh>
    <rPh sb="197" eb="199">
      <t>サクテイ</t>
    </rPh>
    <rPh sb="200" eb="203">
      <t>ケイカクテキ</t>
    </rPh>
    <rPh sb="204" eb="206">
      <t>シッコウ</t>
    </rPh>
    <rPh sb="209" eb="212">
      <t>ロウキュウカ</t>
    </rPh>
    <rPh sb="212" eb="214">
      <t>タイサク</t>
    </rPh>
    <rPh sb="215" eb="216">
      <t>スス</t>
    </rPh>
    <rPh sb="218" eb="221">
      <t>ユウシュウリツ</t>
    </rPh>
    <rPh sb="222" eb="224">
      <t>コウジョウ</t>
    </rPh>
    <rPh sb="225" eb="226">
      <t>ハジ</t>
    </rPh>
    <rPh sb="227" eb="229">
      <t>ケイエイ</t>
    </rPh>
    <rPh sb="230" eb="233">
      <t>ケンゼンカ</t>
    </rPh>
    <rPh sb="234" eb="235">
      <t>ハカ</t>
    </rPh>
    <rPh sb="236" eb="238">
      <t>ヒツヨウ</t>
    </rPh>
    <rPh sb="242" eb="244">
      <t>ケイエイ</t>
    </rPh>
    <rPh sb="244" eb="246">
      <t>センリャク</t>
    </rPh>
    <rPh sb="247" eb="249">
      <t>レイワ</t>
    </rPh>
    <rPh sb="250" eb="253">
      <t>ネンドチュウ</t>
    </rPh>
    <rPh sb="254" eb="256">
      <t>サクテイ</t>
    </rPh>
    <rPh sb="256" eb="258">
      <t>ヨテイ</t>
    </rPh>
    <phoneticPr fontId="4"/>
  </si>
  <si>
    <t>①収益的収支比率…少子高齢化に伴う給水人口の減少と過疎化に伴う都市部への人口流出による空家の増加により、使用料収入は減少傾向にある。また、統合事業完了に伴う補助金及び地方債借入額の減少により総収益が減少し、収益的収支比率が減少した。
④企業債残高対給水収益比率…令和元年度は事業に伴う地方債借入を行わなかったことから元金償還により残高が減少し、当該比率が微減となった。令和２年度から管路更新工事の計画があるため、企業債残高は増加する。
⑤料金回収率…老朽管路の修繕による漏水量の減少及び給水人口の減少により年間総配水量は減少傾向にあるが、不明な漏水箇所の特定が進まないこともあり、有収水量の好転までには至っていないため、料金回収率の低下につながっている。
⑥給水原価…山間地域における集落の点在に伴う給水区域の広範囲化と高低差の大きい地形に合わせた設備の維持管理に多くの費用が必要になっている。令和元年度においては、施設更新等に係る費用が発生したことから収益的収支に影響し、給水原価の上昇となった。
⑦施設利用率…老朽管路の更新は進んでいないものの、漏水箇所の修繕による漏水量の減少及び給水人口の減少により施設利用率は減少傾向にある。
⑧有収率…漏水箇所の修繕による漏水量の減少が有収率の上昇に影響したものと考えられる。</t>
    <rPh sb="1" eb="4">
      <t>シュウエキテキ</t>
    </rPh>
    <rPh sb="4" eb="6">
      <t>シュウシ</t>
    </rPh>
    <rPh sb="6" eb="8">
      <t>ヒリツ</t>
    </rPh>
    <rPh sb="9" eb="11">
      <t>ショウシ</t>
    </rPh>
    <rPh sb="11" eb="14">
      <t>コウレイカ</t>
    </rPh>
    <rPh sb="15" eb="16">
      <t>トモナ</t>
    </rPh>
    <rPh sb="17" eb="19">
      <t>キュウスイ</t>
    </rPh>
    <rPh sb="19" eb="21">
      <t>ジンコウ</t>
    </rPh>
    <rPh sb="22" eb="24">
      <t>ゲンショウ</t>
    </rPh>
    <rPh sb="25" eb="28">
      <t>カソカ</t>
    </rPh>
    <rPh sb="29" eb="30">
      <t>トモナ</t>
    </rPh>
    <rPh sb="31" eb="34">
      <t>トシブ</t>
    </rPh>
    <rPh sb="36" eb="38">
      <t>ジンコウ</t>
    </rPh>
    <rPh sb="38" eb="40">
      <t>リュウシュツ</t>
    </rPh>
    <rPh sb="43" eb="45">
      <t>アキヤ</t>
    </rPh>
    <rPh sb="46" eb="48">
      <t>ゾウカ</t>
    </rPh>
    <rPh sb="52" eb="55">
      <t>シヨウリョウ</t>
    </rPh>
    <rPh sb="55" eb="57">
      <t>シュウニュウ</t>
    </rPh>
    <rPh sb="58" eb="60">
      <t>ゲンショウ</t>
    </rPh>
    <rPh sb="60" eb="62">
      <t>ケイコウ</t>
    </rPh>
    <rPh sb="69" eb="71">
      <t>トウゴウ</t>
    </rPh>
    <rPh sb="71" eb="73">
      <t>ジギョウ</t>
    </rPh>
    <rPh sb="73" eb="75">
      <t>カンリョウ</t>
    </rPh>
    <rPh sb="76" eb="77">
      <t>トモナ</t>
    </rPh>
    <rPh sb="78" eb="81">
      <t>ホジョキン</t>
    </rPh>
    <rPh sb="81" eb="82">
      <t>オヨ</t>
    </rPh>
    <rPh sb="83" eb="86">
      <t>チホウサイ</t>
    </rPh>
    <rPh sb="86" eb="88">
      <t>カリイレ</t>
    </rPh>
    <rPh sb="88" eb="89">
      <t>ガク</t>
    </rPh>
    <rPh sb="90" eb="92">
      <t>ゲンショウ</t>
    </rPh>
    <rPh sb="95" eb="98">
      <t>ソウシュウエキ</t>
    </rPh>
    <rPh sb="99" eb="101">
      <t>ゲンショウ</t>
    </rPh>
    <rPh sb="103" eb="106">
      <t>シュウエキテキ</t>
    </rPh>
    <rPh sb="106" eb="108">
      <t>シュウシ</t>
    </rPh>
    <rPh sb="108" eb="110">
      <t>ヒリツ</t>
    </rPh>
    <rPh sb="111" eb="113">
      <t>ゲンショウ</t>
    </rPh>
    <rPh sb="118" eb="120">
      <t>キギョウ</t>
    </rPh>
    <rPh sb="120" eb="121">
      <t>サイ</t>
    </rPh>
    <rPh sb="121" eb="123">
      <t>ザンダカ</t>
    </rPh>
    <rPh sb="123" eb="124">
      <t>タイ</t>
    </rPh>
    <rPh sb="124" eb="126">
      <t>キュウスイ</t>
    </rPh>
    <rPh sb="126" eb="128">
      <t>シュウエキ</t>
    </rPh>
    <rPh sb="128" eb="130">
      <t>ヒリツ</t>
    </rPh>
    <rPh sb="131" eb="133">
      <t>レイワ</t>
    </rPh>
    <rPh sb="133" eb="135">
      <t>ガンネン</t>
    </rPh>
    <rPh sb="135" eb="136">
      <t>ド</t>
    </rPh>
    <rPh sb="137" eb="139">
      <t>ジギョウ</t>
    </rPh>
    <rPh sb="140" eb="141">
      <t>トモナ</t>
    </rPh>
    <rPh sb="142" eb="145">
      <t>チホウサイ</t>
    </rPh>
    <rPh sb="145" eb="147">
      <t>カリイレ</t>
    </rPh>
    <rPh sb="148" eb="149">
      <t>オコナ</t>
    </rPh>
    <rPh sb="158" eb="160">
      <t>ガンキン</t>
    </rPh>
    <rPh sb="160" eb="162">
      <t>ショウカン</t>
    </rPh>
    <rPh sb="165" eb="167">
      <t>ザンダカ</t>
    </rPh>
    <rPh sb="168" eb="170">
      <t>ゲンショウ</t>
    </rPh>
    <rPh sb="172" eb="174">
      <t>トウガイ</t>
    </rPh>
    <rPh sb="174" eb="176">
      <t>ヒリツ</t>
    </rPh>
    <rPh sb="177" eb="179">
      <t>ビゲン</t>
    </rPh>
    <rPh sb="184" eb="186">
      <t>レイワ</t>
    </rPh>
    <rPh sb="187" eb="188">
      <t>ネン</t>
    </rPh>
    <rPh sb="188" eb="189">
      <t>ド</t>
    </rPh>
    <rPh sb="191" eb="193">
      <t>カンロ</t>
    </rPh>
    <rPh sb="193" eb="195">
      <t>コウシン</t>
    </rPh>
    <rPh sb="195" eb="197">
      <t>コウジ</t>
    </rPh>
    <rPh sb="198" eb="200">
      <t>ケイカク</t>
    </rPh>
    <rPh sb="206" eb="208">
      <t>キギョウ</t>
    </rPh>
    <rPh sb="208" eb="209">
      <t>サイ</t>
    </rPh>
    <rPh sb="209" eb="211">
      <t>ザンダカ</t>
    </rPh>
    <rPh sb="212" eb="214">
      <t>ゾウカ</t>
    </rPh>
    <rPh sb="219" eb="221">
      <t>リョウキン</t>
    </rPh>
    <rPh sb="221" eb="223">
      <t>カイシュウ</t>
    </rPh>
    <rPh sb="223" eb="224">
      <t>リツ</t>
    </rPh>
    <rPh sb="225" eb="227">
      <t>ロウキュウ</t>
    </rPh>
    <rPh sb="227" eb="229">
      <t>カンロ</t>
    </rPh>
    <rPh sb="230" eb="232">
      <t>シュウゼン</t>
    </rPh>
    <rPh sb="235" eb="237">
      <t>ロウスイ</t>
    </rPh>
    <rPh sb="237" eb="238">
      <t>リョウ</t>
    </rPh>
    <rPh sb="239" eb="241">
      <t>ゲンショウ</t>
    </rPh>
    <rPh sb="241" eb="242">
      <t>オヨ</t>
    </rPh>
    <rPh sb="243" eb="245">
      <t>キュウスイ</t>
    </rPh>
    <rPh sb="245" eb="247">
      <t>ジンコウ</t>
    </rPh>
    <rPh sb="248" eb="250">
      <t>ゲンショウ</t>
    </rPh>
    <rPh sb="253" eb="255">
      <t>ネンカン</t>
    </rPh>
    <rPh sb="255" eb="256">
      <t>ソウ</t>
    </rPh>
    <rPh sb="256" eb="258">
      <t>ハイスイ</t>
    </rPh>
    <rPh sb="258" eb="259">
      <t>リョウ</t>
    </rPh>
    <rPh sb="260" eb="262">
      <t>ゲンショウ</t>
    </rPh>
    <rPh sb="262" eb="264">
      <t>ケイコウ</t>
    </rPh>
    <rPh sb="269" eb="271">
      <t>フメイ</t>
    </rPh>
    <rPh sb="272" eb="274">
      <t>ロウスイ</t>
    </rPh>
    <rPh sb="274" eb="276">
      <t>カショ</t>
    </rPh>
    <rPh sb="277" eb="279">
      <t>トクテイ</t>
    </rPh>
    <rPh sb="280" eb="281">
      <t>スス</t>
    </rPh>
    <rPh sb="290" eb="292">
      <t>ユウシュウ</t>
    </rPh>
    <rPh sb="292" eb="294">
      <t>スイリョウ</t>
    </rPh>
    <rPh sb="295" eb="297">
      <t>コウテン</t>
    </rPh>
    <rPh sb="301" eb="302">
      <t>イタ</t>
    </rPh>
    <rPh sb="310" eb="312">
      <t>リョウキン</t>
    </rPh>
    <rPh sb="312" eb="314">
      <t>カイシュウ</t>
    </rPh>
    <rPh sb="314" eb="315">
      <t>リツ</t>
    </rPh>
    <rPh sb="316" eb="318">
      <t>テイカ</t>
    </rPh>
    <rPh sb="329" eb="331">
      <t>キュウスイ</t>
    </rPh>
    <rPh sb="331" eb="333">
      <t>ゲンカ</t>
    </rPh>
    <rPh sb="334" eb="336">
      <t>サンカン</t>
    </rPh>
    <rPh sb="336" eb="338">
      <t>チイキ</t>
    </rPh>
    <rPh sb="342" eb="344">
      <t>シュウラク</t>
    </rPh>
    <rPh sb="345" eb="347">
      <t>テンザイ</t>
    </rPh>
    <rPh sb="348" eb="349">
      <t>トモナ</t>
    </rPh>
    <rPh sb="350" eb="352">
      <t>キュウスイ</t>
    </rPh>
    <rPh sb="352" eb="354">
      <t>クイキ</t>
    </rPh>
    <rPh sb="355" eb="359">
      <t>コウハンイカ</t>
    </rPh>
    <rPh sb="360" eb="363">
      <t>コウテイサ</t>
    </rPh>
    <rPh sb="364" eb="365">
      <t>オオ</t>
    </rPh>
    <rPh sb="367" eb="369">
      <t>チケイ</t>
    </rPh>
    <rPh sb="370" eb="371">
      <t>ア</t>
    </rPh>
    <rPh sb="374" eb="376">
      <t>セツビ</t>
    </rPh>
    <rPh sb="377" eb="379">
      <t>イジ</t>
    </rPh>
    <rPh sb="379" eb="381">
      <t>カンリ</t>
    </rPh>
    <rPh sb="382" eb="383">
      <t>オオ</t>
    </rPh>
    <rPh sb="385" eb="387">
      <t>ヒヨウ</t>
    </rPh>
    <rPh sb="388" eb="390">
      <t>ヒツヨウ</t>
    </rPh>
    <rPh sb="397" eb="399">
      <t>レイワ</t>
    </rPh>
    <rPh sb="399" eb="401">
      <t>ガンネン</t>
    </rPh>
    <rPh sb="401" eb="402">
      <t>ド</t>
    </rPh>
    <rPh sb="408" eb="410">
      <t>シセツ</t>
    </rPh>
    <rPh sb="410" eb="412">
      <t>コウシン</t>
    </rPh>
    <rPh sb="412" eb="413">
      <t>トウ</t>
    </rPh>
    <rPh sb="414" eb="415">
      <t>カカ</t>
    </rPh>
    <rPh sb="416" eb="418">
      <t>ヒヨウ</t>
    </rPh>
    <rPh sb="419" eb="421">
      <t>ハッセイ</t>
    </rPh>
    <rPh sb="427" eb="430">
      <t>シュウエキテキ</t>
    </rPh>
    <rPh sb="430" eb="432">
      <t>シュウシ</t>
    </rPh>
    <rPh sb="433" eb="435">
      <t>エイキョウ</t>
    </rPh>
    <rPh sb="437" eb="439">
      <t>キュウスイ</t>
    </rPh>
    <rPh sb="439" eb="441">
      <t>ゲンカ</t>
    </rPh>
    <rPh sb="442" eb="444">
      <t>ジョウショウ</t>
    </rPh>
    <rPh sb="451" eb="453">
      <t>シセツ</t>
    </rPh>
    <rPh sb="453" eb="456">
      <t>リヨウリツ</t>
    </rPh>
    <rPh sb="457" eb="459">
      <t>ロウキュウ</t>
    </rPh>
    <rPh sb="459" eb="461">
      <t>カンロ</t>
    </rPh>
    <rPh sb="462" eb="464">
      <t>コウシン</t>
    </rPh>
    <rPh sb="465" eb="466">
      <t>スス</t>
    </rPh>
    <rPh sb="475" eb="477">
      <t>ロウスイ</t>
    </rPh>
    <rPh sb="477" eb="479">
      <t>カショ</t>
    </rPh>
    <rPh sb="480" eb="482">
      <t>シュウゼン</t>
    </rPh>
    <rPh sb="485" eb="487">
      <t>ロウスイ</t>
    </rPh>
    <rPh sb="487" eb="488">
      <t>リョウ</t>
    </rPh>
    <rPh sb="489" eb="491">
      <t>ゲンショウ</t>
    </rPh>
    <rPh sb="491" eb="492">
      <t>オヨ</t>
    </rPh>
    <rPh sb="493" eb="495">
      <t>キュウスイ</t>
    </rPh>
    <rPh sb="495" eb="497">
      <t>ジンコウ</t>
    </rPh>
    <rPh sb="498" eb="500">
      <t>ゲンショウ</t>
    </rPh>
    <rPh sb="503" eb="505">
      <t>シセツ</t>
    </rPh>
    <rPh sb="505" eb="508">
      <t>リヨウリツ</t>
    </rPh>
    <rPh sb="509" eb="511">
      <t>ゲンショウ</t>
    </rPh>
    <rPh sb="511" eb="513">
      <t>ケイコウ</t>
    </rPh>
    <rPh sb="519" eb="522">
      <t>ユウシュウリツ</t>
    </rPh>
    <rPh sb="523" eb="525">
      <t>ロウスイ</t>
    </rPh>
    <rPh sb="525" eb="527">
      <t>カショ</t>
    </rPh>
    <rPh sb="528" eb="530">
      <t>シュウゼン</t>
    </rPh>
    <rPh sb="533" eb="535">
      <t>ロウスイ</t>
    </rPh>
    <rPh sb="535" eb="536">
      <t>リョウ</t>
    </rPh>
    <rPh sb="537" eb="539">
      <t>ゲンショウ</t>
    </rPh>
    <rPh sb="540" eb="543">
      <t>ユウシュウリツ</t>
    </rPh>
    <rPh sb="544" eb="546">
      <t>ジョウショウ</t>
    </rPh>
    <rPh sb="547" eb="549">
      <t>エイキョウ</t>
    </rPh>
    <rPh sb="554" eb="5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</si>
</sst>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1.24</c:v>
                </c:pt>
                <c:pt idx="1">
                  <c:v>1.52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98-42C1-AE59-D4E5948DC50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AA98-42C1-AE59-D4E5948DC50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79.05</c:v>
                </c:pt>
                <c:pt idx="1">
                  <c:v>79.680000000000007</c:v>
                </c:pt>
                <c:pt idx="2">
                  <c:v>72.459999999999994</c:v>
                </c:pt>
                <c:pt idx="3">
                  <c:v>69.08</c:v>
                </c:pt>
                <c:pt idx="4">
                  <c:v>67.540000000000006</c:v>
                </c:pt>
              </c:numCache>
            </c:numRef>
          </c:val>
          <c:extLst>
            <c:ext xmlns:c16="http://schemas.microsoft.com/office/drawing/2014/chart" uri="{C3380CC4-5D6E-409C-BE32-E72D297353CC}">
              <c16:uniqueId val="{00000000-8F02-4308-8491-457FF4E2236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8F02-4308-8491-457FF4E2236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55.02</c:v>
                </c:pt>
                <c:pt idx="1">
                  <c:v>54.33</c:v>
                </c:pt>
                <c:pt idx="2">
                  <c:v>54.24</c:v>
                </c:pt>
                <c:pt idx="3">
                  <c:v>58.08</c:v>
                </c:pt>
                <c:pt idx="4">
                  <c:v>55.76</c:v>
                </c:pt>
              </c:numCache>
            </c:numRef>
          </c:val>
          <c:extLst>
            <c:ext xmlns:c16="http://schemas.microsoft.com/office/drawing/2014/chart" uri="{C3380CC4-5D6E-409C-BE32-E72D297353CC}">
              <c16:uniqueId val="{00000000-5B30-4CB1-8C8E-70904656E6A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5B30-4CB1-8C8E-70904656E6A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83.16</c:v>
                </c:pt>
                <c:pt idx="1">
                  <c:v>89.32</c:v>
                </c:pt>
                <c:pt idx="2">
                  <c:v>94.85</c:v>
                </c:pt>
                <c:pt idx="3">
                  <c:v>84.52</c:v>
                </c:pt>
                <c:pt idx="4">
                  <c:v>69.63</c:v>
                </c:pt>
              </c:numCache>
            </c:numRef>
          </c:val>
          <c:extLst>
            <c:ext xmlns:c16="http://schemas.microsoft.com/office/drawing/2014/chart" uri="{C3380CC4-5D6E-409C-BE32-E72D297353CC}">
              <c16:uniqueId val="{00000000-CF44-45C1-8F19-D02C6630690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CF44-45C1-8F19-D02C6630690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60-45D8-B79F-2B7F8716159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60-45D8-B79F-2B7F8716159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7F-4A34-8145-FF4FA3E6D9D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7F-4A34-8145-FF4FA3E6D9D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17-43E7-8C69-A27AD206537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17-43E7-8C69-A27AD206537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32-4993-9854-5F8452777CB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32-4993-9854-5F8452777CB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1171.8499999999999</c:v>
                </c:pt>
                <c:pt idx="1">
                  <c:v>1381.29</c:v>
                </c:pt>
                <c:pt idx="2">
                  <c:v>1389.84</c:v>
                </c:pt>
                <c:pt idx="3">
                  <c:v>1491.71</c:v>
                </c:pt>
                <c:pt idx="4">
                  <c:v>1447.73</c:v>
                </c:pt>
              </c:numCache>
            </c:numRef>
          </c:val>
          <c:extLst>
            <c:ext xmlns:c16="http://schemas.microsoft.com/office/drawing/2014/chart" uri="{C3380CC4-5D6E-409C-BE32-E72D297353CC}">
              <c16:uniqueId val="{00000000-A1E2-4668-9A56-DDB828C7AB1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A1E2-4668-9A56-DDB828C7AB1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63.18</c:v>
                </c:pt>
                <c:pt idx="1">
                  <c:v>68.61</c:v>
                </c:pt>
                <c:pt idx="2">
                  <c:v>68.05</c:v>
                </c:pt>
                <c:pt idx="3">
                  <c:v>65.709999999999994</c:v>
                </c:pt>
                <c:pt idx="4">
                  <c:v>54.39</c:v>
                </c:pt>
              </c:numCache>
            </c:numRef>
          </c:val>
          <c:extLst>
            <c:ext xmlns:c16="http://schemas.microsoft.com/office/drawing/2014/chart" uri="{C3380CC4-5D6E-409C-BE32-E72D297353CC}">
              <c16:uniqueId val="{00000000-A837-4E60-B702-7D5908C61C6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A837-4E60-B702-7D5908C61C6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259.52</c:v>
                </c:pt>
                <c:pt idx="1">
                  <c:v>239.76</c:v>
                </c:pt>
                <c:pt idx="2">
                  <c:v>242.35</c:v>
                </c:pt>
                <c:pt idx="3">
                  <c:v>241.1</c:v>
                </c:pt>
                <c:pt idx="4">
                  <c:v>295.02</c:v>
                </c:pt>
              </c:numCache>
            </c:numRef>
          </c:val>
          <c:extLst>
            <c:ext xmlns:c16="http://schemas.microsoft.com/office/drawing/2014/chart" uri="{C3380CC4-5D6E-409C-BE32-E72D297353CC}">
              <c16:uniqueId val="{00000000-319B-4442-9B1D-B1B166C9606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319B-4442-9B1D-B1B166C9606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東栄町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3134</v>
      </c>
      <c r="AM8" s="67"/>
      <c r="AN8" s="67"/>
      <c r="AO8" s="67"/>
      <c r="AP8" s="67"/>
      <c r="AQ8" s="67"/>
      <c r="AR8" s="67"/>
      <c r="AS8" s="67"/>
      <c r="AT8" s="66">
        <f>データ!$S$6</f>
        <v>123.38</v>
      </c>
      <c r="AU8" s="66"/>
      <c r="AV8" s="66"/>
      <c r="AW8" s="66"/>
      <c r="AX8" s="66"/>
      <c r="AY8" s="66"/>
      <c r="AZ8" s="66"/>
      <c r="BA8" s="66"/>
      <c r="BB8" s="66">
        <f>データ!$T$6</f>
        <v>25.4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98.58</v>
      </c>
      <c r="Q10" s="66"/>
      <c r="R10" s="66"/>
      <c r="S10" s="66"/>
      <c r="T10" s="66"/>
      <c r="U10" s="66"/>
      <c r="V10" s="66"/>
      <c r="W10" s="67">
        <f>データ!$Q$6</f>
        <v>2849</v>
      </c>
      <c r="X10" s="67"/>
      <c r="Y10" s="67"/>
      <c r="Z10" s="67"/>
      <c r="AA10" s="67"/>
      <c r="AB10" s="67"/>
      <c r="AC10" s="67"/>
      <c r="AD10" s="2"/>
      <c r="AE10" s="2"/>
      <c r="AF10" s="2"/>
      <c r="AG10" s="2"/>
      <c r="AH10" s="2"/>
      <c r="AI10" s="2"/>
      <c r="AJ10" s="2"/>
      <c r="AK10" s="2"/>
      <c r="AL10" s="67">
        <f>データ!$U$6</f>
        <v>3060</v>
      </c>
      <c r="AM10" s="67"/>
      <c r="AN10" s="67"/>
      <c r="AO10" s="67"/>
      <c r="AP10" s="67"/>
      <c r="AQ10" s="67"/>
      <c r="AR10" s="67"/>
      <c r="AS10" s="67"/>
      <c r="AT10" s="66">
        <f>データ!$V$6</f>
        <v>19</v>
      </c>
      <c r="AU10" s="66"/>
      <c r="AV10" s="66"/>
      <c r="AW10" s="66"/>
      <c r="AX10" s="66"/>
      <c r="AY10" s="66"/>
      <c r="AZ10" s="66"/>
      <c r="BA10" s="66"/>
      <c r="BB10" s="66">
        <f>データ!$W$6</f>
        <v>161.05000000000001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41</v>
      </c>
      <c r="O85" s="27" t="str">
        <f>データ!EN6</f>
        <v>【0.56】</v>
      </c>
    </row>
  </sheetData>
  <sheetProtection algorithmName="SHA-512" hashValue="PsumtiHNJChj/ifMLoqnygOqfa/jfSk6C2+RwjkE6/BAVh5FoPpbgw+z1gbfqBs2zCc8NtPwwhwJXC47NN/eHw==" saltValue="RHn7rl/cB9bz7DuUx/A9k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235628</v>
      </c>
      <c r="D6" s="34">
        <f t="shared" si="3"/>
        <v>47</v>
      </c>
      <c r="E6" s="34">
        <f t="shared" si="3"/>
        <v>1</v>
      </c>
      <c r="F6" s="34">
        <f t="shared" si="3"/>
        <v>0</v>
      </c>
      <c r="G6" s="34">
        <f t="shared" si="3"/>
        <v>0</v>
      </c>
      <c r="H6" s="34" t="str">
        <f t="shared" si="3"/>
        <v>愛知県　東栄町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98.58</v>
      </c>
      <c r="Q6" s="35">
        <f t="shared" si="3"/>
        <v>2849</v>
      </c>
      <c r="R6" s="35">
        <f t="shared" si="3"/>
        <v>3134</v>
      </c>
      <c r="S6" s="35">
        <f t="shared" si="3"/>
        <v>123.38</v>
      </c>
      <c r="T6" s="35">
        <f t="shared" si="3"/>
        <v>25.4</v>
      </c>
      <c r="U6" s="35">
        <f t="shared" si="3"/>
        <v>3060</v>
      </c>
      <c r="V6" s="35">
        <f t="shared" si="3"/>
        <v>19</v>
      </c>
      <c r="W6" s="35">
        <f t="shared" si="3"/>
        <v>161.05000000000001</v>
      </c>
      <c r="X6" s="36">
        <f>IF(X7="",NA(),X7)</f>
        <v>83.16</v>
      </c>
      <c r="Y6" s="36">
        <f t="shared" ref="Y6:AG6" si="4">IF(Y7="",NA(),Y7)</f>
        <v>89.32</v>
      </c>
      <c r="Z6" s="36">
        <f t="shared" si="4"/>
        <v>94.85</v>
      </c>
      <c r="AA6" s="36">
        <f t="shared" si="4"/>
        <v>84.52</v>
      </c>
      <c r="AB6" s="36">
        <f t="shared" si="4"/>
        <v>69.63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1171.8499999999999</v>
      </c>
      <c r="BF6" s="36">
        <f t="shared" ref="BF6:BN6" si="7">IF(BF7="",NA(),BF7)</f>
        <v>1381.29</v>
      </c>
      <c r="BG6" s="36">
        <f t="shared" si="7"/>
        <v>1389.84</v>
      </c>
      <c r="BH6" s="36">
        <f t="shared" si="7"/>
        <v>1491.71</v>
      </c>
      <c r="BI6" s="36">
        <f t="shared" si="7"/>
        <v>1447.73</v>
      </c>
      <c r="BJ6" s="36">
        <f t="shared" si="7"/>
        <v>1134.67</v>
      </c>
      <c r="BK6" s="36">
        <f t="shared" si="7"/>
        <v>1144.79</v>
      </c>
      <c r="BL6" s="36">
        <f t="shared" si="7"/>
        <v>1061.58</v>
      </c>
      <c r="BM6" s="36">
        <f t="shared" si="7"/>
        <v>1007.7</v>
      </c>
      <c r="BN6" s="36">
        <f t="shared" si="7"/>
        <v>1018.52</v>
      </c>
      <c r="BO6" s="35" t="str">
        <f>IF(BO7="","",IF(BO7="-","【-】","【"&amp;SUBSTITUTE(TEXT(BO7,"#,##0.00"),"-","△")&amp;"】"))</f>
        <v>【1,084.05】</v>
      </c>
      <c r="BP6" s="36">
        <f>IF(BP7="",NA(),BP7)</f>
        <v>63.18</v>
      </c>
      <c r="BQ6" s="36">
        <f t="shared" ref="BQ6:BY6" si="8">IF(BQ7="",NA(),BQ7)</f>
        <v>68.61</v>
      </c>
      <c r="BR6" s="36">
        <f t="shared" si="8"/>
        <v>68.05</v>
      </c>
      <c r="BS6" s="36">
        <f t="shared" si="8"/>
        <v>65.709999999999994</v>
      </c>
      <c r="BT6" s="36">
        <f t="shared" si="8"/>
        <v>54.39</v>
      </c>
      <c r="BU6" s="36">
        <f t="shared" si="8"/>
        <v>40.6</v>
      </c>
      <c r="BV6" s="36">
        <f t="shared" si="8"/>
        <v>56.04</v>
      </c>
      <c r="BW6" s="36">
        <f t="shared" si="8"/>
        <v>58.52</v>
      </c>
      <c r="BX6" s="36">
        <f t="shared" si="8"/>
        <v>59.22</v>
      </c>
      <c r="BY6" s="36">
        <f t="shared" si="8"/>
        <v>58.79</v>
      </c>
      <c r="BZ6" s="35" t="str">
        <f>IF(BZ7="","",IF(BZ7="-","【-】","【"&amp;SUBSTITUTE(TEXT(BZ7,"#,##0.00"),"-","△")&amp;"】"))</f>
        <v>【53.46】</v>
      </c>
      <c r="CA6" s="36">
        <f>IF(CA7="",NA(),CA7)</f>
        <v>259.52</v>
      </c>
      <c r="CB6" s="36">
        <f t="shared" ref="CB6:CJ6" si="9">IF(CB7="",NA(),CB7)</f>
        <v>239.76</v>
      </c>
      <c r="CC6" s="36">
        <f t="shared" si="9"/>
        <v>242.35</v>
      </c>
      <c r="CD6" s="36">
        <f t="shared" si="9"/>
        <v>241.1</v>
      </c>
      <c r="CE6" s="36">
        <f t="shared" si="9"/>
        <v>295.02</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79.05</v>
      </c>
      <c r="CM6" s="36">
        <f t="shared" ref="CM6:CU6" si="10">IF(CM7="",NA(),CM7)</f>
        <v>79.680000000000007</v>
      </c>
      <c r="CN6" s="36">
        <f t="shared" si="10"/>
        <v>72.459999999999994</v>
      </c>
      <c r="CO6" s="36">
        <f t="shared" si="10"/>
        <v>69.08</v>
      </c>
      <c r="CP6" s="36">
        <f t="shared" si="10"/>
        <v>67.540000000000006</v>
      </c>
      <c r="CQ6" s="36">
        <f t="shared" si="10"/>
        <v>57.29</v>
      </c>
      <c r="CR6" s="36">
        <f t="shared" si="10"/>
        <v>55.9</v>
      </c>
      <c r="CS6" s="36">
        <f t="shared" si="10"/>
        <v>57.3</v>
      </c>
      <c r="CT6" s="36">
        <f t="shared" si="10"/>
        <v>56.76</v>
      </c>
      <c r="CU6" s="36">
        <f t="shared" si="10"/>
        <v>56.04</v>
      </c>
      <c r="CV6" s="35" t="str">
        <f>IF(CV7="","",IF(CV7="-","【-】","【"&amp;SUBSTITUTE(TEXT(CV7,"#,##0.00"),"-","△")&amp;"】"))</f>
        <v>【54.90】</v>
      </c>
      <c r="CW6" s="36">
        <f>IF(CW7="",NA(),CW7)</f>
        <v>55.02</v>
      </c>
      <c r="CX6" s="36">
        <f t="shared" ref="CX6:DF6" si="11">IF(CX7="",NA(),CX7)</f>
        <v>54.33</v>
      </c>
      <c r="CY6" s="36">
        <f t="shared" si="11"/>
        <v>54.24</v>
      </c>
      <c r="CZ6" s="36">
        <f t="shared" si="11"/>
        <v>58.08</v>
      </c>
      <c r="DA6" s="36">
        <f t="shared" si="11"/>
        <v>55.76</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1.24</v>
      </c>
      <c r="EE6" s="36">
        <f t="shared" ref="EE6:EM6" si="14">IF(EE7="",NA(),EE7)</f>
        <v>1.52</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235628</v>
      </c>
      <c r="D7" s="38">
        <v>47</v>
      </c>
      <c r="E7" s="38">
        <v>1</v>
      </c>
      <c r="F7" s="38">
        <v>0</v>
      </c>
      <c r="G7" s="38">
        <v>0</v>
      </c>
      <c r="H7" s="38" t="s">
        <v>97</v>
      </c>
      <c r="I7" s="38" t="s">
        <v>98</v>
      </c>
      <c r="J7" s="38" t="s">
        <v>99</v>
      </c>
      <c r="K7" s="38" t="s">
        <v>100</v>
      </c>
      <c r="L7" s="38" t="s">
        <v>101</v>
      </c>
      <c r="M7" s="38" t="s">
        <v>102</v>
      </c>
      <c r="N7" s="39" t="s">
        <v>103</v>
      </c>
      <c r="O7" s="39" t="s">
        <v>104</v>
      </c>
      <c r="P7" s="39">
        <v>98.58</v>
      </c>
      <c r="Q7" s="39">
        <v>2849</v>
      </c>
      <c r="R7" s="39">
        <v>3134</v>
      </c>
      <c r="S7" s="39">
        <v>123.38</v>
      </c>
      <c r="T7" s="39">
        <v>25.4</v>
      </c>
      <c r="U7" s="39">
        <v>3060</v>
      </c>
      <c r="V7" s="39">
        <v>19</v>
      </c>
      <c r="W7" s="39">
        <v>161.05000000000001</v>
      </c>
      <c r="X7" s="39">
        <v>83.16</v>
      </c>
      <c r="Y7" s="39">
        <v>89.32</v>
      </c>
      <c r="Z7" s="39">
        <v>94.85</v>
      </c>
      <c r="AA7" s="39">
        <v>84.52</v>
      </c>
      <c r="AB7" s="39">
        <v>69.63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1171.8499999999999</v>
      </c>
      <c r="BF7" s="39">
        <v>1381.29</v>
      </c>
      <c r="BG7" s="39">
        <v>1389.84</v>
      </c>
      <c r="BH7" s="39">
        <v>1491.71</v>
      </c>
      <c r="BI7" s="39">
        <v>1447.73</v>
      </c>
      <c r="BJ7" s="39">
        <v>1134.67</v>
      </c>
      <c r="BK7" s="39">
        <v>1144.79</v>
      </c>
      <c r="BL7" s="39">
        <v>1061.58</v>
      </c>
      <c r="BM7" s="39">
        <v>1007.7</v>
      </c>
      <c r="BN7" s="39">
        <v>1018.52</v>
      </c>
      <c r="BO7" s="39">
        <v>1084.05</v>
      </c>
      <c r="BP7" s="39">
        <v>63.18</v>
      </c>
      <c r="BQ7" s="39">
        <v>68.61</v>
      </c>
      <c r="BR7" s="39">
        <v>68.05</v>
      </c>
      <c r="BS7" s="39">
        <v>65.709999999999994</v>
      </c>
      <c r="BT7" s="39">
        <v>54.39</v>
      </c>
      <c r="BU7" s="39">
        <v>40.6</v>
      </c>
      <c r="BV7" s="39">
        <v>56.04</v>
      </c>
      <c r="BW7" s="39">
        <v>58.52</v>
      </c>
      <c r="BX7" s="39">
        <v>59.22</v>
      </c>
      <c r="BY7" s="39">
        <v>58.79</v>
      </c>
      <c r="BZ7" s="39">
        <v>53.46</v>
      </c>
      <c r="CA7" s="39">
        <v>259.52</v>
      </c>
      <c r="CB7" s="39">
        <v>239.76</v>
      </c>
      <c r="CC7" s="39">
        <v>242.35</v>
      </c>
      <c r="CD7" s="39">
        <v>241.1</v>
      </c>
      <c r="CE7" s="39">
        <v>295.02</v>
      </c>
      <c r="CF7" s="39">
        <v>440.03</v>
      </c>
      <c r="CG7" s="39">
        <v>304.35000000000002</v>
      </c>
      <c r="CH7" s="39">
        <v>296.3</v>
      </c>
      <c r="CI7" s="39">
        <v>292.89999999999998</v>
      </c>
      <c r="CJ7" s="39">
        <v>298.25</v>
      </c>
      <c r="CK7" s="39">
        <v>300.47000000000003</v>
      </c>
      <c r="CL7" s="39">
        <v>79.05</v>
      </c>
      <c r="CM7" s="39">
        <v>79.680000000000007</v>
      </c>
      <c r="CN7" s="39">
        <v>72.459999999999994</v>
      </c>
      <c r="CO7" s="39">
        <v>69.08</v>
      </c>
      <c r="CP7" s="39">
        <v>67.540000000000006</v>
      </c>
      <c r="CQ7" s="39">
        <v>57.29</v>
      </c>
      <c r="CR7" s="39">
        <v>55.9</v>
      </c>
      <c r="CS7" s="39">
        <v>57.3</v>
      </c>
      <c r="CT7" s="39">
        <v>56.76</v>
      </c>
      <c r="CU7" s="39">
        <v>56.04</v>
      </c>
      <c r="CV7" s="39">
        <v>54.9</v>
      </c>
      <c r="CW7" s="39">
        <v>55.02</v>
      </c>
      <c r="CX7" s="39">
        <v>54.33</v>
      </c>
      <c r="CY7" s="39">
        <v>54.24</v>
      </c>
      <c r="CZ7" s="39">
        <v>58.08</v>
      </c>
      <c r="DA7" s="39">
        <v>55.76</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1.24</v>
      </c>
      <c r="EE7" s="39">
        <v>1.52</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113</v>
      </c>
      <c r="D13" t="s">
        <v>114</v>
      </c>
      <c r="E13" t="s">
        <v>113</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2021-02-12T02:33:03Z</cp:lastPrinted>
  <dcterms:created xsi:type="dcterms:W3CDTF">2020-12-04T02:21:09Z</dcterms:created>
  <dcterms:modified xsi:type="dcterms:W3CDTF">2021-02-12T02:33:04Z</dcterms:modified>
  <cp:category/>
</cp:coreProperties>
</file>