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HBwqyQJ0P7SVkFqeg2ZbGDjfbIvfnQl8scM5fbYzmlMH6Myk6mwqfSWC6Bhe8L3fv6nY20CG+lpboaGZE6Bvjg==" workbookSaltValue="JFM5AUBZ1wqA1gulnfP+F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<sst xmlns="http://schemas.openxmlformats.org/spreadsheetml/2006/main" count="319" uniqueCount="116">
  <si>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</si>
  <si>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</si>
  <si>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</si>
  <si>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</si>
  <si>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</si>
  <si>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</si>
  <si>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</si>
  <si>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</si>
  <si>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</si>
  <si>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</si>
  <si>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</si>
  <si>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</si>
  <si>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</si>
  <si>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</si>
  <si>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</si>
  <si>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</si>
  <si>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</si>
  <si>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</si>
  <si>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</si>
  <si>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</si>
  <si>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</si>
  <si>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</si>
  <si>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</si>
  <si>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</si>
  <si>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</si>
  <si>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</si>
  <si>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</si>
  <si>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</si>
  <si>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</si>
  <si>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</si>
  <si>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</si>
  <si>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</si>
  <si>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</si>
  <si>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</si>
  <si>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</si>
  <si>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</si>
  <si>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</si>
  <si>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</si>
  <si>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</si>
  <si>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</si>
  <si>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</si>
  <si>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</si>
  <si>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</si>
  <si>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</si>
  <si>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</si>
  <si>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</si>
  <si>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</si>
  <si>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</si>
  <si>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</si>
  <si>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</si>
  <si>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</si>
  <si>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</si>
  <si>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</si>
  <si>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</si>
  <si>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</si>
  <si>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</si>
  <si>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</si>
  <si>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</si>
  <si>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</si>
  <si>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</si>
  <si>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</si>
  <si>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</si>
  <si>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</si>
  <si>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</si>
  <si>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</si>
  <si>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</si>
  <si>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</si>
  <si>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</si>
  <si>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</si>
  <si>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</si>
  <si>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</si>
  <si>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</si>
  <si>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</si>
  <si>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</si>
  <si>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</si>
  <si>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</si>
  <si>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</si>
  <si>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</si>
  <si>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</si>
  <si>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</si>
  <si>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</si>
  <si>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</si>
  <si>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</si>
  <si>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</si>
  <si>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</si>
  <si>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</si>
  <si>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</si>
  <si>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</si>
  <si>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</si>
  <si>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</si>
  <si>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</si>
  <si>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</si>
  <si>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</si>
  <si>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</si>
  <si>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</si>
  <si>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</si>
  <si>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</si>
  <si>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</si>
  <si>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</si>
  <si>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</si>
  <si>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</si>
  <si>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</si>
  <si>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</si>
  <si>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</si>
  <si>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</si>
  <si>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</si>
  <si>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</si>
  <si>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</si>
  <si>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</si>
  <si>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</si>
  <si>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</si>
  <si>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</si>
  <si>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</si>
  <si>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本市下水道事業は、平成３１年４月１日より地方公営企業法の全部を適用し、企業会計に移行しました。このため、平成３０年度以前の数値はすべて０となっています。
①経常収支比率は、１００％を下回っており、その理由として、下水道使用料収入の伸び悩みにより、総収益が下がっていることがあげられます。
⑤経費回収率についても、下水道使用料を平成２１年度から改定していないことから類似団体と開きがでたものと考えられます。
②累積欠損金比率及び⑥汚水処理原価も類似団体よりも悪化しており、収入面では下水道使用料の見直し、支出面では今後も引き続き費用の削減に努め、経営改善に向けた取組が必要です。
④企業債残高対事業規模比率は、類似団体と比較して、かなり低くなっていますが、これは、下水道事業を昭和４６年から始めて、まだ、管渠の耐用年数がきていないので、更新工事を行っていないためです。令和７年度までは拡張整備により企業債の新規借入が増加するため、比率の上昇が見込まれます。
</t>
    <rPh sb="78" eb="80">
      <t>ケイジョウ</t>
    </rPh>
    <rPh sb="91" eb="93">
      <t>シタマワ</t>
    </rPh>
    <rPh sb="204" eb="206">
      <t>ルイセキ</t>
    </rPh>
    <rPh sb="206" eb="208">
      <t>ケッソン</t>
    </rPh>
    <rPh sb="208" eb="209">
      <t>カネ</t>
    </rPh>
    <rPh sb="209" eb="211">
      <t>ヒリツ</t>
    </rPh>
    <rPh sb="211" eb="212">
      <t>オヨ</t>
    </rPh>
    <rPh sb="214" eb="216">
      <t>オスイ</t>
    </rPh>
    <rPh sb="216" eb="218">
      <t>ショリ</t>
    </rPh>
    <rPh sb="218" eb="220">
      <t>ゲンカ</t>
    </rPh>
    <rPh sb="221" eb="223">
      <t>ルイジ</t>
    </rPh>
    <rPh sb="223" eb="225">
      <t>ダンタイ</t>
    </rPh>
    <rPh sb="228" eb="230">
      <t>アッカ</t>
    </rPh>
    <rPh sb="235" eb="238">
      <t>シュウニュウメン</t>
    </rPh>
    <rPh sb="240" eb="243">
      <t>ゲスイドウ</t>
    </rPh>
    <rPh sb="243" eb="246">
      <t>シヨウリョウ</t>
    </rPh>
    <rPh sb="247" eb="249">
      <t>ミナオ</t>
    </rPh>
    <rPh sb="251" eb="253">
      <t>シシュツ</t>
    </rPh>
    <rPh sb="253" eb="254">
      <t>メン</t>
    </rPh>
    <rPh sb="283" eb="285">
      <t>ヒツヨウ</t>
    </rPh>
    <rPh sb="383" eb="385">
      <t>レイワ</t>
    </rPh>
    <rPh sb="386" eb="388">
      <t>ネンド</t>
    </rPh>
    <rPh sb="391" eb="393">
      <t>カクチョウ</t>
    </rPh>
    <rPh sb="393" eb="395">
      <t>セイビ</t>
    </rPh>
    <rPh sb="398" eb="401">
      <t>キギョウサイ</t>
    </rPh>
    <rPh sb="402" eb="404">
      <t>シンキ</t>
    </rPh>
    <rPh sb="404" eb="406">
      <t>カリイレ</t>
    </rPh>
    <rPh sb="407" eb="409">
      <t>ゾウカ</t>
    </rPh>
    <rPh sb="414" eb="416">
      <t>ヒリツ</t>
    </rPh>
    <rPh sb="417" eb="419">
      <t>ジョウショウ</t>
    </rPh>
    <rPh sb="420" eb="422">
      <t>ミコ</t>
    </rPh>
    <phoneticPr fontId="4"/>
  </si>
  <si>
    <t>すべての数値が類似団体と比較して低いのは、下水道事業が昭和４６年に始まってから５０年がたちますが、管渠の耐用年数は５０年であることから、耐用年数を超過する管渠がないためです。
今後は耐用年数を超過する管渠も出てくることから更新工事に着手していきます。また、浄化センターも４４年がたち、引き続き長寿命化計画に基づいて老朽化した施設・設備の改造・更新を行っていきます。</t>
    <rPh sb="4" eb="6">
      <t>スウチ</t>
    </rPh>
    <rPh sb="7" eb="9">
      <t>ルイジ</t>
    </rPh>
    <rPh sb="9" eb="11">
      <t>ダンタイ</t>
    </rPh>
    <rPh sb="12" eb="14">
      <t>ヒカク</t>
    </rPh>
    <rPh sb="16" eb="17">
      <t>ヒク</t>
    </rPh>
    <rPh sb="68" eb="72">
      <t>タイヨウネンスウ</t>
    </rPh>
    <rPh sb="73" eb="75">
      <t>チョウカ</t>
    </rPh>
    <rPh sb="77" eb="79">
      <t>カンキョ</t>
    </rPh>
    <rPh sb="91" eb="93">
      <t>タイヨウ</t>
    </rPh>
    <rPh sb="93" eb="95">
      <t>ネンスウ</t>
    </rPh>
    <rPh sb="96" eb="98">
      <t>チョウカ</t>
    </rPh>
    <rPh sb="100" eb="102">
      <t>カンキョ</t>
    </rPh>
    <rPh sb="103" eb="104">
      <t>デ</t>
    </rPh>
    <phoneticPr fontId="4"/>
  </si>
  <si>
    <t>今後、人口減少等による料金収入の減少や面整備に加えて老朽化した設備の維持更新費用の増大が予想されることから、財政マネジメントの向上を図るため、平成３１年４月１日の企業会計への移行を受け、平成２８年度末に策定した経営戦略を令和２年度に見直しをし、使用料改定の必要性の検討や経費削減などによる経営の健全化、及びストックマネジメント計画の作成による施設・設備の更新、維持管理の適正化を図り、下水道事業の安定経営に努めていきます。</t>
    <rPh sb="90" eb="91">
      <t>ウ</t>
    </rPh>
    <rPh sb="93" eb="95">
      <t>ヘイセイ</t>
    </rPh>
    <rPh sb="97" eb="99">
      <t>ネンド</t>
    </rPh>
    <rPh sb="99" eb="100">
      <t>マツ</t>
    </rPh>
    <rPh sb="101" eb="103">
      <t>サクテイ</t>
    </rPh>
    <rPh sb="105" eb="107">
      <t>ケイエイ</t>
    </rPh>
    <rPh sb="107" eb="109">
      <t>センリャク</t>
    </rPh>
    <rPh sb="110" eb="112">
      <t>レイワ</t>
    </rPh>
    <rPh sb="113" eb="115">
      <t>ネンド</t>
    </rPh>
    <rPh sb="116" eb="118">
      <t>ミナオ</t>
    </rPh>
    <rPh sb="122" eb="125">
      <t>シヨウリョウ</t>
    </rPh>
    <rPh sb="125" eb="127">
      <t>カイテイ</t>
    </rPh>
    <rPh sb="128" eb="131">
      <t>ヒツヨウセイ</t>
    </rPh>
    <rPh sb="132" eb="134">
      <t>ケントウ</t>
    </rPh>
    <rPh sb="135" eb="137">
      <t>ケイヒ</t>
    </rPh>
    <rPh sb="137" eb="139">
      <t>サクゲン</t>
    </rPh>
    <rPh sb="144" eb="146">
      <t>ケイエイ</t>
    </rPh>
    <rPh sb="147" eb="150">
      <t>ケンゼンカ</t>
    </rPh>
    <rPh sb="151" eb="152">
      <t>オヨ</t>
    </rPh>
    <rPh sb="163" eb="165">
      <t>ケイカク</t>
    </rPh>
    <rPh sb="166" eb="168">
      <t>サクセイ</t>
    </rPh>
    <rPh sb="171" eb="173">
      <t>シセツ</t>
    </rPh>
    <rPh sb="174" eb="176">
      <t>セツビ</t>
    </rPh>
    <rPh sb="177" eb="179">
      <t>コウシン</t>
    </rPh>
    <rPh sb="180" eb="184">
      <t>イジカンリ</t>
    </rPh>
    <rPh sb="185" eb="188">
      <t>テキセイカ</t>
    </rPh>
    <rPh sb="189" eb="190">
      <t>ハカ</t>
    </rPh>
    <rPh sb="192" eb="195">
      <t>ゲスイドウ</t>
    </rPh>
    <rPh sb="195" eb="197">
      <t>ジギョウ</t>
    </rPh>
    <rPh sb="198" eb="200">
      <t>アンテイ</t>
    </rPh>
    <rPh sb="200" eb="202">
      <t>ケイエイ</t>
    </rPh>
    <rPh sb="203" eb="20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</si>
</sst>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7.0000000000000007E-2</c:v>
                </c:pt>
              </c:numCache>
            </c:numRef>
          </c:val>
          <c:extLst>
            <c:ext xmlns:c16="http://schemas.microsoft.com/office/drawing/2014/chart" uri="{C3380CC4-5D6E-409C-BE32-E72D297353CC}">
              <c16:uniqueId val="{00000000-B5B7-435B-8EDA-B46DE4C25D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B5B7-435B-8EDA-B46DE4C25D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64.180000000000007</c:v>
                </c:pt>
              </c:numCache>
            </c:numRef>
          </c:val>
          <c:extLst>
            <c:ext xmlns:c16="http://schemas.microsoft.com/office/drawing/2014/chart" uri="{C3380CC4-5D6E-409C-BE32-E72D297353CC}">
              <c16:uniqueId val="{00000000-0577-4BE7-8337-79C4B4D472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0577-4BE7-8337-79C4B4D472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90.52</c:v>
                </c:pt>
              </c:numCache>
            </c:numRef>
          </c:val>
          <c:extLst>
            <c:ext xmlns:c16="http://schemas.microsoft.com/office/drawing/2014/chart" uri="{C3380CC4-5D6E-409C-BE32-E72D297353CC}">
              <c16:uniqueId val="{00000000-1D07-4D8C-9BE8-1CD9B41686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1D07-4D8C-9BE8-1CD9B41686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89.02</c:v>
                </c:pt>
              </c:numCache>
            </c:numRef>
          </c:val>
          <c:extLst>
            <c:ext xmlns:c16="http://schemas.microsoft.com/office/drawing/2014/chart" uri="{C3380CC4-5D6E-409C-BE32-E72D297353CC}">
              <c16:uniqueId val="{00000000-928F-45B4-868C-006974112E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928F-45B4-868C-006974112E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5.21</c:v>
                </c:pt>
              </c:numCache>
            </c:numRef>
          </c:val>
          <c:extLst>
            <c:ext xmlns:c16="http://schemas.microsoft.com/office/drawing/2014/chart" uri="{C3380CC4-5D6E-409C-BE32-E72D297353CC}">
              <c16:uniqueId val="{00000000-496C-4BA5-9F0E-14E8AC5278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496C-4BA5-9F0E-14E8AC5278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A2-4496-80EA-026A19D332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30A2-4496-80EA-026A19D332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23.95</c:v>
                </c:pt>
              </c:numCache>
            </c:numRef>
          </c:val>
          <c:extLst>
            <c:ext xmlns:c16="http://schemas.microsoft.com/office/drawing/2014/chart" uri="{C3380CC4-5D6E-409C-BE32-E72D297353CC}">
              <c16:uniqueId val="{00000000-DD67-4051-9747-1014B401E0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DD67-4051-9747-1014B401E0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67.22</c:v>
                </c:pt>
              </c:numCache>
            </c:numRef>
          </c:val>
          <c:extLst>
            <c:ext xmlns:c16="http://schemas.microsoft.com/office/drawing/2014/chart" uri="{C3380CC4-5D6E-409C-BE32-E72D297353CC}">
              <c16:uniqueId val="{00000000-9FA5-43F1-A03E-E01789B960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9FA5-43F1-A03E-E01789B960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500.33</c:v>
                </c:pt>
              </c:numCache>
            </c:numRef>
          </c:val>
          <c:extLst>
            <c:ext xmlns:c16="http://schemas.microsoft.com/office/drawing/2014/chart" uri="{C3380CC4-5D6E-409C-BE32-E72D297353CC}">
              <c16:uniqueId val="{00000000-39A3-4F68-B56E-058DB359D3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39A3-4F68-B56E-058DB359D3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65.97</c:v>
                </c:pt>
              </c:numCache>
            </c:numRef>
          </c:val>
          <c:extLst>
            <c:ext xmlns:c16="http://schemas.microsoft.com/office/drawing/2014/chart" uri="{C3380CC4-5D6E-409C-BE32-E72D297353CC}">
              <c16:uniqueId val="{00000000-3851-4A1D-B5E8-96AC6A9E67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3851-4A1D-B5E8-96AC6A9E67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185.03</c:v>
                </c:pt>
              </c:numCache>
            </c:numRef>
          </c:val>
          <c:extLst>
            <c:ext xmlns:c16="http://schemas.microsoft.com/office/drawing/2014/chart" uri="{C3380CC4-5D6E-409C-BE32-E72D297353CC}">
              <c16:uniqueId val="{00000000-9FB4-437D-9145-DB9CA7F479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9FB4-437D-9145-DB9CA7F479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蒲郡市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80239</v>
      </c>
      <c r="AM8" s="69"/>
      <c r="AN8" s="69"/>
      <c r="AO8" s="69"/>
      <c r="AP8" s="69"/>
      <c r="AQ8" s="69"/>
      <c r="AR8" s="69"/>
      <c r="AS8" s="69"/>
      <c r="AT8" s="68">
        <f>データ!T6</f>
        <v>56.92</v>
      </c>
      <c r="AU8" s="68"/>
      <c r="AV8" s="68"/>
      <c r="AW8" s="68"/>
      <c r="AX8" s="68"/>
      <c r="AY8" s="68"/>
      <c r="AZ8" s="68"/>
      <c r="BA8" s="68"/>
      <c r="BB8" s="68">
        <f>データ!U6</f>
        <v>1409.68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72.44</v>
      </c>
      <c r="J10" s="68"/>
      <c r="K10" s="68"/>
      <c r="L10" s="68"/>
      <c r="M10" s="68"/>
      <c r="N10" s="68"/>
      <c r="O10" s="68"/>
      <c r="P10" s="68">
        <f>データ!P6</f>
        <v>63.37</v>
      </c>
      <c r="Q10" s="68"/>
      <c r="R10" s="68"/>
      <c r="S10" s="68"/>
      <c r="T10" s="68"/>
      <c r="U10" s="68"/>
      <c r="V10" s="68"/>
      <c r="W10" s="68">
        <f>データ!Q6</f>
        <v>93.26</v>
      </c>
      <c r="X10" s="68"/>
      <c r="Y10" s="68"/>
      <c r="Z10" s="68"/>
      <c r="AA10" s="68"/>
      <c r="AB10" s="68"/>
      <c r="AC10" s="68"/>
      <c r="AD10" s="69">
        <f>データ!R6</f>
        <v>2299</v>
      </c>
      <c r="AE10" s="69"/>
      <c r="AF10" s="69"/>
      <c r="AG10" s="69"/>
      <c r="AH10" s="69"/>
      <c r="AI10" s="69"/>
      <c r="AJ10" s="69"/>
      <c r="AK10" s="2"/>
      <c r="AL10" s="69">
        <f>データ!V6</f>
        <v>50717</v>
      </c>
      <c r="AM10" s="69"/>
      <c r="AN10" s="69"/>
      <c r="AO10" s="69"/>
      <c r="AP10" s="69"/>
      <c r="AQ10" s="69"/>
      <c r="AR10" s="69"/>
      <c r="AS10" s="69"/>
      <c r="AT10" s="68">
        <f>データ!W6</f>
        <v>11.25</v>
      </c>
      <c r="AU10" s="68"/>
      <c r="AV10" s="68"/>
      <c r="AW10" s="68"/>
      <c r="AX10" s="68"/>
      <c r="AY10" s="68"/>
      <c r="AZ10" s="68"/>
      <c r="BA10" s="68"/>
      <c r="BB10" s="68">
        <f>データ!X6</f>
        <v>4508.18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jRfWvJQYgyhFS1+9SIA9H/3KjP+pByGJp2fKutQMxEowNzuutuU7GGivgoAsW/G3POeSu9AKX1gfJXd5spk4w==" saltValue="4IknO23zjJnlrwLHJX3b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232149</v>
      </c>
      <c r="D6" s="33">
        <f t="shared" si="3"/>
        <v>46</v>
      </c>
      <c r="E6" s="33">
        <f t="shared" si="3"/>
        <v>17</v>
      </c>
      <c r="F6" s="33">
        <f t="shared" si="3"/>
        <v>1</v>
      </c>
      <c r="G6" s="33">
        <f t="shared" si="3"/>
        <v>0</v>
      </c>
      <c r="H6" s="33" t="str">
        <f t="shared" si="3"/>
        <v>愛知県　蒲郡市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72.44</v>
      </c>
      <c r="P6" s="34">
        <f t="shared" si="3"/>
        <v>63.37</v>
      </c>
      <c r="Q6" s="34">
        <f t="shared" si="3"/>
        <v>93.26</v>
      </c>
      <c r="R6" s="34">
        <f t="shared" si="3"/>
        <v>2299</v>
      </c>
      <c r="S6" s="34">
        <f t="shared" si="3"/>
        <v>80239</v>
      </c>
      <c r="T6" s="34">
        <f t="shared" si="3"/>
        <v>56.92</v>
      </c>
      <c r="U6" s="34">
        <f t="shared" si="3"/>
        <v>1409.68</v>
      </c>
      <c r="V6" s="34">
        <f t="shared" si="3"/>
        <v>50717</v>
      </c>
      <c r="W6" s="34">
        <f t="shared" si="3"/>
        <v>11.25</v>
      </c>
      <c r="X6" s="34">
        <f t="shared" si="3"/>
        <v>4508.18</v>
      </c>
      <c r="Y6" s="35" t="str">
        <f>IF(Y7="",NA(),Y7)</f>
        <v>-</v>
      </c>
      <c r="Z6" s="35" t="str">
        <f t="shared" ref="Z6:AH6" si="4">IF(Z7="",NA(),Z7)</f>
        <v>-</v>
      </c>
      <c r="AA6" s="35" t="str">
        <f t="shared" si="4"/>
        <v>-</v>
      </c>
      <c r="AB6" s="35" t="str">
        <f t="shared" si="4"/>
        <v>-</v>
      </c>
      <c r="AC6" s="35">
        <f t="shared" si="4"/>
        <v>89.02</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5">
        <f t="shared" si="5"/>
        <v>23.95</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67.22</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500.33</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65.97</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185.03</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f t="shared" si="10"/>
        <v>64.180000000000007</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90.52</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5.21</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5">
        <f t="shared" si="14"/>
        <v>7.0000000000000007E-2</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232149</v>
      </c>
      <c r="D7" s="37">
        <v>46</v>
      </c>
      <c r="E7" s="37">
        <v>17</v>
      </c>
      <c r="F7" s="37">
        <v>1</v>
      </c>
      <c r="G7" s="37">
        <v>0</v>
      </c>
      <c r="H7" s="37" t="s">
        <v>96</v>
      </c>
      <c r="I7" s="37" t="s">
        <v>97</v>
      </c>
      <c r="J7" s="37" t="s">
        <v>98</v>
      </c>
      <c r="K7" s="37" t="s">
        <v>99</v>
      </c>
      <c r="L7" s="37" t="s">
        <v>100</v>
      </c>
      <c r="M7" s="37" t="s">
        <v>101</v>
      </c>
      <c r="N7" s="38" t="s">
        <v>102</v>
      </c>
      <c r="O7" s="38">
        <v>72.44</v>
      </c>
      <c r="P7" s="38">
        <v>63.37</v>
      </c>
      <c r="Q7" s="38">
        <v>93.26</v>
      </c>
      <c r="R7" s="38">
        <v>2299</v>
      </c>
      <c r="S7" s="38">
        <v>80239</v>
      </c>
      <c r="T7" s="38">
        <v>56.92</v>
      </c>
      <c r="U7" s="38">
        <v>1409.68</v>
      </c>
      <c r="V7" s="38">
        <v>50717</v>
      </c>
      <c r="W7" s="38">
        <v>11.25</v>
      </c>
      <c r="X7" s="38">
        <v>4508.18</v>
      </c>
      <c r="Y7" s="38" t="s">
        <v>102</v>
      </c>
      <c r="Z7" s="38" t="s">
        <v>102</v>
      </c>
      <c r="AA7" s="38" t="s">
        <v>102</v>
      </c>
      <c r="AB7" s="38" t="s">
        <v>102</v>
      </c>
      <c r="AC7" s="38">
        <v>89.02</v>
      </c>
      <c r="AD7" s="38" t="s">
        <v>102</v>
      </c>
      <c r="AE7" s="38" t="s">
        <v>102</v>
      </c>
      <c r="AF7" s="38" t="s">
        <v>102</v>
      </c>
      <c r="AG7" s="38" t="s">
        <v>102</v>
      </c>
      <c r="AH7" s="38">
        <v>106.99</v>
      </c>
      <c r="AI7" s="38">
        <v>108.07</v>
      </c>
      <c r="AJ7" s="38" t="s">
        <v>102</v>
      </c>
      <c r="AK7" s="38" t="s">
        <v>102</v>
      </c>
      <c r="AL7" s="38" t="s">
        <v>102</v>
      </c>
      <c r="AM7" s="38" t="s">
        <v>102</v>
      </c>
      <c r="AN7" s="38">
        <v>23.95</v>
      </c>
      <c r="AO7" s="38" t="s">
        <v>102</v>
      </c>
      <c r="AP7" s="38" t="s">
        <v>102</v>
      </c>
      <c r="AQ7" s="38" t="s">
        <v>102</v>
      </c>
      <c r="AR7" s="38" t="s">
        <v>102</v>
      </c>
      <c r="AS7" s="38">
        <v>7.42</v>
      </c>
      <c r="AT7" s="38">
        <v>3.09</v>
      </c>
      <c r="AU7" s="38" t="s">
        <v>102</v>
      </c>
      <c r="AV7" s="38" t="s">
        <v>102</v>
      </c>
      <c r="AW7" s="38" t="s">
        <v>102</v>
      </c>
      <c r="AX7" s="38" t="s">
        <v>102</v>
      </c>
      <c r="AY7" s="38">
        <v>67.22</v>
      </c>
      <c r="AZ7" s="38" t="s">
        <v>102</v>
      </c>
      <c r="BA7" s="38" t="s">
        <v>102</v>
      </c>
      <c r="BB7" s="38" t="s">
        <v>102</v>
      </c>
      <c r="BC7" s="38" t="s">
        <v>102</v>
      </c>
      <c r="BD7" s="38">
        <v>68.180000000000007</v>
      </c>
      <c r="BE7" s="38">
        <v>69.540000000000006</v>
      </c>
      <c r="BF7" s="38" t="s">
        <v>102</v>
      </c>
      <c r="BG7" s="38" t="s">
        <v>102</v>
      </c>
      <c r="BH7" s="38" t="s">
        <v>102</v>
      </c>
      <c r="BI7" s="38" t="s">
        <v>102</v>
      </c>
      <c r="BJ7" s="38">
        <v>500.33</v>
      </c>
      <c r="BK7" s="38" t="s">
        <v>102</v>
      </c>
      <c r="BL7" s="38" t="s">
        <v>102</v>
      </c>
      <c r="BM7" s="38" t="s">
        <v>102</v>
      </c>
      <c r="BN7" s="38" t="s">
        <v>102</v>
      </c>
      <c r="BO7" s="38">
        <v>847.44</v>
      </c>
      <c r="BP7" s="38">
        <v>682.51</v>
      </c>
      <c r="BQ7" s="38" t="s">
        <v>102</v>
      </c>
      <c r="BR7" s="38" t="s">
        <v>102</v>
      </c>
      <c r="BS7" s="38" t="s">
        <v>102</v>
      </c>
      <c r="BT7" s="38" t="s">
        <v>102</v>
      </c>
      <c r="BU7" s="38">
        <v>65.97</v>
      </c>
      <c r="BV7" s="38" t="s">
        <v>102</v>
      </c>
      <c r="BW7" s="38" t="s">
        <v>102</v>
      </c>
      <c r="BX7" s="38" t="s">
        <v>102</v>
      </c>
      <c r="BY7" s="38" t="s">
        <v>102</v>
      </c>
      <c r="BZ7" s="38">
        <v>94.69</v>
      </c>
      <c r="CA7" s="38">
        <v>100.34</v>
      </c>
      <c r="CB7" s="38" t="s">
        <v>102</v>
      </c>
      <c r="CC7" s="38" t="s">
        <v>102</v>
      </c>
      <c r="CD7" s="38" t="s">
        <v>102</v>
      </c>
      <c r="CE7" s="38" t="s">
        <v>102</v>
      </c>
      <c r="CF7" s="38">
        <v>185.03</v>
      </c>
      <c r="CG7" s="38" t="s">
        <v>102</v>
      </c>
      <c r="CH7" s="38" t="s">
        <v>102</v>
      </c>
      <c r="CI7" s="38" t="s">
        <v>102</v>
      </c>
      <c r="CJ7" s="38" t="s">
        <v>102</v>
      </c>
      <c r="CK7" s="38">
        <v>159.78</v>
      </c>
      <c r="CL7" s="38">
        <v>136.15</v>
      </c>
      <c r="CM7" s="38" t="s">
        <v>102</v>
      </c>
      <c r="CN7" s="38" t="s">
        <v>102</v>
      </c>
      <c r="CO7" s="38" t="s">
        <v>102</v>
      </c>
      <c r="CP7" s="38" t="s">
        <v>102</v>
      </c>
      <c r="CQ7" s="38">
        <v>64.180000000000007</v>
      </c>
      <c r="CR7" s="38" t="s">
        <v>102</v>
      </c>
      <c r="CS7" s="38" t="s">
        <v>102</v>
      </c>
      <c r="CT7" s="38" t="s">
        <v>102</v>
      </c>
      <c r="CU7" s="38" t="s">
        <v>102</v>
      </c>
      <c r="CV7" s="38">
        <v>68.31</v>
      </c>
      <c r="CW7" s="38">
        <v>59.64</v>
      </c>
      <c r="CX7" s="38" t="s">
        <v>102</v>
      </c>
      <c r="CY7" s="38" t="s">
        <v>102</v>
      </c>
      <c r="CZ7" s="38" t="s">
        <v>102</v>
      </c>
      <c r="DA7" s="38" t="s">
        <v>102</v>
      </c>
      <c r="DB7" s="38">
        <v>90.52</v>
      </c>
      <c r="DC7" s="38" t="s">
        <v>102</v>
      </c>
      <c r="DD7" s="38" t="s">
        <v>102</v>
      </c>
      <c r="DE7" s="38" t="s">
        <v>102</v>
      </c>
      <c r="DF7" s="38" t="s">
        <v>102</v>
      </c>
      <c r="DG7" s="38">
        <v>92.62</v>
      </c>
      <c r="DH7" s="38">
        <v>95.35</v>
      </c>
      <c r="DI7" s="38" t="s">
        <v>102</v>
      </c>
      <c r="DJ7" s="38" t="s">
        <v>102</v>
      </c>
      <c r="DK7" s="38" t="s">
        <v>102</v>
      </c>
      <c r="DL7" s="38" t="s">
        <v>102</v>
      </c>
      <c r="DM7" s="38">
        <v>5.21</v>
      </c>
      <c r="DN7" s="38" t="s">
        <v>102</v>
      </c>
      <c r="DO7" s="38" t="s">
        <v>102</v>
      </c>
      <c r="DP7" s="38" t="s">
        <v>102</v>
      </c>
      <c r="DQ7" s="38" t="s">
        <v>102</v>
      </c>
      <c r="DR7" s="38">
        <v>26.36</v>
      </c>
      <c r="DS7" s="38">
        <v>38.57</v>
      </c>
      <c r="DT7" s="38" t="s">
        <v>102</v>
      </c>
      <c r="DU7" s="38" t="s">
        <v>102</v>
      </c>
      <c r="DV7" s="38" t="s">
        <v>102</v>
      </c>
      <c r="DW7" s="38" t="s">
        <v>102</v>
      </c>
      <c r="DX7" s="38">
        <v>0</v>
      </c>
      <c r="DY7" s="38" t="s">
        <v>102</v>
      </c>
      <c r="DZ7" s="38" t="s">
        <v>102</v>
      </c>
      <c r="EA7" s="38" t="s">
        <v>102</v>
      </c>
      <c r="EB7" s="38" t="s">
        <v>102</v>
      </c>
      <c r="EC7" s="38">
        <v>1.43</v>
      </c>
      <c r="ED7" s="38">
        <v>5.9</v>
      </c>
      <c r="EE7" s="38" t="s">
        <v>102</v>
      </c>
      <c r="EF7" s="38" t="s">
        <v>102</v>
      </c>
      <c r="EG7" s="38" t="s">
        <v>102</v>
      </c>
      <c r="EH7" s="38" t="s">
        <v>102</v>
      </c>
      <c r="EI7" s="38">
        <v>7.0000000000000007E-2</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2021-01-15T02:01:06Z</cp:lastPrinted>
  <dcterms:created xsi:type="dcterms:W3CDTF">2020-12-04T02:27:29Z</dcterms:created>
  <dcterms:modified xsi:type="dcterms:W3CDTF">2021-02-22T02:12:14Z</dcterms:modified>
  <cp:category/>
</cp:coreProperties>
</file>