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sOSXQ/C2t9PC1ous4xt6qlygbax8YHU+GPyxnvvSM2yuHXbH8T10eC4fllTeuLSyyvf/6cay7ny5SnNPVI2FyA==" workbookSaltValue="lmSihPTxW0sR/FhhV528v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<sst xmlns="http://schemas.openxmlformats.org/spreadsheetml/2006/main" count="320" uniqueCount="116">
  <si>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</si>
  <si>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</si>
  <si>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</si>
  <si>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</si>
  <si>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</si>
  <si>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</si>
  <si>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</si>
  <si>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</si>
  <si>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</si>
  <si>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</si>
  <si>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</si>
  <si>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</si>
  <si>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</si>
  <si>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</si>
  <si>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</si>
  <si>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</si>
  <si>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</si>
  <si>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</si>
  <si>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</si>
  <si>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</si>
  <si>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</si>
  <si>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</si>
  <si>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</si>
  <si>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</si>
  <si>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</si>
  <si>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</si>
  <si>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</si>
  <si>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</si>
  <si>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</si>
  <si>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</si>
  <si>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</si>
  <si>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</si>
  <si>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</si>
  <si>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</si>
  <si>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</si>
  <si>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</si>
  <si>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</si>
  <si>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</si>
  <si>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</si>
  <si>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</si>
  <si>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</si>
  <si>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</si>
  <si>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</si>
  <si>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</si>
  <si>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</si>
  <si>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</si>
  <si>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</si>
  <si>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</si>
  <si>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</si>
  <si>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</si>
  <si>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</si>
  <si>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</si>
  <si>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</si>
  <si>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</si>
  <si>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</si>
  <si>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</si>
  <si>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</si>
  <si>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</si>
  <si>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</si>
  <si>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</si>
  <si>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</si>
  <si>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</si>
  <si>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</si>
  <si>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</si>
  <si>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</si>
  <si>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</si>
  <si>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</si>
  <si>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</si>
  <si>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</si>
  <si>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</si>
  <si>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</si>
  <si>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</si>
  <si>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</si>
  <si>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</si>
  <si>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</si>
  <si>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</si>
  <si>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</si>
  <si>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</si>
  <si>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</si>
  <si>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</si>
  <si>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</si>
  <si>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</si>
  <si>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</si>
  <si>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</si>
  <si>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</si>
  <si>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</si>
  <si>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</si>
  <si>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</si>
  <si>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</si>
  <si>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</si>
  <si>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</si>
  <si>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</si>
  <si>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</si>
  <si>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</si>
  <si>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</si>
  <si>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</si>
  <si>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</si>
  <si>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</si>
  <si>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</si>
  <si>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</si>
  <si>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</si>
  <si>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</si>
  <si>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</si>
  <si>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</si>
  <si>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</si>
  <si>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</si>
  <si>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</si>
  <si>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</si>
  <si>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</si>
  <si>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</si>
  <si>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</si>
  <si>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</si>
  <si>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</si>
  <si>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水洗化率が全国平均を下回るため、未整備地区の整備を進めると共に、未接続世帯への普及活動を強化し、水洗化率を向上させ、使用料収入源の確保に努めていく必要がある。
　また、使用料の見直しは、今後の施設更新を踏まえた適正な料金体系について研究することが必要であると考えている。しかし、現時点においては、価格体系を現状で抑えることで、水洗化率の向上に努めていく方針である。
　今後、令和2年度中に経営戦略を作成し、毎年度の決算との実績比較を行い、実態と大きく乖離する場合はその原因を分析し、必要があれば計画の見直しを行っていく。</t>
    <phoneticPr fontId="4"/>
  </si>
  <si>
    <t>　法定耐用年数を超えた管きょが少ないため、更新した管きょは少ない。
　ただし、ストックマネジメント計画等に基づき、管きょ更生工事を順次進めているため、類似団体と比較すると数値が高くなっている。
　今後も将来の更新時期に備え、維持管理を計画的に進めていく必要がある。</t>
    <rPh sb="60" eb="62">
      <t>コウセイ</t>
    </rPh>
    <rPh sb="62" eb="64">
      <t>コウジ</t>
    </rPh>
    <rPh sb="65" eb="67">
      <t>ジュンジ</t>
    </rPh>
    <rPh sb="75" eb="77">
      <t>ルイジ</t>
    </rPh>
    <rPh sb="77" eb="79">
      <t>ダンタイ</t>
    </rPh>
    <rPh sb="80" eb="82">
      <t>ヒカク</t>
    </rPh>
    <rPh sb="85" eb="87">
      <t>スウチ</t>
    </rPh>
    <rPh sb="88" eb="89">
      <t>タカ</t>
    </rPh>
    <rPh sb="98" eb="100">
      <t>コンゴ</t>
    </rPh>
    <rPh sb="101" eb="103">
      <t>ショウライ</t>
    </rPh>
    <rPh sb="104" eb="106">
      <t>コウシン</t>
    </rPh>
    <rPh sb="106" eb="108">
      <t>ジキ</t>
    </rPh>
    <rPh sb="109" eb="110">
      <t>ソナ</t>
    </rPh>
    <rPh sb="112" eb="114">
      <t>イジ</t>
    </rPh>
    <rPh sb="114" eb="116">
      <t>カンリ</t>
    </rPh>
    <rPh sb="117" eb="120">
      <t>ケイカクテキ</t>
    </rPh>
    <rPh sb="121" eb="122">
      <t>スス</t>
    </rPh>
    <rPh sb="126" eb="128">
      <t>ヒツヨウ</t>
    </rPh>
    <phoneticPr fontId="4"/>
  </si>
  <si>
    <t>　犬山市公共下水道事業については、地形上の理由から「五条川左岸処理区」と、「五条川右岸処理区」の２つの処理区に分かれている。
　財源の主な内訳としては、使用料・企業債・負担金・一般会計からの繰入金である。使用料は供用開始区域の拡大による増収要因はあるものの、人口減少や節水機器の普及等により、今後は減少していくと見込まれる。
　①経常収支比率について、一般会計繰入金からの繰入金を受けることで収支のバランスが保てている。今後も財政部局との調整により、必要に応じて一般会計からの繰入金を受けていく。
　③流動比率について、企業会計移行時点（H31.4.1）での引継ぎ金が少なく、企業債の償還等は一般会計から繰入金を受けて行っているため、類似団体と比較すると数値が低くなっている。
　④企業債残高対事業規模比率について、企業債の償還ピークを過ぎているため減少傾向にある。また、企業債残高も、毎年の新規発行額が償還金を下回っているため、減少してきている。今後の企業債の新規発行についても、未整備地区の整備を進めていく上で、事業の進捗を見極めて発行をしていく。
　⑤経費回収率・⑥汚水処理原価について、下水道整備に伴う供用開始区域の拡大により、新規接続件数が増加し、使用料収入は増加傾向であるが、不明水増加等に伴い、汚水処理費が増加してきているため、類似団体と比較すると数値が低くなっている。今後、不明水削減の取り組みを図り、効率的な事業運営に努めていく。
　⑧水洗化率について、接続促進の強化により増加傾向にある。今後も引き続き接続ＰＲを実施していく。</t>
    <rPh sb="253" eb="255">
      <t>リュウドウ</t>
    </rPh>
    <rPh sb="255" eb="257">
      <t>ヒリツ</t>
    </rPh>
    <rPh sb="262" eb="266">
      <t>キギョウカイケイ</t>
    </rPh>
    <rPh sb="266" eb="268">
      <t>イコウ</t>
    </rPh>
    <rPh sb="268" eb="270">
      <t>ジテン</t>
    </rPh>
    <rPh sb="281" eb="283">
      <t>ヒキツ</t>
    </rPh>
    <rPh sb="284" eb="285">
      <t>キン</t>
    </rPh>
    <rPh sb="286" eb="287">
      <t>スク</t>
    </rPh>
    <rPh sb="290" eb="292">
      <t>キギョウ</t>
    </rPh>
    <rPh sb="292" eb="293">
      <t>サイ</t>
    </rPh>
    <rPh sb="319" eb="321">
      <t>ルイジダ</t>
    </rPh>
    <rPh sb="321" eb="331">
      <t>ンタイトヒカクスルトスウチ</t>
    </rPh>
    <rPh sb="332" eb="333">
      <t>ヒク</t>
    </rPh>
    <rPh sb="490" eb="492">
      <t>オスイ</t>
    </rPh>
    <rPh sb="492" eb="494">
      <t>ショリ</t>
    </rPh>
    <rPh sb="494" eb="496">
      <t>ゲンカ</t>
    </rPh>
    <rPh sb="553" eb="554">
      <t>トウ</t>
    </rPh>
    <rPh sb="575" eb="577">
      <t>ルイジダ</t>
    </rPh>
    <rPh sb="577" eb="587">
      <t>ンタイトヒカクスルトスウチ</t>
    </rPh>
    <rPh sb="588" eb="589">
      <t>ヒク</t>
    </rPh>
    <rPh sb="596" eb="598">
      <t>コンゴ</t>
    </rPh>
    <rPh sb="599" eb="602">
      <t>フメイスイ</t>
    </rPh>
    <rPh sb="602" eb="604">
      <t>サクゲン</t>
    </rPh>
    <rPh sb="605" eb="606">
      <t>ト</t>
    </rPh>
    <rPh sb="607" eb="608">
      <t>ク</t>
    </rPh>
    <rPh sb="610" eb="611">
      <t>ハカ</t>
    </rPh>
    <rPh sb="613" eb="616">
      <t>コウリツテキ</t>
    </rPh>
    <rPh sb="617" eb="619">
      <t>ジギョウ</t>
    </rPh>
    <rPh sb="619" eb="621">
      <t>ウンエイ</t>
    </rPh>
    <rPh sb="622" eb="62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</si>
</sst>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0.23</c:v>
                </c:pt>
              </c:numCache>
            </c:numRef>
          </c:val>
          <c:extLst>
            <c:ext xmlns:c16="http://schemas.microsoft.com/office/drawing/2014/chart" uri="{C3380CC4-5D6E-409C-BE32-E72D297353CC}">
              <c16:uniqueId val="{00000000-8E22-4190-A368-08FBCCF843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8E22-4190-A368-08FBCCF843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8-49CD-8BB7-D5DA7FDE1F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B618-49CD-8BB7-D5DA7FDE1F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85.96</c:v>
                </c:pt>
              </c:numCache>
            </c:numRef>
          </c:val>
          <c:extLst>
            <c:ext xmlns:c16="http://schemas.microsoft.com/office/drawing/2014/chart" uri="{C3380CC4-5D6E-409C-BE32-E72D297353CC}">
              <c16:uniqueId val="{00000000-56FE-4BF3-A06B-493A5AEF15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56FE-4BF3-A06B-493A5AEF15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104.77</c:v>
                </c:pt>
              </c:numCache>
            </c:numRef>
          </c:val>
          <c:extLst>
            <c:ext xmlns:c16="http://schemas.microsoft.com/office/drawing/2014/chart" uri="{C3380CC4-5D6E-409C-BE32-E72D297353CC}">
              <c16:uniqueId val="{00000000-61CF-4A0C-9341-93E316895C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61CF-4A0C-9341-93E316895C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3.16</c:v>
                </c:pt>
              </c:numCache>
            </c:numRef>
          </c:val>
          <c:extLst>
            <c:ext xmlns:c16="http://schemas.microsoft.com/office/drawing/2014/chart" uri="{C3380CC4-5D6E-409C-BE32-E72D297353CC}">
              <c16:uniqueId val="{00000000-32E7-49E0-95A3-7818290A3F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32E7-49E0-95A3-7818290A3F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62-408D-9133-B93807D4B8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A362-408D-9133-B93807D4B8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04-4250-ADD6-9158B02CD9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4804-4250-ADD6-9158B02CD9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FC4B-4B2D-8A99-E19F7364CA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FC4B-4B2D-8A99-E19F7364CA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1123.47</c:v>
                </c:pt>
              </c:numCache>
            </c:numRef>
          </c:val>
          <c:extLst>
            <c:ext xmlns:c16="http://schemas.microsoft.com/office/drawing/2014/chart" uri="{C3380CC4-5D6E-409C-BE32-E72D297353CC}">
              <c16:uniqueId val="{00000000-89D5-4E12-8F10-67EA7CD092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89D5-4E12-8F10-67EA7CD092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69.2</c:v>
                </c:pt>
              </c:numCache>
            </c:numRef>
          </c:val>
          <c:extLst>
            <c:ext xmlns:c16="http://schemas.microsoft.com/office/drawing/2014/chart" uri="{C3380CC4-5D6E-409C-BE32-E72D297353CC}">
              <c16:uniqueId val="{00000000-D537-4DD5-9EEC-D11C8024E5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D537-4DD5-9EEC-D11C8024E5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150.63999999999999</c:v>
                </c:pt>
              </c:numCache>
            </c:numRef>
          </c:val>
          <c:extLst>
            <c:ext xmlns:c16="http://schemas.microsoft.com/office/drawing/2014/chart" uri="{C3380CC4-5D6E-409C-BE32-E72D297353CC}">
              <c16:uniqueId val="{00000000-1717-42EC-A275-38D90777A2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1717-42EC-A275-38D90777A2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犬山市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73884</v>
      </c>
      <c r="AM8" s="51"/>
      <c r="AN8" s="51"/>
      <c r="AO8" s="51"/>
      <c r="AP8" s="51"/>
      <c r="AQ8" s="51"/>
      <c r="AR8" s="51"/>
      <c r="AS8" s="51"/>
      <c r="AT8" s="46">
        <f>データ!T6</f>
        <v>74.900000000000006</v>
      </c>
      <c r="AU8" s="46"/>
      <c r="AV8" s="46"/>
      <c r="AW8" s="46"/>
      <c r="AX8" s="46"/>
      <c r="AY8" s="46"/>
      <c r="AZ8" s="46"/>
      <c r="BA8" s="46"/>
      <c r="BB8" s="46">
        <f>データ!U6</f>
        <v>986.44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70.040000000000006</v>
      </c>
      <c r="J10" s="46"/>
      <c r="K10" s="46"/>
      <c r="L10" s="46"/>
      <c r="M10" s="46"/>
      <c r="N10" s="46"/>
      <c r="O10" s="46"/>
      <c r="P10" s="46">
        <f>データ!P6</f>
        <v>68.650000000000006</v>
      </c>
      <c r="Q10" s="46"/>
      <c r="R10" s="46"/>
      <c r="S10" s="46"/>
      <c r="T10" s="46"/>
      <c r="U10" s="46"/>
      <c r="V10" s="46"/>
      <c r="W10" s="46">
        <f>データ!Q6</f>
        <v>68.349999999999994</v>
      </c>
      <c r="X10" s="46"/>
      <c r="Y10" s="46"/>
      <c r="Z10" s="46"/>
      <c r="AA10" s="46"/>
      <c r="AB10" s="46"/>
      <c r="AC10" s="46"/>
      <c r="AD10" s="51">
        <f>データ!R6</f>
        <v>1771</v>
      </c>
      <c r="AE10" s="51"/>
      <c r="AF10" s="51"/>
      <c r="AG10" s="51"/>
      <c r="AH10" s="51"/>
      <c r="AI10" s="51"/>
      <c r="AJ10" s="51"/>
      <c r="AK10" s="2"/>
      <c r="AL10" s="51">
        <f>データ!V6</f>
        <v>50569</v>
      </c>
      <c r="AM10" s="51"/>
      <c r="AN10" s="51"/>
      <c r="AO10" s="51"/>
      <c r="AP10" s="51"/>
      <c r="AQ10" s="51"/>
      <c r="AR10" s="51"/>
      <c r="AS10" s="51"/>
      <c r="AT10" s="46">
        <f>データ!W6</f>
        <v>10.86</v>
      </c>
      <c r="AU10" s="46"/>
      <c r="AV10" s="46"/>
      <c r="AW10" s="46"/>
      <c r="AX10" s="46"/>
      <c r="AY10" s="46"/>
      <c r="AZ10" s="46"/>
      <c r="BA10" s="46"/>
      <c r="BB10" s="46">
        <f>データ!X6</f>
        <v>4656.45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0aL7zJy4VPVpqyafiTHnjwZ4wWWCbpEgZ+qjn953g4MRoww6pbVzupwspl87Iu6B9pd8FhGGiuHn91XWs1FMYw==" saltValue="uH08nGtQKcp5z10MpW89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232157</v>
      </c>
      <c r="D6" s="33">
        <f t="shared" si="3"/>
        <v>46</v>
      </c>
      <c r="E6" s="33">
        <f t="shared" si="3"/>
        <v>17</v>
      </c>
      <c r="F6" s="33">
        <f t="shared" si="3"/>
        <v>1</v>
      </c>
      <c r="G6" s="33">
        <f t="shared" si="3"/>
        <v>0</v>
      </c>
      <c r="H6" s="33" t="str">
        <f t="shared" si="3"/>
        <v>愛知県　犬山市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70.040000000000006</v>
      </c>
      <c r="P6" s="34">
        <f t="shared" si="3"/>
        <v>68.650000000000006</v>
      </c>
      <c r="Q6" s="34">
        <f t="shared" si="3"/>
        <v>68.349999999999994</v>
      </c>
      <c r="R6" s="34">
        <f t="shared" si="3"/>
        <v>1771</v>
      </c>
      <c r="S6" s="34">
        <f t="shared" si="3"/>
        <v>73884</v>
      </c>
      <c r="T6" s="34">
        <f t="shared" si="3"/>
        <v>74.900000000000006</v>
      </c>
      <c r="U6" s="34">
        <f t="shared" si="3"/>
        <v>986.44</v>
      </c>
      <c r="V6" s="34">
        <f t="shared" si="3"/>
        <v>50569</v>
      </c>
      <c r="W6" s="34">
        <f t="shared" si="3"/>
        <v>10.86</v>
      </c>
      <c r="X6" s="34">
        <f t="shared" si="3"/>
        <v>4656.45</v>
      </c>
      <c r="Y6" s="35" t="str">
        <f>IF(Y7="",NA(),Y7)</f>
        <v>-</v>
      </c>
      <c r="Z6" s="35" t="str">
        <f t="shared" ref="Z6:AH6" si="4">IF(Z7="",NA(),Z7)</f>
        <v>-</v>
      </c>
      <c r="AA6" s="35" t="str">
        <f t="shared" si="4"/>
        <v>-</v>
      </c>
      <c r="AB6" s="35" t="str">
        <f t="shared" si="4"/>
        <v>-</v>
      </c>
      <c r="AC6" s="35">
        <f t="shared" si="4"/>
        <v>104.77</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28.5</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1123.47</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69.2</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150.63999999999999</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85.96</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3.16</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5">
        <f t="shared" si="14"/>
        <v>0.23</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232157</v>
      </c>
      <c r="D7" s="37">
        <v>46</v>
      </c>
      <c r="E7" s="37">
        <v>17</v>
      </c>
      <c r="F7" s="37">
        <v>1</v>
      </c>
      <c r="G7" s="37">
        <v>0</v>
      </c>
      <c r="H7" s="37" t="s">
        <v>96</v>
      </c>
      <c r="I7" s="37" t="s">
        <v>97</v>
      </c>
      <c r="J7" s="37" t="s">
        <v>98</v>
      </c>
      <c r="K7" s="37" t="s">
        <v>99</v>
      </c>
      <c r="L7" s="37" t="s">
        <v>100</v>
      </c>
      <c r="M7" s="37" t="s">
        <v>101</v>
      </c>
      <c r="N7" s="38" t="s">
        <v>102</v>
      </c>
      <c r="O7" s="38">
        <v>70.040000000000006</v>
      </c>
      <c r="P7" s="38">
        <v>68.650000000000006</v>
      </c>
      <c r="Q7" s="38">
        <v>68.349999999999994</v>
      </c>
      <c r="R7" s="38">
        <v>1771</v>
      </c>
      <c r="S7" s="38">
        <v>73884</v>
      </c>
      <c r="T7" s="38">
        <v>74.900000000000006</v>
      </c>
      <c r="U7" s="38">
        <v>986.44</v>
      </c>
      <c r="V7" s="38">
        <v>50569</v>
      </c>
      <c r="W7" s="38">
        <v>10.86</v>
      </c>
      <c r="X7" s="38">
        <v>4656.45</v>
      </c>
      <c r="Y7" s="38" t="s">
        <v>102</v>
      </c>
      <c r="Z7" s="38" t="s">
        <v>102</v>
      </c>
      <c r="AA7" s="38" t="s">
        <v>102</v>
      </c>
      <c r="AB7" s="38" t="s">
        <v>102</v>
      </c>
      <c r="AC7" s="38">
        <v>104.77</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28.5</v>
      </c>
      <c r="AZ7" s="38" t="s">
        <v>102</v>
      </c>
      <c r="BA7" s="38" t="s">
        <v>102</v>
      </c>
      <c r="BB7" s="38" t="s">
        <v>102</v>
      </c>
      <c r="BC7" s="38" t="s">
        <v>102</v>
      </c>
      <c r="BD7" s="38">
        <v>68.180000000000007</v>
      </c>
      <c r="BE7" s="38">
        <v>69.540000000000006</v>
      </c>
      <c r="BF7" s="38" t="s">
        <v>102</v>
      </c>
      <c r="BG7" s="38" t="s">
        <v>102</v>
      </c>
      <c r="BH7" s="38" t="s">
        <v>102</v>
      </c>
      <c r="BI7" s="38" t="s">
        <v>102</v>
      </c>
      <c r="BJ7" s="38">
        <v>1123.47</v>
      </c>
      <c r="BK7" s="38" t="s">
        <v>102</v>
      </c>
      <c r="BL7" s="38" t="s">
        <v>102</v>
      </c>
      <c r="BM7" s="38" t="s">
        <v>102</v>
      </c>
      <c r="BN7" s="38" t="s">
        <v>102</v>
      </c>
      <c r="BO7" s="38">
        <v>847.44</v>
      </c>
      <c r="BP7" s="38">
        <v>682.51</v>
      </c>
      <c r="BQ7" s="38" t="s">
        <v>102</v>
      </c>
      <c r="BR7" s="38" t="s">
        <v>102</v>
      </c>
      <c r="BS7" s="38" t="s">
        <v>102</v>
      </c>
      <c r="BT7" s="38" t="s">
        <v>102</v>
      </c>
      <c r="BU7" s="38">
        <v>69.2</v>
      </c>
      <c r="BV7" s="38" t="s">
        <v>102</v>
      </c>
      <c r="BW7" s="38" t="s">
        <v>102</v>
      </c>
      <c r="BX7" s="38" t="s">
        <v>102</v>
      </c>
      <c r="BY7" s="38" t="s">
        <v>102</v>
      </c>
      <c r="BZ7" s="38">
        <v>94.69</v>
      </c>
      <c r="CA7" s="38">
        <v>100.34</v>
      </c>
      <c r="CB7" s="38" t="s">
        <v>102</v>
      </c>
      <c r="CC7" s="38" t="s">
        <v>102</v>
      </c>
      <c r="CD7" s="38" t="s">
        <v>102</v>
      </c>
      <c r="CE7" s="38" t="s">
        <v>102</v>
      </c>
      <c r="CF7" s="38">
        <v>150.63999999999999</v>
      </c>
      <c r="CG7" s="38" t="s">
        <v>102</v>
      </c>
      <c r="CH7" s="38" t="s">
        <v>102</v>
      </c>
      <c r="CI7" s="38" t="s">
        <v>102</v>
      </c>
      <c r="CJ7" s="38" t="s">
        <v>102</v>
      </c>
      <c r="CK7" s="38">
        <v>159.78</v>
      </c>
      <c r="CL7" s="38">
        <v>136.15</v>
      </c>
      <c r="CM7" s="38" t="s">
        <v>102</v>
      </c>
      <c r="CN7" s="38" t="s">
        <v>102</v>
      </c>
      <c r="CO7" s="38" t="s">
        <v>102</v>
      </c>
      <c r="CP7" s="38" t="s">
        <v>102</v>
      </c>
      <c r="CQ7" s="38" t="s">
        <v>102</v>
      </c>
      <c r="CR7" s="38" t="s">
        <v>102</v>
      </c>
      <c r="CS7" s="38" t="s">
        <v>102</v>
      </c>
      <c r="CT7" s="38" t="s">
        <v>102</v>
      </c>
      <c r="CU7" s="38" t="s">
        <v>102</v>
      </c>
      <c r="CV7" s="38">
        <v>68.31</v>
      </c>
      <c r="CW7" s="38">
        <v>59.64</v>
      </c>
      <c r="CX7" s="38" t="s">
        <v>102</v>
      </c>
      <c r="CY7" s="38" t="s">
        <v>102</v>
      </c>
      <c r="CZ7" s="38" t="s">
        <v>102</v>
      </c>
      <c r="DA7" s="38" t="s">
        <v>102</v>
      </c>
      <c r="DB7" s="38">
        <v>85.96</v>
      </c>
      <c r="DC7" s="38" t="s">
        <v>102</v>
      </c>
      <c r="DD7" s="38" t="s">
        <v>102</v>
      </c>
      <c r="DE7" s="38" t="s">
        <v>102</v>
      </c>
      <c r="DF7" s="38" t="s">
        <v>102</v>
      </c>
      <c r="DG7" s="38">
        <v>92.62</v>
      </c>
      <c r="DH7" s="38">
        <v>95.35</v>
      </c>
      <c r="DI7" s="38" t="s">
        <v>102</v>
      </c>
      <c r="DJ7" s="38" t="s">
        <v>102</v>
      </c>
      <c r="DK7" s="38" t="s">
        <v>102</v>
      </c>
      <c r="DL7" s="38" t="s">
        <v>102</v>
      </c>
      <c r="DM7" s="38">
        <v>3.16</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0.23</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2021-02-05T08:15:47Z</cp:lastPrinted>
  <dcterms:created xsi:type="dcterms:W3CDTF">2020-12-04T02:27:30Z</dcterms:created>
  <dcterms:modified xsi:type="dcterms:W3CDTF">2021-02-22T04:45:26Z</dcterms:modified>
  <cp:category/>
</cp:coreProperties>
</file>