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27_高浜市\"/>
    </mc:Choice>
  </mc:AlternateContent>
  <workbookProtection workbookAlgorithmName="SHA-512" workbookHashValue="flNr6Tm1SdSoIxJuWZWi95k5iFYr4Qi994mmsrOupo3ge2h9rCVxGkEZKI4qqoZbFX4YR7n/ggJOarCOuKOGTg==" workbookSaltValue="Esrkp1Fq6wYtcQz5gJPW3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AD10" i="4" s="1"/>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B10" i="4"/>
  <c r="BB8" i="4"/>
  <c r="AT8" i="4"/>
</calcChain>
</file>

<file path=xl/sharedStrings.xml><?xml version="1.0" encoding="utf-8"?>
<sst xmlns="http://schemas.openxmlformats.org/spreadsheetml/2006/main" count="320" uniqueCount="118">
  <si>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</si>
  <si>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</si>
  <si>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</si>
  <si>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</si>
  <si>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</si>
  <si>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</si>
  <si>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</si>
  <si>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</si>
  <si>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</si>
  <si>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</si>
  <si>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</si>
  <si>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</si>
  <si>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</si>
  <si>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</si>
  <si>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</si>
  <si>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</si>
  <si>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</si>
  <si>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</si>
  <si>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</si>
  <si>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</si>
  <si>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</si>
  <si>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</si>
  <si>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</si>
  <si>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</si>
  <si>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</si>
  <si>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</si>
  <si>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</si>
  <si>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</si>
  <si>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</si>
  <si>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</si>
  <si>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</si>
  <si>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</si>
  <si>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</si>
  <si>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</si>
  <si>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</si>
  <si>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</si>
  <si>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</si>
  <si>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</si>
  <si>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</si>
  <si>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</si>
  <si>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</si>
  <si>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</si>
  <si>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</si>
  <si>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</si>
  <si>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</si>
  <si>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</si>
  <si>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</si>
  <si>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</si>
  <si>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</si>
  <si>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</si>
  <si>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</si>
  <si>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</si>
  <si>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</si>
  <si>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</si>
  <si>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</si>
  <si>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</si>
  <si>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</si>
  <si>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</si>
  <si>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</si>
  <si>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</si>
  <si>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</si>
  <si>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</si>
  <si>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</si>
  <si>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</si>
  <si>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</si>
  <si>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</si>
  <si>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</si>
  <si>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</si>
  <si>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</si>
  <si>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</si>
  <si>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</si>
  <si>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</si>
  <si>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</si>
  <si>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</si>
  <si>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</si>
  <si>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</si>
  <si>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</si>
  <si>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</si>
  <si>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</si>
  <si>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</si>
  <si>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</si>
  <si>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</si>
  <si>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</si>
  <si>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</si>
  <si>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</si>
  <si>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</si>
  <si>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</si>
  <si>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</si>
  <si>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</si>
  <si>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</si>
  <si>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</si>
  <si>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</si>
  <si>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</si>
  <si>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</si>
  <si>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</si>
  <si>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</si>
  <si>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</si>
  <si>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</si>
  <si>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</si>
  <si>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</si>
  <si>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</si>
  <si>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</si>
  <si>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</si>
  <si>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</si>
  <si>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</si>
  <si>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</si>
  <si>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</si>
  <si>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</si>
  <si>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</si>
  <si>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</si>
  <si>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</si>
  <si>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</si>
  <si>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</si>
  <si>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</si>
  <si>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</si>
  <si>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①有形固定資産減価償却率について
　全国平均、類似団体平均ともに下回っています。地方公営企業法の適用の際に、構築物、機械装置、車両運搬具などの償却資産については、資産取得時から減価償却が行われてきたものとして算定した資産の帳簿価額（帳簿原価－減価償却累計相当額）をもって法適用時の帳簿原価（取得価額）としています。そのため、値は実際の償却率よりも低くなっています。
②管渠老朽化率について
　耐用年数を経過した管渠はないため、０％となっています。
③管渠改善率
　耐用年数を経過した管渠がなく、当年度に更新を行った管渠はありません。
　</t>
    <rPh sb="1" eb="3">
      <t>ユウケイ</t>
    </rPh>
    <rPh sb="3" eb="5">
      <t>コテイ</t>
    </rPh>
    <rPh sb="5" eb="7">
      <t>シサン</t>
    </rPh>
    <rPh sb="7" eb="9">
      <t>ゲンカ</t>
    </rPh>
    <rPh sb="9" eb="11">
      <t>ショウキャク</t>
    </rPh>
    <rPh sb="11" eb="12">
      <t>リツ</t>
    </rPh>
    <rPh sb="18" eb="20">
      <t>ゼンコク</t>
    </rPh>
    <rPh sb="20" eb="22">
      <t>ヘイキン</t>
    </rPh>
    <rPh sb="23" eb="25">
      <t>ルイジ</t>
    </rPh>
    <rPh sb="25" eb="27">
      <t>ダンタイ</t>
    </rPh>
    <rPh sb="27" eb="29">
      <t>ヘイキン</t>
    </rPh>
    <rPh sb="32" eb="34">
      <t>シタマワ</t>
    </rPh>
    <rPh sb="40" eb="42">
      <t>チホウ</t>
    </rPh>
    <rPh sb="42" eb="44">
      <t>コウエイ</t>
    </rPh>
    <rPh sb="44" eb="46">
      <t>キギョウ</t>
    </rPh>
    <rPh sb="46" eb="47">
      <t>ホウ</t>
    </rPh>
    <rPh sb="48" eb="50">
      <t>テキヨウ</t>
    </rPh>
    <rPh sb="51" eb="52">
      <t>サイ</t>
    </rPh>
    <rPh sb="162" eb="163">
      <t>アタイ</t>
    </rPh>
    <rPh sb="164" eb="166">
      <t>ジッサイ</t>
    </rPh>
    <rPh sb="167" eb="169">
      <t>ショウキャク</t>
    </rPh>
    <rPh sb="169" eb="170">
      <t>リツ</t>
    </rPh>
    <rPh sb="173" eb="174">
      <t>ヒク</t>
    </rPh>
    <rPh sb="184" eb="186">
      <t>カンキョ</t>
    </rPh>
    <rPh sb="186" eb="189">
      <t>ロウキュウカ</t>
    </rPh>
    <rPh sb="189" eb="190">
      <t>リツ</t>
    </rPh>
    <rPh sb="196" eb="198">
      <t>タイヨウ</t>
    </rPh>
    <rPh sb="198" eb="200">
      <t>ネンスウ</t>
    </rPh>
    <rPh sb="201" eb="203">
      <t>ケイカ</t>
    </rPh>
    <rPh sb="205" eb="207">
      <t>カンキョ</t>
    </rPh>
    <rPh sb="225" eb="227">
      <t>カンキョ</t>
    </rPh>
    <rPh sb="227" eb="229">
      <t>カイゼン</t>
    </rPh>
    <rPh sb="229" eb="230">
      <t>リツ</t>
    </rPh>
    <rPh sb="232" eb="234">
      <t>タイヨウ</t>
    </rPh>
    <rPh sb="234" eb="236">
      <t>ネンスウ</t>
    </rPh>
    <rPh sb="237" eb="239">
      <t>ケイカ</t>
    </rPh>
    <rPh sb="241" eb="243">
      <t>カンキョ</t>
    </rPh>
    <rPh sb="247" eb="250">
      <t>トウネンド</t>
    </rPh>
    <rPh sb="251" eb="253">
      <t>コウシン</t>
    </rPh>
    <rPh sb="254" eb="255">
      <t>オコナ</t>
    </rPh>
    <rPh sb="257" eb="259">
      <t>カンキョ</t>
    </rPh>
    <phoneticPr fontId="4"/>
  </si>
  <si>
    <t>　現在の下水道普及率は、６３．１％であり今後も整備を進め、下水道接続者数の増加に努め、安定した収益を確保するとともに、整備拡大に伴う投資及び、将来の管渠の老朽化に伴う更新投資とその財源についてしっかりと把握し、経営の健全化を目指します。
　経営戦略については、令和元年９月に策定済、令和６年度見直し予定となっています。</t>
    <rPh sb="1" eb="3">
      <t>ゲンザイ</t>
    </rPh>
    <rPh sb="4" eb="7">
      <t>ゲスイドウ</t>
    </rPh>
    <rPh sb="7" eb="9">
      <t>フキュウ</t>
    </rPh>
    <rPh sb="9" eb="10">
      <t>リツ</t>
    </rPh>
    <rPh sb="20" eb="22">
      <t>コンゴ</t>
    </rPh>
    <rPh sb="23" eb="25">
      <t>セイビ</t>
    </rPh>
    <rPh sb="26" eb="27">
      <t>スス</t>
    </rPh>
    <rPh sb="29" eb="32">
      <t>ゲスイドウ</t>
    </rPh>
    <rPh sb="32" eb="34">
      <t>セツゾク</t>
    </rPh>
    <rPh sb="34" eb="35">
      <t>シャ</t>
    </rPh>
    <rPh sb="35" eb="36">
      <t>スウ</t>
    </rPh>
    <rPh sb="37" eb="39">
      <t>ゾウカ</t>
    </rPh>
    <rPh sb="40" eb="41">
      <t>ツト</t>
    </rPh>
    <rPh sb="43" eb="45">
      <t>アンテイ</t>
    </rPh>
    <rPh sb="47" eb="49">
      <t>シュウエキ</t>
    </rPh>
    <rPh sb="50" eb="52">
      <t>カクホ</t>
    </rPh>
    <rPh sb="59" eb="61">
      <t>セイビ</t>
    </rPh>
    <rPh sb="61" eb="63">
      <t>カクダイ</t>
    </rPh>
    <rPh sb="64" eb="65">
      <t>トモナ</t>
    </rPh>
    <rPh sb="66" eb="68">
      <t>トウシ</t>
    </rPh>
    <rPh sb="68" eb="69">
      <t>オヨ</t>
    </rPh>
    <rPh sb="71" eb="73">
      <t>ショウライ</t>
    </rPh>
    <rPh sb="74" eb="76">
      <t>カンキョ</t>
    </rPh>
    <rPh sb="77" eb="80">
      <t>ロウキュウカ</t>
    </rPh>
    <rPh sb="81" eb="82">
      <t>トモナ</t>
    </rPh>
    <rPh sb="83" eb="85">
      <t>コウシン</t>
    </rPh>
    <rPh sb="85" eb="87">
      <t>トウシ</t>
    </rPh>
    <rPh sb="90" eb="92">
      <t>ザイゲン</t>
    </rPh>
    <rPh sb="101" eb="103">
      <t>ハアク</t>
    </rPh>
    <rPh sb="105" eb="107">
      <t>ケイエイ</t>
    </rPh>
    <rPh sb="108" eb="111">
      <t>ケンゼンカ</t>
    </rPh>
    <rPh sb="112" eb="114">
      <t>メザ</t>
    </rPh>
    <rPh sb="120" eb="122">
      <t>ケイエイ</t>
    </rPh>
    <rPh sb="122" eb="124">
      <t>センリャク</t>
    </rPh>
    <rPh sb="130" eb="132">
      <t>レイワ</t>
    </rPh>
    <rPh sb="132" eb="133">
      <t>モト</t>
    </rPh>
    <rPh sb="133" eb="134">
      <t>ネン</t>
    </rPh>
    <rPh sb="135" eb="136">
      <t>ガツ</t>
    </rPh>
    <rPh sb="137" eb="139">
      <t>サクテイ</t>
    </rPh>
    <rPh sb="139" eb="140">
      <t>スミ</t>
    </rPh>
    <rPh sb="141" eb="143">
      <t>レイワ</t>
    </rPh>
    <rPh sb="144" eb="146">
      <t>ネンド</t>
    </rPh>
    <rPh sb="146" eb="148">
      <t>ミナオ</t>
    </rPh>
    <rPh sb="149" eb="151">
      <t>ヨテイ</t>
    </rPh>
    <phoneticPr fontId="4"/>
  </si>
  <si>
    <t xml:space="preserve"> 令和元年度より地方公営企業法の財務規定を適用したため、前年度以前の数値は全て０となっています。
①経常収支比率について
　100％を上回っており、黒字ではあるものの、収支の不足分は、一般会計からの繰入金で賄っている状況にあります。
②累積欠損金比率について
　累積欠損金は発生しておらず０％であります。
③流動比率について
　100％を下回っている主な理由は、翌年度に支払う企業債の償還額が含まれているためです。この償還の原資の一部は一般会計からの繰入金を予定しています。
④企業債残高対事業規模比率について
　全国平均、類似団体平均をともに下回っています。今後も必要な更新を先送りすることなく、適切な額の企業債を借り入れていく予定です。
⑤経費回収率について
　数値が100％未満であるため、使用料で回収すべき経費を全て使用料で賄えていない状況であります。その原因は、下水道事業の性質上、供用開始後間もない場合は接続率が低く使用料収入が少額となるからです。現在は、供用開始区域を広げている最中であり、下水道の接続件数が増加している状況にあるため徐々にではありますが、経費回収率は改善していく予定です。
⑥汚水処理原価について
　有収水量１㎥当たりの汚水処理に要した費用が類似団体よりも高くなっています。その原因は、⑤の経費回収率同様、接続率が低いため有収水量が過少となっているためであります。今後も引き続き、接続率を向上させることで、有収水量の増加に取り組んでいきます。
⑧水洗化率について
　全国平均、類似団体平均ともに下回っているため、引き続き、未接続世帯に対するＰＲ活動など、水洗化率向上に向けた対策に取り組んでいく必要があると考えています。</t>
    <rPh sb="1" eb="3">
      <t>レイワ</t>
    </rPh>
    <rPh sb="3" eb="4">
      <t>モト</t>
    </rPh>
    <rPh sb="4" eb="6">
      <t>ネンド</t>
    </rPh>
    <rPh sb="8" eb="10">
      <t>チホウ</t>
    </rPh>
    <rPh sb="10" eb="12">
      <t>コウエイ</t>
    </rPh>
    <rPh sb="12" eb="14">
      <t>キギョウ</t>
    </rPh>
    <rPh sb="14" eb="15">
      <t>ホウ</t>
    </rPh>
    <rPh sb="16" eb="18">
      <t>ザイム</t>
    </rPh>
    <rPh sb="18" eb="20">
      <t>キテイ</t>
    </rPh>
    <rPh sb="21" eb="23">
      <t>テキヨウ</t>
    </rPh>
    <rPh sb="28" eb="31">
      <t>ゼンネンド</t>
    </rPh>
    <rPh sb="31" eb="33">
      <t>イゼン</t>
    </rPh>
    <rPh sb="34" eb="36">
      <t>スウチ</t>
    </rPh>
    <rPh sb="37" eb="38">
      <t>スベ</t>
    </rPh>
    <rPh sb="50" eb="52">
      <t>ケイジョウ</t>
    </rPh>
    <rPh sb="52" eb="54">
      <t>シュウシ</t>
    </rPh>
    <rPh sb="54" eb="56">
      <t>ヒリツ</t>
    </rPh>
    <rPh sb="67" eb="69">
      <t>ウワマワ</t>
    </rPh>
    <rPh sb="74" eb="76">
      <t>クロジ</t>
    </rPh>
    <rPh sb="84" eb="86">
      <t>シュウシ</t>
    </rPh>
    <rPh sb="87" eb="90">
      <t>フソクブン</t>
    </rPh>
    <rPh sb="92" eb="94">
      <t>イッパン</t>
    </rPh>
    <rPh sb="94" eb="96">
      <t>カイケイ</t>
    </rPh>
    <rPh sb="99" eb="101">
      <t>クリイレ</t>
    </rPh>
    <rPh sb="101" eb="102">
      <t>キン</t>
    </rPh>
    <rPh sb="103" eb="104">
      <t>マカナ</t>
    </rPh>
    <rPh sb="108" eb="110">
      <t>ジョウキョウ</t>
    </rPh>
    <rPh sb="118" eb="120">
      <t>ルイセキ</t>
    </rPh>
    <rPh sb="120" eb="122">
      <t>ケッソン</t>
    </rPh>
    <rPh sb="122" eb="123">
      <t>キン</t>
    </rPh>
    <rPh sb="123" eb="125">
      <t>ヒリツ</t>
    </rPh>
    <rPh sb="131" eb="133">
      <t>ルイセキ</t>
    </rPh>
    <rPh sb="133" eb="135">
      <t>ケッソン</t>
    </rPh>
    <rPh sb="135" eb="136">
      <t>キン</t>
    </rPh>
    <rPh sb="137" eb="139">
      <t>ハッセイ</t>
    </rPh>
    <rPh sb="154" eb="156">
      <t>リュウドウ</t>
    </rPh>
    <rPh sb="156" eb="158">
      <t>ヒリツ</t>
    </rPh>
    <rPh sb="169" eb="171">
      <t>シタマワ</t>
    </rPh>
    <rPh sb="175" eb="176">
      <t>オモ</t>
    </rPh>
    <rPh sb="177" eb="179">
      <t>リユウ</t>
    </rPh>
    <rPh sb="181" eb="184">
      <t>ヨクネンド</t>
    </rPh>
    <rPh sb="185" eb="187">
      <t>シハラ</t>
    </rPh>
    <rPh sb="188" eb="190">
      <t>キギョウ</t>
    </rPh>
    <rPh sb="190" eb="191">
      <t>サイ</t>
    </rPh>
    <rPh sb="192" eb="194">
      <t>ショウカン</t>
    </rPh>
    <rPh sb="194" eb="195">
      <t>ガク</t>
    </rPh>
    <rPh sb="196" eb="197">
      <t>フク</t>
    </rPh>
    <rPh sb="209" eb="211">
      <t>ショウカン</t>
    </rPh>
    <rPh sb="212" eb="214">
      <t>ゲンシ</t>
    </rPh>
    <rPh sb="215" eb="217">
      <t>イチブ</t>
    </rPh>
    <rPh sb="218" eb="220">
      <t>イッパン</t>
    </rPh>
    <rPh sb="220" eb="222">
      <t>カイケイ</t>
    </rPh>
    <rPh sb="225" eb="227">
      <t>クリイレ</t>
    </rPh>
    <rPh sb="227" eb="228">
      <t>キン</t>
    </rPh>
    <rPh sb="229" eb="231">
      <t>ヨテイ</t>
    </rPh>
    <rPh sb="239" eb="241">
      <t>キギョウ</t>
    </rPh>
    <rPh sb="241" eb="242">
      <t>サイ</t>
    </rPh>
    <rPh sb="242" eb="244">
      <t>ザンダカ</t>
    </rPh>
    <rPh sb="244" eb="245">
      <t>タイ</t>
    </rPh>
    <rPh sb="245" eb="247">
      <t>ジギョウ</t>
    </rPh>
    <rPh sb="247" eb="249">
      <t>キボ</t>
    </rPh>
    <rPh sb="249" eb="251">
      <t>ヒリツ</t>
    </rPh>
    <rPh sb="257" eb="259">
      <t>ゼンコク</t>
    </rPh>
    <rPh sb="259" eb="261">
      <t>ヘイキン</t>
    </rPh>
    <rPh sb="262" eb="264">
      <t>ルイジ</t>
    </rPh>
    <rPh sb="264" eb="266">
      <t>ダンタイ</t>
    </rPh>
    <rPh sb="266" eb="268">
      <t>ヘイキン</t>
    </rPh>
    <rPh sb="272" eb="274">
      <t>シタマワ</t>
    </rPh>
    <rPh sb="280" eb="282">
      <t>コンゴ</t>
    </rPh>
    <rPh sb="283" eb="285">
      <t>ヒツヨウ</t>
    </rPh>
    <rPh sb="286" eb="288">
      <t>コウシン</t>
    </rPh>
    <rPh sb="289" eb="291">
      <t>サキオク</t>
    </rPh>
    <rPh sb="299" eb="301">
      <t>テキセツ</t>
    </rPh>
    <rPh sb="302" eb="303">
      <t>ガク</t>
    </rPh>
    <rPh sb="304" eb="306">
      <t>キギョウ</t>
    </rPh>
    <rPh sb="306" eb="307">
      <t>サイ</t>
    </rPh>
    <rPh sb="308" eb="309">
      <t>カ</t>
    </rPh>
    <rPh sb="310" eb="311">
      <t>イ</t>
    </rPh>
    <rPh sb="315" eb="317">
      <t>ヨテイ</t>
    </rPh>
    <rPh sb="322" eb="324">
      <t>ケイヒ</t>
    </rPh>
    <rPh sb="324" eb="326">
      <t>カイシュウ</t>
    </rPh>
    <rPh sb="326" eb="327">
      <t>リツ</t>
    </rPh>
    <rPh sb="333" eb="335">
      <t>スウチ</t>
    </rPh>
    <rPh sb="340" eb="342">
      <t>ミマン</t>
    </rPh>
    <rPh sb="348" eb="351">
      <t>シヨウリョウ</t>
    </rPh>
    <rPh sb="352" eb="354">
      <t>カイシュウ</t>
    </rPh>
    <rPh sb="357" eb="359">
      <t>ケイヒ</t>
    </rPh>
    <rPh sb="360" eb="361">
      <t>スベ</t>
    </rPh>
    <rPh sb="362" eb="365">
      <t>シヨウリョウ</t>
    </rPh>
    <rPh sb="366" eb="367">
      <t>マカナ</t>
    </rPh>
    <rPh sb="372" eb="374">
      <t>ジョウキョウ</t>
    </rPh>
    <rPh sb="382" eb="384">
      <t>ゲンイン</t>
    </rPh>
    <rPh sb="386" eb="389">
      <t>ゲスイドウ</t>
    </rPh>
    <rPh sb="389" eb="391">
      <t>ジギョウ</t>
    </rPh>
    <rPh sb="392" eb="395">
      <t>セイシツジョウ</t>
    </rPh>
    <rPh sb="396" eb="398">
      <t>キョウヨウ</t>
    </rPh>
    <rPh sb="398" eb="400">
      <t>カイシ</t>
    </rPh>
    <rPh sb="400" eb="401">
      <t>ゴ</t>
    </rPh>
    <rPh sb="401" eb="402">
      <t>マ</t>
    </rPh>
    <rPh sb="405" eb="407">
      <t>バアイ</t>
    </rPh>
    <rPh sb="408" eb="410">
      <t>セツゾク</t>
    </rPh>
    <rPh sb="410" eb="411">
      <t>リツ</t>
    </rPh>
    <rPh sb="412" eb="413">
      <t>ヒク</t>
    </rPh>
    <rPh sb="414" eb="417">
      <t>シヨウリョウ</t>
    </rPh>
    <rPh sb="417" eb="419">
      <t>シュウニュウ</t>
    </rPh>
    <rPh sb="420" eb="422">
      <t>ショウガク</t>
    </rPh>
    <rPh sb="430" eb="432">
      <t>ゲンザイ</t>
    </rPh>
    <rPh sb="434" eb="436">
      <t>キョウヨウ</t>
    </rPh>
    <rPh sb="436" eb="438">
      <t>カイシ</t>
    </rPh>
    <rPh sb="438" eb="440">
      <t>クイキ</t>
    </rPh>
    <rPh sb="441" eb="442">
      <t>ヒロ</t>
    </rPh>
    <rPh sb="446" eb="448">
      <t>サイチュウ</t>
    </rPh>
    <rPh sb="452" eb="455">
      <t>ゲスイドウ</t>
    </rPh>
    <rPh sb="456" eb="458">
      <t>セツゾク</t>
    </rPh>
    <rPh sb="458" eb="460">
      <t>ケンスウ</t>
    </rPh>
    <rPh sb="461" eb="463">
      <t>ゾウカ</t>
    </rPh>
    <rPh sb="467" eb="469">
      <t>ジョウキョウ</t>
    </rPh>
    <rPh sb="474" eb="476">
      <t>ジョジョ</t>
    </rPh>
    <rPh sb="485" eb="487">
      <t>ケイヒ</t>
    </rPh>
    <rPh sb="487" eb="489">
      <t>カイシュウ</t>
    </rPh>
    <rPh sb="489" eb="490">
      <t>リツ</t>
    </rPh>
    <rPh sb="491" eb="493">
      <t>カイゼン</t>
    </rPh>
    <rPh sb="497" eb="499">
      <t>ヨテイ</t>
    </rPh>
    <rPh sb="504" eb="506">
      <t>オスイ</t>
    </rPh>
    <rPh sb="506" eb="508">
      <t>ショリ</t>
    </rPh>
    <rPh sb="508" eb="510">
      <t>ゲンカ</t>
    </rPh>
    <rPh sb="516" eb="518">
      <t>ユウシュウ</t>
    </rPh>
    <rPh sb="518" eb="520">
      <t>スイリョウ</t>
    </rPh>
    <rPh sb="522" eb="523">
      <t>ア</t>
    </rPh>
    <rPh sb="526" eb="528">
      <t>オスイ</t>
    </rPh>
    <rPh sb="528" eb="530">
      <t>ショリ</t>
    </rPh>
    <rPh sb="531" eb="532">
      <t>ヨウ</t>
    </rPh>
    <rPh sb="534" eb="536">
      <t>ヒヨウ</t>
    </rPh>
    <rPh sb="537" eb="539">
      <t>ルイジ</t>
    </rPh>
    <rPh sb="539" eb="541">
      <t>ダンタイ</t>
    </rPh>
    <rPh sb="544" eb="545">
      <t>タカ</t>
    </rPh>
    <rPh sb="555" eb="557">
      <t>ゲンイン</t>
    </rPh>
    <rPh sb="561" eb="563">
      <t>ケイヒ</t>
    </rPh>
    <rPh sb="563" eb="565">
      <t>カイシュウ</t>
    </rPh>
    <rPh sb="565" eb="566">
      <t>リツ</t>
    </rPh>
    <rPh sb="566" eb="568">
      <t>ドウヨウ</t>
    </rPh>
    <rPh sb="569" eb="571">
      <t>セツゾク</t>
    </rPh>
    <rPh sb="571" eb="572">
      <t>リツ</t>
    </rPh>
    <rPh sb="573" eb="574">
      <t>ヒク</t>
    </rPh>
    <rPh sb="577" eb="579">
      <t>ユウシュウ</t>
    </rPh>
    <rPh sb="579" eb="581">
      <t>スイリョウ</t>
    </rPh>
    <rPh sb="582" eb="584">
      <t>カショウ</t>
    </rPh>
    <rPh sb="598" eb="600">
      <t>コンゴ</t>
    </rPh>
    <rPh sb="601" eb="602">
      <t>ヒ</t>
    </rPh>
    <rPh sb="603" eb="604">
      <t>ツヅ</t>
    </rPh>
    <rPh sb="606" eb="608">
      <t>セツゾク</t>
    </rPh>
    <rPh sb="608" eb="609">
      <t>リツ</t>
    </rPh>
    <rPh sb="610" eb="612">
      <t>コウジョウ</t>
    </rPh>
    <rPh sb="619" eb="621">
      <t>ユウシュウ</t>
    </rPh>
    <rPh sb="621" eb="623">
      <t>スイリョウ</t>
    </rPh>
    <rPh sb="624" eb="626">
      <t>ゾウカ</t>
    </rPh>
    <rPh sb="627" eb="628">
      <t>ト</t>
    </rPh>
    <rPh sb="629" eb="630">
      <t>ク</t>
    </rPh>
    <rPh sb="639" eb="642">
      <t>スイセンカ</t>
    </rPh>
    <rPh sb="642" eb="643">
      <t>リツ</t>
    </rPh>
    <rPh sb="649" eb="651">
      <t>ゼンコク</t>
    </rPh>
    <rPh sb="651" eb="653">
      <t>ヘイキン</t>
    </rPh>
    <rPh sb="654" eb="656">
      <t>ルイジ</t>
    </rPh>
    <rPh sb="656" eb="658">
      <t>ダンタイ</t>
    </rPh>
    <rPh sb="658" eb="660">
      <t>ヘイキン</t>
    </rPh>
    <rPh sb="663" eb="665">
      <t>シタマワ</t>
    </rPh>
    <rPh sb="672" eb="673">
      <t>ヒ</t>
    </rPh>
    <rPh sb="674" eb="675">
      <t>ツヅ</t>
    </rPh>
    <rPh sb="677" eb="680">
      <t>ミセツゾク</t>
    </rPh>
    <rPh sb="680" eb="682">
      <t>セタイ</t>
    </rPh>
    <rPh sb="683" eb="684">
      <t>タイ</t>
    </rPh>
    <rPh sb="688" eb="690">
      <t>カツドウ</t>
    </rPh>
    <rPh sb="693" eb="696">
      <t>スイセンカ</t>
    </rPh>
    <rPh sb="696" eb="697">
      <t>リツ</t>
    </rPh>
    <rPh sb="697" eb="699">
      <t>コウジョウ</t>
    </rPh>
    <rPh sb="700" eb="701">
      <t>ム</t>
    </rPh>
    <rPh sb="703" eb="705">
      <t>タイサク</t>
    </rPh>
    <rPh sb="706" eb="707">
      <t>ト</t>
    </rPh>
    <rPh sb="708" eb="709">
      <t>ク</t>
    </rPh>
    <rPh sb="713" eb="715">
      <t>ヒツヨウ</t>
    </rPh>
    <rPh sb="719" eb="72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</si>
</sst>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B0-4F8C-A786-949A026CC3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0.05</c:v>
                </c:pt>
              </c:numCache>
            </c:numRef>
          </c:val>
          <c:smooth val="0"/>
          <c:extLst>
            <c:ext xmlns:c16="http://schemas.microsoft.com/office/drawing/2014/chart" uri="{C3380CC4-5D6E-409C-BE32-E72D297353CC}">
              <c16:uniqueId val="{00000001-6CB0-4F8C-A786-949A026CC3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70-46BE-A3ED-CAB7C51112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66.180000000000007</c:v>
                </c:pt>
              </c:numCache>
            </c:numRef>
          </c:val>
          <c:smooth val="0"/>
          <c:extLst>
            <c:ext xmlns:c16="http://schemas.microsoft.com/office/drawing/2014/chart" uri="{C3380CC4-5D6E-409C-BE32-E72D297353CC}">
              <c16:uniqueId val="{00000001-C970-46BE-A3ED-CAB7C51112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81.48</c:v>
                </c:pt>
              </c:numCache>
            </c:numRef>
          </c:val>
          <c:extLst>
            <c:ext xmlns:c16="http://schemas.microsoft.com/office/drawing/2014/chart" uri="{C3380CC4-5D6E-409C-BE32-E72D297353CC}">
              <c16:uniqueId val="{00000000-8F42-4919-B801-5C50ACAD53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91.87</c:v>
                </c:pt>
              </c:numCache>
            </c:numRef>
          </c:val>
          <c:smooth val="0"/>
          <c:extLst>
            <c:ext xmlns:c16="http://schemas.microsoft.com/office/drawing/2014/chart" uri="{C3380CC4-5D6E-409C-BE32-E72D297353CC}">
              <c16:uniqueId val="{00000001-8F42-4919-B801-5C50ACAD53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102.04</c:v>
                </c:pt>
              </c:numCache>
            </c:numRef>
          </c:val>
          <c:extLst>
            <c:ext xmlns:c16="http://schemas.microsoft.com/office/drawing/2014/chart" uri="{C3380CC4-5D6E-409C-BE32-E72D297353CC}">
              <c16:uniqueId val="{00000000-51D2-4E6C-A5E7-764905C511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105.89</c:v>
                </c:pt>
              </c:numCache>
            </c:numRef>
          </c:val>
          <c:smooth val="0"/>
          <c:extLst>
            <c:ext xmlns:c16="http://schemas.microsoft.com/office/drawing/2014/chart" uri="{C3380CC4-5D6E-409C-BE32-E72D297353CC}">
              <c16:uniqueId val="{00000001-51D2-4E6C-A5E7-764905C511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2.62</c:v>
                </c:pt>
              </c:numCache>
            </c:numRef>
          </c:val>
          <c:extLst>
            <c:ext xmlns:c16="http://schemas.microsoft.com/office/drawing/2014/chart" uri="{C3380CC4-5D6E-409C-BE32-E72D297353CC}">
              <c16:uniqueId val="{00000000-3CF2-45E7-AA44-F5683462EE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19.78</c:v>
                </c:pt>
              </c:numCache>
            </c:numRef>
          </c:val>
          <c:smooth val="0"/>
          <c:extLst>
            <c:ext xmlns:c16="http://schemas.microsoft.com/office/drawing/2014/chart" uri="{C3380CC4-5D6E-409C-BE32-E72D297353CC}">
              <c16:uniqueId val="{00000001-3CF2-45E7-AA44-F5683462EE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FA8-41C3-B8AA-FE1022B898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0.44</c:v>
                </c:pt>
              </c:numCache>
            </c:numRef>
          </c:val>
          <c:smooth val="0"/>
          <c:extLst>
            <c:ext xmlns:c16="http://schemas.microsoft.com/office/drawing/2014/chart" uri="{C3380CC4-5D6E-409C-BE32-E72D297353CC}">
              <c16:uniqueId val="{00000001-BFA8-41C3-B8AA-FE1022B898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F43-4AF2-AFD9-179B694EB8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4F43-4AF2-AFD9-179B694EB8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60.09</c:v>
                </c:pt>
              </c:numCache>
            </c:numRef>
          </c:val>
          <c:extLst>
            <c:ext xmlns:c16="http://schemas.microsoft.com/office/drawing/2014/chart" uri="{C3380CC4-5D6E-409C-BE32-E72D297353CC}">
              <c16:uniqueId val="{00000000-E0E9-4A0E-A501-BB507F1B00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61.2</c:v>
                </c:pt>
              </c:numCache>
            </c:numRef>
          </c:val>
          <c:smooth val="0"/>
          <c:extLst>
            <c:ext xmlns:c16="http://schemas.microsoft.com/office/drawing/2014/chart" uri="{C3380CC4-5D6E-409C-BE32-E72D297353CC}">
              <c16:uniqueId val="{00000001-E0E9-4A0E-A501-BB507F1B00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656.62</c:v>
                </c:pt>
              </c:numCache>
            </c:numRef>
          </c:val>
          <c:extLst>
            <c:ext xmlns:c16="http://schemas.microsoft.com/office/drawing/2014/chart" uri="{C3380CC4-5D6E-409C-BE32-E72D297353CC}">
              <c16:uniqueId val="{00000000-3F49-4EF2-AB17-2A0949AB97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1033.5999999999999</c:v>
                </c:pt>
              </c:numCache>
            </c:numRef>
          </c:val>
          <c:smooth val="0"/>
          <c:extLst>
            <c:ext xmlns:c16="http://schemas.microsoft.com/office/drawing/2014/chart" uri="{C3380CC4-5D6E-409C-BE32-E72D297353CC}">
              <c16:uniqueId val="{00000001-3F49-4EF2-AB17-2A0949AB97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81.12</c:v>
                </c:pt>
              </c:numCache>
            </c:numRef>
          </c:val>
          <c:extLst>
            <c:ext xmlns:c16="http://schemas.microsoft.com/office/drawing/2014/chart" uri="{C3380CC4-5D6E-409C-BE32-E72D297353CC}">
              <c16:uniqueId val="{00000000-DD12-433C-AFF6-25F6F554AE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85.39</c:v>
                </c:pt>
              </c:numCache>
            </c:numRef>
          </c:val>
          <c:smooth val="0"/>
          <c:extLst>
            <c:ext xmlns:c16="http://schemas.microsoft.com/office/drawing/2014/chart" uri="{C3380CC4-5D6E-409C-BE32-E72D297353CC}">
              <c16:uniqueId val="{00000001-DD12-433C-AFF6-25F6F554AE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7229-48D8-90EC-6E492ABF30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150.96</c:v>
                </c:pt>
              </c:numCache>
            </c:numRef>
          </c:val>
          <c:smooth val="0"/>
          <c:extLst>
            <c:ext xmlns:c16="http://schemas.microsoft.com/office/drawing/2014/chart" uri="{C3380CC4-5D6E-409C-BE32-E72D297353CC}">
              <c16:uniqueId val="{00000001-7229-48D8-90EC-6E492ABF30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高浜市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Bc2</v>
      </c>
      <c r="X8" s="78"/>
      <c r="Y8" s="78"/>
      <c r="Z8" s="78"/>
      <c r="AA8" s="78"/>
      <c r="AB8" s="78"/>
      <c r="AC8" s="78"/>
      <c r="AD8" s="79" t="str">
        <f>データ!$M$6</f>
        <v>非設置</v>
      </c>
      <c r="AE8" s="79"/>
      <c r="AF8" s="79"/>
      <c r="AG8" s="79"/>
      <c r="AH8" s="79"/>
      <c r="AI8" s="79"/>
      <c r="AJ8" s="79"/>
      <c r="AK8" s="3"/>
      <c r="AL8" s="75">
        <f>データ!S6</f>
        <v>49155</v>
      </c>
      <c r="AM8" s="75"/>
      <c r="AN8" s="75"/>
      <c r="AO8" s="75"/>
      <c r="AP8" s="75"/>
      <c r="AQ8" s="75"/>
      <c r="AR8" s="75"/>
      <c r="AS8" s="75"/>
      <c r="AT8" s="74">
        <f>データ!T6</f>
        <v>13.11</v>
      </c>
      <c r="AU8" s="74"/>
      <c r="AV8" s="74"/>
      <c r="AW8" s="74"/>
      <c r="AX8" s="74"/>
      <c r="AY8" s="74"/>
      <c r="AZ8" s="74"/>
      <c r="BA8" s="74"/>
      <c r="BB8" s="74">
        <f>データ!U6</f>
        <v>3749.43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50.65</v>
      </c>
      <c r="J10" s="74"/>
      <c r="K10" s="74"/>
      <c r="L10" s="74"/>
      <c r="M10" s="74"/>
      <c r="N10" s="74"/>
      <c r="O10" s="74"/>
      <c r="P10" s="74">
        <f>データ!P6</f>
        <v>63.06</v>
      </c>
      <c r="Q10" s="74"/>
      <c r="R10" s="74"/>
      <c r="S10" s="74"/>
      <c r="T10" s="74"/>
      <c r="U10" s="74"/>
      <c r="V10" s="74"/>
      <c r="W10" s="74">
        <f>データ!Q6</f>
        <v>93.78</v>
      </c>
      <c r="X10" s="74"/>
      <c r="Y10" s="74"/>
      <c r="Z10" s="74"/>
      <c r="AA10" s="74"/>
      <c r="AB10" s="74"/>
      <c r="AC10" s="74"/>
      <c r="AD10" s="75">
        <f>データ!R6</f>
        <v>1760</v>
      </c>
      <c r="AE10" s="75"/>
      <c r="AF10" s="75"/>
      <c r="AG10" s="75"/>
      <c r="AH10" s="75"/>
      <c r="AI10" s="75"/>
      <c r="AJ10" s="75"/>
      <c r="AK10" s="2"/>
      <c r="AL10" s="75">
        <f>データ!V6</f>
        <v>31087</v>
      </c>
      <c r="AM10" s="75"/>
      <c r="AN10" s="75"/>
      <c r="AO10" s="75"/>
      <c r="AP10" s="75"/>
      <c r="AQ10" s="75"/>
      <c r="AR10" s="75"/>
      <c r="AS10" s="75"/>
      <c r="AT10" s="74">
        <f>データ!W6</f>
        <v>5.42</v>
      </c>
      <c r="AU10" s="74"/>
      <c r="AV10" s="74"/>
      <c r="AW10" s="74"/>
      <c r="AX10" s="74"/>
      <c r="AY10" s="74"/>
      <c r="AZ10" s="74"/>
      <c r="BA10" s="74"/>
      <c r="BB10" s="74">
        <f>データ!X6</f>
        <v>5735.61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8JqiCNI+uLzxgQAWRTdUVtwoRAWSqv25p80/kNzTN3ckSHa7TmcJTkOeN4kIlBfxWGWOmY8bZWbI+kVlsd27eQ==" saltValue="9S98z56sCD55jYnLArao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232271</v>
      </c>
      <c r="D6" s="33">
        <f t="shared" si="3"/>
        <v>46</v>
      </c>
      <c r="E6" s="33">
        <f t="shared" si="3"/>
        <v>17</v>
      </c>
      <c r="F6" s="33">
        <f t="shared" si="3"/>
        <v>1</v>
      </c>
      <c r="G6" s="33">
        <f t="shared" si="3"/>
        <v>0</v>
      </c>
      <c r="H6" s="33" t="str">
        <f t="shared" si="3"/>
        <v>愛知県　高浜市</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50.65</v>
      </c>
      <c r="P6" s="34">
        <f t="shared" si="3"/>
        <v>63.06</v>
      </c>
      <c r="Q6" s="34">
        <f t="shared" si="3"/>
        <v>93.78</v>
      </c>
      <c r="R6" s="34">
        <f t="shared" si="3"/>
        <v>1760</v>
      </c>
      <c r="S6" s="34">
        <f t="shared" si="3"/>
        <v>49155</v>
      </c>
      <c r="T6" s="34">
        <f t="shared" si="3"/>
        <v>13.11</v>
      </c>
      <c r="U6" s="34">
        <f t="shared" si="3"/>
        <v>3749.43</v>
      </c>
      <c r="V6" s="34">
        <f t="shared" si="3"/>
        <v>31087</v>
      </c>
      <c r="W6" s="34">
        <f t="shared" si="3"/>
        <v>5.42</v>
      </c>
      <c r="X6" s="34">
        <f t="shared" si="3"/>
        <v>5735.61</v>
      </c>
      <c r="Y6" s="35" t="str">
        <f>IF(Y7="",NA(),Y7)</f>
        <v>-</v>
      </c>
      <c r="Z6" s="35" t="str">
        <f t="shared" ref="Z6:AH6" si="4">IF(Z7="",NA(),Z7)</f>
        <v>-</v>
      </c>
      <c r="AA6" s="35" t="str">
        <f t="shared" si="4"/>
        <v>-</v>
      </c>
      <c r="AB6" s="35" t="str">
        <f t="shared" si="4"/>
        <v>-</v>
      </c>
      <c r="AC6" s="35">
        <f t="shared" si="4"/>
        <v>102.04</v>
      </c>
      <c r="AD6" s="35" t="str">
        <f t="shared" si="4"/>
        <v>-</v>
      </c>
      <c r="AE6" s="35" t="str">
        <f t="shared" si="4"/>
        <v>-</v>
      </c>
      <c r="AF6" s="35" t="str">
        <f t="shared" si="4"/>
        <v>-</v>
      </c>
      <c r="AG6" s="35" t="str">
        <f t="shared" si="4"/>
        <v>-</v>
      </c>
      <c r="AH6" s="35">
        <f t="shared" si="4"/>
        <v>105.89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0.83</v>
      </c>
      <c r="AT6" s="34" t="str">
        <f>IF(AT7="","",IF(AT7="-","【-】","【"&amp;SUBSTITUTE(TEXT(AT7,"#,##0.00"),"-","△")&amp;"】"))</f>
        <v>【3.09】</v>
      </c>
      <c r="AU6" s="35" t="str">
        <f>IF(AU7="",NA(),AU7)</f>
        <v>-</v>
      </c>
      <c r="AV6" s="35" t="str">
        <f t="shared" ref="AV6:BD6" si="6">IF(AV7="",NA(),AV7)</f>
        <v>-</v>
      </c>
      <c r="AW6" s="35" t="str">
        <f t="shared" si="6"/>
        <v>-</v>
      </c>
      <c r="AX6" s="35" t="str">
        <f t="shared" si="6"/>
        <v>-</v>
      </c>
      <c r="AY6" s="35">
        <f t="shared" si="6"/>
        <v>60.09</v>
      </c>
      <c r="AZ6" s="35" t="str">
        <f t="shared" si="6"/>
        <v>-</v>
      </c>
      <c r="BA6" s="35" t="str">
        <f t="shared" si="6"/>
        <v>-</v>
      </c>
      <c r="BB6" s="35" t="str">
        <f t="shared" si="6"/>
        <v>-</v>
      </c>
      <c r="BC6" s="35" t="str">
        <f t="shared" si="6"/>
        <v>-</v>
      </c>
      <c r="BD6" s="35">
        <f t="shared" si="6"/>
        <v>61.2</v>
      </c>
      <c r="BE6" s="34" t="str">
        <f>IF(BE7="","",IF(BE7="-","【-】","【"&amp;SUBSTITUTE(TEXT(BE7,"#,##0.00"),"-","△")&amp;"】"))</f>
        <v>【69.54】</v>
      </c>
      <c r="BF6" s="35" t="str">
        <f>IF(BF7="",NA(),BF7)</f>
        <v>-</v>
      </c>
      <c r="BG6" s="35" t="str">
        <f t="shared" ref="BG6:BO6" si="7">IF(BG7="",NA(),BG7)</f>
        <v>-</v>
      </c>
      <c r="BH6" s="35" t="str">
        <f t="shared" si="7"/>
        <v>-</v>
      </c>
      <c r="BI6" s="35" t="str">
        <f t="shared" si="7"/>
        <v>-</v>
      </c>
      <c r="BJ6" s="35">
        <f t="shared" si="7"/>
        <v>656.62</v>
      </c>
      <c r="BK6" s="35" t="str">
        <f t="shared" si="7"/>
        <v>-</v>
      </c>
      <c r="BL6" s="35" t="str">
        <f t="shared" si="7"/>
        <v>-</v>
      </c>
      <c r="BM6" s="35" t="str">
        <f t="shared" si="7"/>
        <v>-</v>
      </c>
      <c r="BN6" s="35" t="str">
        <f t="shared" si="7"/>
        <v>-</v>
      </c>
      <c r="BO6" s="35">
        <f t="shared" si="7"/>
        <v>1033.5999999999999</v>
      </c>
      <c r="BP6" s="34" t="str">
        <f>IF(BP7="","",IF(BP7="-","【-】","【"&amp;SUBSTITUTE(TEXT(BP7,"#,##0.00"),"-","△")&amp;"】"))</f>
        <v>【682.51】</v>
      </c>
      <c r="BQ6" s="35" t="str">
        <f>IF(BQ7="",NA(),BQ7)</f>
        <v>-</v>
      </c>
      <c r="BR6" s="35" t="str">
        <f t="shared" ref="BR6:BZ6" si="8">IF(BR7="",NA(),BR7)</f>
        <v>-</v>
      </c>
      <c r="BS6" s="35" t="str">
        <f t="shared" si="8"/>
        <v>-</v>
      </c>
      <c r="BT6" s="35" t="str">
        <f t="shared" si="8"/>
        <v>-</v>
      </c>
      <c r="BU6" s="35">
        <f t="shared" si="8"/>
        <v>81.12</v>
      </c>
      <c r="BV6" s="35" t="str">
        <f t="shared" si="8"/>
        <v>-</v>
      </c>
      <c r="BW6" s="35" t="str">
        <f t="shared" si="8"/>
        <v>-</v>
      </c>
      <c r="BX6" s="35" t="str">
        <f t="shared" si="8"/>
        <v>-</v>
      </c>
      <c r="BY6" s="35" t="str">
        <f t="shared" si="8"/>
        <v>-</v>
      </c>
      <c r="BZ6" s="35">
        <f t="shared" si="8"/>
        <v>85.39</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150.96</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66.180000000000007</v>
      </c>
      <c r="CW6" s="34" t="str">
        <f>IF(CW7="","",IF(CW7="-","【-】","【"&amp;SUBSTITUTE(TEXT(CW7,"#,##0.00"),"-","△")&amp;"】"))</f>
        <v>【59.64】</v>
      </c>
      <c r="CX6" s="35" t="str">
        <f>IF(CX7="",NA(),CX7)</f>
        <v>-</v>
      </c>
      <c r="CY6" s="35" t="str">
        <f t="shared" ref="CY6:DG6" si="11">IF(CY7="",NA(),CY7)</f>
        <v>-</v>
      </c>
      <c r="CZ6" s="35" t="str">
        <f t="shared" si="11"/>
        <v>-</v>
      </c>
      <c r="DA6" s="35" t="str">
        <f t="shared" si="11"/>
        <v>-</v>
      </c>
      <c r="DB6" s="35">
        <f t="shared" si="11"/>
        <v>81.48</v>
      </c>
      <c r="DC6" s="35" t="str">
        <f t="shared" si="11"/>
        <v>-</v>
      </c>
      <c r="DD6" s="35" t="str">
        <f t="shared" si="11"/>
        <v>-</v>
      </c>
      <c r="DE6" s="35" t="str">
        <f t="shared" si="11"/>
        <v>-</v>
      </c>
      <c r="DF6" s="35" t="str">
        <f t="shared" si="11"/>
        <v>-</v>
      </c>
      <c r="DG6" s="35">
        <f t="shared" si="11"/>
        <v>91.87</v>
      </c>
      <c r="DH6" s="34" t="str">
        <f>IF(DH7="","",IF(DH7="-","【-】","【"&amp;SUBSTITUTE(TEXT(DH7,"#,##0.00"),"-","△")&amp;"】"))</f>
        <v>【95.35】</v>
      </c>
      <c r="DI6" s="35" t="str">
        <f>IF(DI7="",NA(),DI7)</f>
        <v>-</v>
      </c>
      <c r="DJ6" s="35" t="str">
        <f t="shared" ref="DJ6:DR6" si="12">IF(DJ7="",NA(),DJ7)</f>
        <v>-</v>
      </c>
      <c r="DK6" s="35" t="str">
        <f t="shared" si="12"/>
        <v>-</v>
      </c>
      <c r="DL6" s="35" t="str">
        <f t="shared" si="12"/>
        <v>-</v>
      </c>
      <c r="DM6" s="35">
        <f t="shared" si="12"/>
        <v>2.62</v>
      </c>
      <c r="DN6" s="35" t="str">
        <f t="shared" si="12"/>
        <v>-</v>
      </c>
      <c r="DO6" s="35" t="str">
        <f t="shared" si="12"/>
        <v>-</v>
      </c>
      <c r="DP6" s="35" t="str">
        <f t="shared" si="12"/>
        <v>-</v>
      </c>
      <c r="DQ6" s="35" t="str">
        <f t="shared" si="12"/>
        <v>-</v>
      </c>
      <c r="DR6" s="35">
        <f t="shared" si="12"/>
        <v>19.78</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0.44</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0.05</v>
      </c>
      <c r="EO6" s="34" t="str">
        <f>IF(EO7="","",IF(EO7="-","【-】","【"&amp;SUBSTITUTE(TEXT(EO7,"#,##0.00"),"-","△")&amp;"】"))</f>
        <v>【0.22】</v>
      </c>
    </row>
    <row r="7" spans="1:148" s="36" customFormat="1" x14ac:dyDescent="0.15">
      <c r="A7" s="28"/>
      <c r="B7" s="37">
        <v>2019</v>
      </c>
      <c r="C7" s="37">
        <v>232271</v>
      </c>
      <c r="D7" s="37">
        <v>46</v>
      </c>
      <c r="E7" s="37">
        <v>17</v>
      </c>
      <c r="F7" s="37">
        <v>1</v>
      </c>
      <c r="G7" s="37">
        <v>0</v>
      </c>
      <c r="H7" s="37" t="s">
        <v>96</v>
      </c>
      <c r="I7" s="37" t="s">
        <v>97</v>
      </c>
      <c r="J7" s="37" t="s">
        <v>98</v>
      </c>
      <c r="K7" s="37" t="s">
        <v>99</v>
      </c>
      <c r="L7" s="37" t="s">
        <v>100</v>
      </c>
      <c r="M7" s="37" t="s">
        <v>101</v>
      </c>
      <c r="N7" s="38" t="s">
        <v>102</v>
      </c>
      <c r="O7" s="38">
        <v>50.65</v>
      </c>
      <c r="P7" s="38">
        <v>63.06</v>
      </c>
      <c r="Q7" s="38">
        <v>93.78</v>
      </c>
      <c r="R7" s="38">
        <v>1760</v>
      </c>
      <c r="S7" s="38">
        <v>49155</v>
      </c>
      <c r="T7" s="38">
        <v>13.11</v>
      </c>
      <c r="U7" s="38">
        <v>3749.43</v>
      </c>
      <c r="V7" s="38">
        <v>31087</v>
      </c>
      <c r="W7" s="38">
        <v>5.42</v>
      </c>
      <c r="X7" s="38">
        <v>5735.61</v>
      </c>
      <c r="Y7" s="38" t="s">
        <v>102</v>
      </c>
      <c r="Z7" s="38" t="s">
        <v>102</v>
      </c>
      <c r="AA7" s="38" t="s">
        <v>102</v>
      </c>
      <c r="AB7" s="38" t="s">
        <v>102</v>
      </c>
      <c r="AC7" s="38">
        <v>102.04</v>
      </c>
      <c r="AD7" s="38" t="s">
        <v>102</v>
      </c>
      <c r="AE7" s="38" t="s">
        <v>102</v>
      </c>
      <c r="AF7" s="38" t="s">
        <v>102</v>
      </c>
      <c r="AG7" s="38" t="s">
        <v>102</v>
      </c>
      <c r="AH7" s="38">
        <v>105.89</v>
      </c>
      <c r="AI7" s="38">
        <v>108.07</v>
      </c>
      <c r="AJ7" s="38" t="s">
        <v>102</v>
      </c>
      <c r="AK7" s="38" t="s">
        <v>102</v>
      </c>
      <c r="AL7" s="38" t="s">
        <v>102</v>
      </c>
      <c r="AM7" s="38" t="s">
        <v>102</v>
      </c>
      <c r="AN7" s="38">
        <v>0</v>
      </c>
      <c r="AO7" s="38" t="s">
        <v>102</v>
      </c>
      <c r="AP7" s="38" t="s">
        <v>102</v>
      </c>
      <c r="AQ7" s="38" t="s">
        <v>102</v>
      </c>
      <c r="AR7" s="38" t="s">
        <v>102</v>
      </c>
      <c r="AS7" s="38">
        <v>0.83</v>
      </c>
      <c r="AT7" s="38">
        <v>3.09</v>
      </c>
      <c r="AU7" s="38" t="s">
        <v>102</v>
      </c>
      <c r="AV7" s="38" t="s">
        <v>102</v>
      </c>
      <c r="AW7" s="38" t="s">
        <v>102</v>
      </c>
      <c r="AX7" s="38" t="s">
        <v>102</v>
      </c>
      <c r="AY7" s="38">
        <v>60.09</v>
      </c>
      <c r="AZ7" s="38" t="s">
        <v>102</v>
      </c>
      <c r="BA7" s="38" t="s">
        <v>102</v>
      </c>
      <c r="BB7" s="38" t="s">
        <v>102</v>
      </c>
      <c r="BC7" s="38" t="s">
        <v>102</v>
      </c>
      <c r="BD7" s="38">
        <v>61.2</v>
      </c>
      <c r="BE7" s="38">
        <v>69.540000000000006</v>
      </c>
      <c r="BF7" s="38" t="s">
        <v>102</v>
      </c>
      <c r="BG7" s="38" t="s">
        <v>102</v>
      </c>
      <c r="BH7" s="38" t="s">
        <v>102</v>
      </c>
      <c r="BI7" s="38" t="s">
        <v>102</v>
      </c>
      <c r="BJ7" s="38">
        <v>656.62</v>
      </c>
      <c r="BK7" s="38" t="s">
        <v>102</v>
      </c>
      <c r="BL7" s="38" t="s">
        <v>102</v>
      </c>
      <c r="BM7" s="38" t="s">
        <v>102</v>
      </c>
      <c r="BN7" s="38" t="s">
        <v>102</v>
      </c>
      <c r="BO7" s="38">
        <v>1033.5999999999999</v>
      </c>
      <c r="BP7" s="38">
        <v>682.51</v>
      </c>
      <c r="BQ7" s="38" t="s">
        <v>102</v>
      </c>
      <c r="BR7" s="38" t="s">
        <v>102</v>
      </c>
      <c r="BS7" s="38" t="s">
        <v>102</v>
      </c>
      <c r="BT7" s="38" t="s">
        <v>102</v>
      </c>
      <c r="BU7" s="38">
        <v>81.12</v>
      </c>
      <c r="BV7" s="38" t="s">
        <v>102</v>
      </c>
      <c r="BW7" s="38" t="s">
        <v>102</v>
      </c>
      <c r="BX7" s="38" t="s">
        <v>102</v>
      </c>
      <c r="BY7" s="38" t="s">
        <v>102</v>
      </c>
      <c r="BZ7" s="38">
        <v>85.39</v>
      </c>
      <c r="CA7" s="38">
        <v>100.34</v>
      </c>
      <c r="CB7" s="38" t="s">
        <v>102</v>
      </c>
      <c r="CC7" s="38" t="s">
        <v>102</v>
      </c>
      <c r="CD7" s="38" t="s">
        <v>102</v>
      </c>
      <c r="CE7" s="38" t="s">
        <v>102</v>
      </c>
      <c r="CF7" s="38">
        <v>150</v>
      </c>
      <c r="CG7" s="38" t="s">
        <v>102</v>
      </c>
      <c r="CH7" s="38" t="s">
        <v>102</v>
      </c>
      <c r="CI7" s="38" t="s">
        <v>102</v>
      </c>
      <c r="CJ7" s="38" t="s">
        <v>102</v>
      </c>
      <c r="CK7" s="38">
        <v>150.96</v>
      </c>
      <c r="CL7" s="38">
        <v>136.15</v>
      </c>
      <c r="CM7" s="38" t="s">
        <v>102</v>
      </c>
      <c r="CN7" s="38" t="s">
        <v>102</v>
      </c>
      <c r="CO7" s="38" t="s">
        <v>102</v>
      </c>
      <c r="CP7" s="38" t="s">
        <v>102</v>
      </c>
      <c r="CQ7" s="38" t="s">
        <v>102</v>
      </c>
      <c r="CR7" s="38" t="s">
        <v>102</v>
      </c>
      <c r="CS7" s="38" t="s">
        <v>102</v>
      </c>
      <c r="CT7" s="38" t="s">
        <v>102</v>
      </c>
      <c r="CU7" s="38" t="s">
        <v>102</v>
      </c>
      <c r="CV7" s="38">
        <v>66.180000000000007</v>
      </c>
      <c r="CW7" s="38">
        <v>59.64</v>
      </c>
      <c r="CX7" s="38" t="s">
        <v>102</v>
      </c>
      <c r="CY7" s="38" t="s">
        <v>102</v>
      </c>
      <c r="CZ7" s="38" t="s">
        <v>102</v>
      </c>
      <c r="DA7" s="38" t="s">
        <v>102</v>
      </c>
      <c r="DB7" s="38">
        <v>81.48</v>
      </c>
      <c r="DC7" s="38" t="s">
        <v>102</v>
      </c>
      <c r="DD7" s="38" t="s">
        <v>102</v>
      </c>
      <c r="DE7" s="38" t="s">
        <v>102</v>
      </c>
      <c r="DF7" s="38" t="s">
        <v>102</v>
      </c>
      <c r="DG7" s="38">
        <v>91.87</v>
      </c>
      <c r="DH7" s="38">
        <v>95.35</v>
      </c>
      <c r="DI7" s="38" t="s">
        <v>102</v>
      </c>
      <c r="DJ7" s="38" t="s">
        <v>102</v>
      </c>
      <c r="DK7" s="38" t="s">
        <v>102</v>
      </c>
      <c r="DL7" s="38" t="s">
        <v>102</v>
      </c>
      <c r="DM7" s="38">
        <v>2.62</v>
      </c>
      <c r="DN7" s="38" t="s">
        <v>102</v>
      </c>
      <c r="DO7" s="38" t="s">
        <v>102</v>
      </c>
      <c r="DP7" s="38" t="s">
        <v>102</v>
      </c>
      <c r="DQ7" s="38" t="s">
        <v>102</v>
      </c>
      <c r="DR7" s="38">
        <v>19.78</v>
      </c>
      <c r="DS7" s="38">
        <v>38.57</v>
      </c>
      <c r="DT7" s="38" t="s">
        <v>102</v>
      </c>
      <c r="DU7" s="38" t="s">
        <v>102</v>
      </c>
      <c r="DV7" s="38" t="s">
        <v>102</v>
      </c>
      <c r="DW7" s="38" t="s">
        <v>102</v>
      </c>
      <c r="DX7" s="38">
        <v>0</v>
      </c>
      <c r="DY7" s="38" t="s">
        <v>102</v>
      </c>
      <c r="DZ7" s="38" t="s">
        <v>102</v>
      </c>
      <c r="EA7" s="38" t="s">
        <v>102</v>
      </c>
      <c r="EB7" s="38" t="s">
        <v>102</v>
      </c>
      <c r="EC7" s="38">
        <v>0.44</v>
      </c>
      <c r="ED7" s="38">
        <v>5.9</v>
      </c>
      <c r="EE7" s="38" t="s">
        <v>102</v>
      </c>
      <c r="EF7" s="38" t="s">
        <v>102</v>
      </c>
      <c r="EG7" s="38" t="s">
        <v>102</v>
      </c>
      <c r="EH7" s="38" t="s">
        <v>102</v>
      </c>
      <c r="EI7" s="38">
        <v>0</v>
      </c>
      <c r="EJ7" s="38" t="s">
        <v>102</v>
      </c>
      <c r="EK7" s="38" t="s">
        <v>102</v>
      </c>
      <c r="EL7" s="38" t="s">
        <v>102</v>
      </c>
      <c r="EM7" s="38" t="s">
        <v>102</v>
      </c>
      <c r="EN7" s="38">
        <v>0.05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2021-02-05T08:25:09Z</cp:lastPrinted>
  <dcterms:created xsi:type="dcterms:W3CDTF">2020-12-04T02:27:36Z</dcterms:created>
  <dcterms:modified xsi:type="dcterms:W3CDTF">2021-02-08T07:06:02Z</dcterms:modified>
  <cp:category/>
</cp:coreProperties>
</file>