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fBwrw/LTPtWfpGq1UG2NOMdpy91WTB+idwk2yk4IPE+HogxkVcfRrqk1cOfIzYBMIBxsBU6HY4tfxulGz8R6Nw==" workbookSaltValue="x4bPJUW7OvO9gJwwCzHB9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<sst xmlns="http://schemas.openxmlformats.org/spreadsheetml/2006/main" count="246" uniqueCount="119">
  <si>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</si>
  <si>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</si>
  <si>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</si>
  <si>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</si>
  <si>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</si>
  <si>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</si>
  <si>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</si>
  <si>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</si>
  <si>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</si>
  <si>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</si>
  <si>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</si>
  <si>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</si>
  <si>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</si>
  <si>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</si>
  <si>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</si>
  <si>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</si>
  <si>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</si>
  <si>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</si>
  <si>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</si>
  <si>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</si>
  <si>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</si>
  <si>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</si>
  <si>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</si>
  <si>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</si>
  <si>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</si>
  <si>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</si>
  <si>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</si>
  <si>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</si>
  <si>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</si>
  <si>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</si>
  <si>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</si>
  <si>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</si>
  <si>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</si>
  <si>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</si>
  <si>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</si>
  <si>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</si>
  <si>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</si>
  <si>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</si>
  <si>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</si>
  <si>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</si>
  <si>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</si>
  <si>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</si>
  <si>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</si>
  <si>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</si>
  <si>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</si>
  <si>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</si>
  <si>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</si>
  <si>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</si>
  <si>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</si>
  <si>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</si>
  <si>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</si>
  <si>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</si>
  <si>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</si>
  <si>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</si>
  <si>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</si>
  <si>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</si>
  <si>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</si>
  <si>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</si>
  <si>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</si>
  <si>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</si>
  <si>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</si>
  <si>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</si>
  <si>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</si>
  <si>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</si>
  <si>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</si>
  <si>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</si>
  <si>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</si>
  <si>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</si>
  <si>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</si>
  <si>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</si>
  <si>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</si>
  <si>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</si>
  <si>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</si>
  <si>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</si>
  <si>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</si>
  <si>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</si>
  <si>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</si>
  <si>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</si>
  <si>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</si>
  <si>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</si>
  <si>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</si>
  <si>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</si>
  <si>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</si>
  <si>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</si>
  <si>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</si>
  <si>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</si>
  <si>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</si>
  <si>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</si>
  <si>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</si>
  <si>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</si>
  <si>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</si>
  <si>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</si>
  <si>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</si>
  <si>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</si>
  <si>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</si>
  <si>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</si>
  <si>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</si>
  <si>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</si>
  <si>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</si>
  <si>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</si>
  <si>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</si>
  <si>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</si>
  <si>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</si>
  <si>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</si>
  <si>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</si>
  <si>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</si>
  <si>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</si>
  <si>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</si>
  <si>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</si>
  <si>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</si>
  <si>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</si>
  <si>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</si>
  <si>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</si>
  <si>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</si>
  <si>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</si>
  <si>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</si>
  <si>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本市の公共下水道は平成13年度に事業着手、平成20年度に供用開始し、比較的新しい下水道である。
　以下に本市公共下水道の経営分析の要点を示す。
①収益的収支比率
　前年度比▲2.64ポイントの86.13％と大きく減少しているものの、その要因は令和2年3月末の公営企業会計移行に伴う打切り決算により、使用料の減少と地方債償還金の増加によるものと思料。法適後においても、更なる経費削減と使用料の改定を視野に入れ改善に努めていく。
④企業債残高対事業規模比率
　本市は類似団体の平均値に比し、1.7倍と多いもののその要因は普及率が低く、整備途中という現状から企業債残高の増加によるものと思料。汚水整備事業による整備面積は前年度整備分21.4haに比し、+7.6ポイントの29.0haと増加しており、事業継続中は同水準にて推移するものと考えられる。
⑤経費回収率
　回収率は前年同水準にて推移。勧奨業務等による下水道接続率の改善を行うとともに、使用料の改定を視野に入れ改善を図る方針。
⑥汚水処理原価
　浄化センターは未だ整備途中であり、資本費が下がる可能性は低い。改善には有収水量を増やし、処理経費を下げる努力を行っていく。
⑧水洗化率
　平均値を下回っているものの、前年度に比し+1.25ポイントと着実に増加傾向にあり、今後も水洗化率の向上に努めていく方針。</t>
    <rPh sb="0" eb="2">
      <t>ホンシ</t>
    </rPh>
    <rPh sb="3" eb="5">
      <t>コウキョウ</t>
    </rPh>
    <rPh sb="5" eb="8">
      <t>ゲスイドウ</t>
    </rPh>
    <rPh sb="9" eb="11">
      <t>ヘイセイ</t>
    </rPh>
    <rPh sb="13" eb="15">
      <t>ネンド</t>
    </rPh>
    <rPh sb="16" eb="18">
      <t>ジギョウ</t>
    </rPh>
    <rPh sb="18" eb="20">
      <t>チャクシュ</t>
    </rPh>
    <rPh sb="21" eb="23">
      <t>ヘイセイ</t>
    </rPh>
    <rPh sb="25" eb="26">
      <t>ネン</t>
    </rPh>
    <rPh sb="26" eb="27">
      <t>ド</t>
    </rPh>
    <rPh sb="28" eb="30">
      <t>キョウヨウ</t>
    </rPh>
    <rPh sb="30" eb="32">
      <t>カイシ</t>
    </rPh>
    <rPh sb="34" eb="37">
      <t>ヒカクテキ</t>
    </rPh>
    <rPh sb="37" eb="38">
      <t>アタラ</t>
    </rPh>
    <rPh sb="40" eb="43">
      <t>ゲスイドウ</t>
    </rPh>
    <rPh sb="49" eb="51">
      <t>イカ</t>
    </rPh>
    <rPh sb="52" eb="54">
      <t>ホンシ</t>
    </rPh>
    <rPh sb="54" eb="56">
      <t>コウキョウ</t>
    </rPh>
    <rPh sb="56" eb="59">
      <t>ゲスイドウ</t>
    </rPh>
    <rPh sb="60" eb="62">
      <t>ケイエイ</t>
    </rPh>
    <rPh sb="62" eb="64">
      <t>ブンセキ</t>
    </rPh>
    <rPh sb="65" eb="67">
      <t>ヨウテン</t>
    </rPh>
    <rPh sb="68" eb="69">
      <t>シメ</t>
    </rPh>
    <rPh sb="73" eb="75">
      <t>シュウエキ</t>
    </rPh>
    <rPh sb="75" eb="76">
      <t>テキ</t>
    </rPh>
    <rPh sb="76" eb="78">
      <t>シュウシ</t>
    </rPh>
    <rPh sb="78" eb="80">
      <t>ヒリツ</t>
    </rPh>
    <rPh sb="82" eb="85">
      <t>ゼンネンド</t>
    </rPh>
    <rPh sb="85" eb="86">
      <t>ヒ</t>
    </rPh>
    <rPh sb="103" eb="104">
      <t>オオ</t>
    </rPh>
    <rPh sb="106" eb="108">
      <t>ゲンショウ</t>
    </rPh>
    <rPh sb="118" eb="120">
      <t>ヨウイン</t>
    </rPh>
    <rPh sb="121" eb="123">
      <t>レイワ</t>
    </rPh>
    <rPh sb="124" eb="125">
      <t>ネン</t>
    </rPh>
    <rPh sb="126" eb="127">
      <t>ガツ</t>
    </rPh>
    <rPh sb="127" eb="128">
      <t>マツ</t>
    </rPh>
    <rPh sb="129" eb="131">
      <t>コウエイ</t>
    </rPh>
    <rPh sb="131" eb="133">
      <t>キギョウ</t>
    </rPh>
    <rPh sb="133" eb="135">
      <t>カイケイ</t>
    </rPh>
    <rPh sb="135" eb="137">
      <t>イコウ</t>
    </rPh>
    <rPh sb="138" eb="139">
      <t>トモナ</t>
    </rPh>
    <rPh sb="140" eb="142">
      <t>ウチキ</t>
    </rPh>
    <rPh sb="143" eb="145">
      <t>ケッサン</t>
    </rPh>
    <rPh sb="149" eb="152">
      <t>シヨウリョウ</t>
    </rPh>
    <rPh sb="153" eb="155">
      <t>ゲンショウ</t>
    </rPh>
    <rPh sb="156" eb="159">
      <t>チホウサイ</t>
    </rPh>
    <rPh sb="159" eb="161">
      <t>ショウカン</t>
    </rPh>
    <rPh sb="161" eb="162">
      <t>キン</t>
    </rPh>
    <rPh sb="163" eb="165">
      <t>ゾウカ</t>
    </rPh>
    <rPh sb="171" eb="172">
      <t>シ</t>
    </rPh>
    <rPh sb="172" eb="173">
      <t>リョウ</t>
    </rPh>
    <rPh sb="174" eb="175">
      <t>ホウ</t>
    </rPh>
    <rPh sb="214" eb="216">
      <t>キギョウ</t>
    </rPh>
    <rPh sb="216" eb="217">
      <t>サイ</t>
    </rPh>
    <rPh sb="217" eb="219">
      <t>ザンダカ</t>
    </rPh>
    <rPh sb="219" eb="220">
      <t>タイ</t>
    </rPh>
    <rPh sb="220" eb="222">
      <t>ジギョウ</t>
    </rPh>
    <rPh sb="222" eb="224">
      <t>キボ</t>
    </rPh>
    <rPh sb="224" eb="226">
      <t>ヒリツ</t>
    </rPh>
    <rPh sb="228" eb="230">
      <t>ホンシ</t>
    </rPh>
    <rPh sb="231" eb="233">
      <t>ルイジ</t>
    </rPh>
    <rPh sb="233" eb="235">
      <t>ダンタイ</t>
    </rPh>
    <rPh sb="236" eb="238">
      <t>ヘイキン</t>
    </rPh>
    <rPh sb="238" eb="239">
      <t>チ</t>
    </rPh>
    <rPh sb="240" eb="241">
      <t>ヒ</t>
    </rPh>
    <rPh sb="246" eb="247">
      <t>バイ</t>
    </rPh>
    <rPh sb="248" eb="249">
      <t>オオ</t>
    </rPh>
    <rPh sb="255" eb="257">
      <t>ヨウイン</t>
    </rPh>
    <rPh sb="258" eb="260">
      <t>フキュウ</t>
    </rPh>
    <rPh sb="260" eb="261">
      <t>リツ</t>
    </rPh>
    <rPh sb="262" eb="263">
      <t>ヒク</t>
    </rPh>
    <rPh sb="265" eb="267">
      <t>セイビ</t>
    </rPh>
    <rPh sb="267" eb="269">
      <t>トチュウ</t>
    </rPh>
    <rPh sb="272" eb="274">
      <t>ゲンジョウ</t>
    </rPh>
    <rPh sb="276" eb="278">
      <t>キギョウ</t>
    </rPh>
    <rPh sb="278" eb="279">
      <t>サイ</t>
    </rPh>
    <rPh sb="279" eb="281">
      <t>ザンダカ</t>
    </rPh>
    <rPh sb="282" eb="284">
      <t>ゾウカ</t>
    </rPh>
    <rPh sb="290" eb="291">
      <t>シ</t>
    </rPh>
    <rPh sb="291" eb="292">
      <t>リョウ</t>
    </rPh>
    <rPh sb="293" eb="295">
      <t>オスイ</t>
    </rPh>
    <rPh sb="295" eb="297">
      <t>セイビ</t>
    </rPh>
    <rPh sb="297" eb="299">
      <t>ジギョウ</t>
    </rPh>
    <rPh sb="302" eb="304">
      <t>セイビ</t>
    </rPh>
    <rPh sb="304" eb="306">
      <t>メンセキ</t>
    </rPh>
    <rPh sb="307" eb="310">
      <t>ゼンネンド</t>
    </rPh>
    <rPh sb="310" eb="312">
      <t>セイビ</t>
    </rPh>
    <rPh sb="312" eb="313">
      <t>ブン</t>
    </rPh>
    <rPh sb="320" eb="321">
      <t>ヒ</t>
    </rPh>
    <rPh sb="339" eb="341">
      <t>ゾウカ</t>
    </rPh>
    <rPh sb="346" eb="348">
      <t>ジギョウ</t>
    </rPh>
    <rPh sb="348" eb="350">
      <t>ケイゾク</t>
    </rPh>
    <rPh sb="350" eb="351">
      <t>チュウ</t>
    </rPh>
    <rPh sb="352" eb="355">
      <t>ドウスイジュン</t>
    </rPh>
    <rPh sb="357" eb="359">
      <t>スイイ</t>
    </rPh>
    <rPh sb="364" eb="365">
      <t>カンガ</t>
    </rPh>
    <rPh sb="372" eb="374">
      <t>ケイヒ</t>
    </rPh>
    <rPh sb="374" eb="376">
      <t>カイシュウ</t>
    </rPh>
    <rPh sb="376" eb="377">
      <t>リツ</t>
    </rPh>
    <rPh sb="379" eb="381">
      <t>カイシュウ</t>
    </rPh>
    <rPh sb="381" eb="382">
      <t>リツ</t>
    </rPh>
    <rPh sb="383" eb="385">
      <t>ゼンネン</t>
    </rPh>
    <rPh sb="385" eb="388">
      <t>ドウスイジュン</t>
    </rPh>
    <rPh sb="390" eb="392">
      <t>スイイ</t>
    </rPh>
    <rPh sb="393" eb="395">
      <t>カンショウ</t>
    </rPh>
    <rPh sb="395" eb="397">
      <t>ギョウム</t>
    </rPh>
    <rPh sb="397" eb="398">
      <t>トウ</t>
    </rPh>
    <rPh sb="401" eb="404">
      <t>ゲスイドウ</t>
    </rPh>
    <rPh sb="404" eb="406">
      <t>セツゾク</t>
    </rPh>
    <rPh sb="406" eb="407">
      <t>リツ</t>
    </rPh>
    <rPh sb="408" eb="410">
      <t>カイゼン</t>
    </rPh>
    <rPh sb="411" eb="412">
      <t>オコナ</t>
    </rPh>
    <rPh sb="418" eb="421">
      <t>シヨウリョウ</t>
    </rPh>
    <rPh sb="422" eb="424">
      <t>カイテイ</t>
    </rPh>
    <rPh sb="425" eb="427">
      <t>シヤ</t>
    </rPh>
    <rPh sb="428" eb="429">
      <t>イ</t>
    </rPh>
    <rPh sb="430" eb="432">
      <t>カイゼン</t>
    </rPh>
    <rPh sb="433" eb="434">
      <t>ハカ</t>
    </rPh>
    <rPh sb="435" eb="437">
      <t>ホウシン</t>
    </rPh>
    <rPh sb="440" eb="442">
      <t>オスイ</t>
    </rPh>
    <rPh sb="442" eb="444">
      <t>ショリ</t>
    </rPh>
    <rPh sb="444" eb="446">
      <t>ゲンカ</t>
    </rPh>
    <rPh sb="448" eb="450">
      <t>ジョウカ</t>
    </rPh>
    <rPh sb="455" eb="456">
      <t>イマ</t>
    </rPh>
    <rPh sb="457" eb="459">
      <t>セイビ</t>
    </rPh>
    <rPh sb="459" eb="461">
      <t>トチュウ</t>
    </rPh>
    <rPh sb="465" eb="467">
      <t>シホン</t>
    </rPh>
    <rPh sb="467" eb="468">
      <t>ヒ</t>
    </rPh>
    <rPh sb="469" eb="470">
      <t>サ</t>
    </rPh>
    <rPh sb="472" eb="475">
      <t>カノウセイ</t>
    </rPh>
    <rPh sb="476" eb="477">
      <t>ヒク</t>
    </rPh>
    <rPh sb="479" eb="481">
      <t>カイゼン</t>
    </rPh>
    <rPh sb="483" eb="485">
      <t>ユウシュウ</t>
    </rPh>
    <rPh sb="485" eb="487">
      <t>スイリョウ</t>
    </rPh>
    <rPh sb="488" eb="489">
      <t>フ</t>
    </rPh>
    <rPh sb="492" eb="494">
      <t>ショリ</t>
    </rPh>
    <rPh sb="494" eb="496">
      <t>ケイヒ</t>
    </rPh>
    <rPh sb="497" eb="498">
      <t>サ</t>
    </rPh>
    <rPh sb="500" eb="502">
      <t>ドリョク</t>
    </rPh>
    <rPh sb="503" eb="504">
      <t>オコナ</t>
    </rPh>
    <rPh sb="511" eb="514">
      <t>スイセンカ</t>
    </rPh>
    <rPh sb="514" eb="515">
      <t>リツ</t>
    </rPh>
    <rPh sb="517" eb="520">
      <t>ヘイキンチ</t>
    </rPh>
    <rPh sb="521" eb="523">
      <t>シタマワ</t>
    </rPh>
    <rPh sb="531" eb="534">
      <t>ゼンネンド</t>
    </rPh>
    <rPh sb="535" eb="536">
      <t>ヒ</t>
    </rPh>
    <rPh sb="547" eb="549">
      <t>チャクジツ</t>
    </rPh>
    <rPh sb="550" eb="552">
      <t>ゾウカ</t>
    </rPh>
    <rPh sb="552" eb="554">
      <t>ケイコウ</t>
    </rPh>
    <rPh sb="558" eb="560">
      <t>コンゴ</t>
    </rPh>
    <rPh sb="561" eb="564">
      <t>スイセンカ</t>
    </rPh>
    <rPh sb="564" eb="565">
      <t>リツ</t>
    </rPh>
    <rPh sb="566" eb="568">
      <t>コウジョウ</t>
    </rPh>
    <rPh sb="569" eb="570">
      <t>ツト</t>
    </rPh>
    <rPh sb="574" eb="576">
      <t>ホウシン</t>
    </rPh>
    <phoneticPr fontId="4"/>
  </si>
  <si>
    <t>　供用開始してから10年程度と法定耐用年数を超えた下水道施設はないため、老朽化対策は行っていない。
　令和2年度にて、ストックマネジメント計画を策定し、その計画に基づき相応の年数が経過した際には管渠の点検等を行っていく方針。</t>
    <rPh sb="1" eb="3">
      <t>キョウヨウ</t>
    </rPh>
    <rPh sb="3" eb="5">
      <t>カイシ</t>
    </rPh>
    <rPh sb="11" eb="12">
      <t>ネン</t>
    </rPh>
    <rPh sb="12" eb="14">
      <t>テイド</t>
    </rPh>
    <rPh sb="15" eb="17">
      <t>ホウテイ</t>
    </rPh>
    <rPh sb="17" eb="19">
      <t>タイヨウ</t>
    </rPh>
    <rPh sb="19" eb="21">
      <t>ネンスウ</t>
    </rPh>
    <rPh sb="22" eb="23">
      <t>コ</t>
    </rPh>
    <rPh sb="25" eb="28">
      <t>ゲスイドウ</t>
    </rPh>
    <rPh sb="28" eb="30">
      <t>シセツ</t>
    </rPh>
    <rPh sb="36" eb="39">
      <t>ロウキュウカ</t>
    </rPh>
    <rPh sb="39" eb="41">
      <t>タイサク</t>
    </rPh>
    <rPh sb="42" eb="43">
      <t>オコナ</t>
    </rPh>
    <rPh sb="51" eb="53">
      <t>レイワ</t>
    </rPh>
    <rPh sb="54" eb="56">
      <t>ネンド</t>
    </rPh>
    <rPh sb="69" eb="71">
      <t>ケイカク</t>
    </rPh>
    <rPh sb="72" eb="74">
      <t>サクテイ</t>
    </rPh>
    <rPh sb="78" eb="80">
      <t>ケイカク</t>
    </rPh>
    <rPh sb="81" eb="82">
      <t>モト</t>
    </rPh>
    <rPh sb="84" eb="86">
      <t>ソウオウ</t>
    </rPh>
    <rPh sb="87" eb="89">
      <t>ネンスウ</t>
    </rPh>
    <rPh sb="90" eb="92">
      <t>ケイカ</t>
    </rPh>
    <rPh sb="94" eb="95">
      <t>サイ</t>
    </rPh>
    <rPh sb="97" eb="99">
      <t>カンキョ</t>
    </rPh>
    <rPh sb="100" eb="102">
      <t>テンケン</t>
    </rPh>
    <rPh sb="102" eb="103">
      <t>トウ</t>
    </rPh>
    <rPh sb="104" eb="105">
      <t>オコナ</t>
    </rPh>
    <rPh sb="109" eb="111">
      <t>ホウシン</t>
    </rPh>
    <phoneticPr fontId="4"/>
  </si>
  <si>
    <t>　令和元年度末の処理区域面積は552.3ha、普及率47.8％となったものの、類似団体と比較すると依然として低調に推移しており、今後も財政状況を考慮した上で整備を進めていく。
　その上で料金収入の増加のため、効率的な普及促進活動が必要である。
　同時に、経営の健全性を確保していくため、事業採算性を考慮しつつ、より一層の維持管理費等の経費削減を行っていく方針。
　経営戦略については、令和2年度に策定予定。</t>
    <rPh sb="1" eb="2">
      <t>レイ</t>
    </rPh>
    <rPh sb="2" eb="3">
      <t>ワ</t>
    </rPh>
    <rPh sb="3" eb="4">
      <t>ガン</t>
    </rPh>
    <rPh sb="4" eb="6">
      <t>ネンド</t>
    </rPh>
    <rPh sb="6" eb="7">
      <t>マツ</t>
    </rPh>
    <rPh sb="8" eb="10">
      <t>ショリ</t>
    </rPh>
    <rPh sb="10" eb="12">
      <t>クイキ</t>
    </rPh>
    <rPh sb="12" eb="14">
      <t>メンセキ</t>
    </rPh>
    <rPh sb="23" eb="25">
      <t>フキュウ</t>
    </rPh>
    <rPh sb="25" eb="26">
      <t>リツ</t>
    </rPh>
    <rPh sb="39" eb="41">
      <t>ルイジ</t>
    </rPh>
    <rPh sb="41" eb="43">
      <t>ダンタイ</t>
    </rPh>
    <rPh sb="44" eb="46">
      <t>ヒカク</t>
    </rPh>
    <rPh sb="49" eb="51">
      <t>イゼン</t>
    </rPh>
    <rPh sb="54" eb="56">
      <t>テイチョウ</t>
    </rPh>
    <rPh sb="57" eb="59">
      <t>スイイ</t>
    </rPh>
    <rPh sb="64" eb="66">
      <t>コンゴ</t>
    </rPh>
    <rPh sb="67" eb="69">
      <t>ザイセイ</t>
    </rPh>
    <rPh sb="69" eb="71">
      <t>ジョウキョウ</t>
    </rPh>
    <rPh sb="72" eb="74">
      <t>コウリョ</t>
    </rPh>
    <rPh sb="76" eb="77">
      <t>ウエ</t>
    </rPh>
    <rPh sb="78" eb="80">
      <t>セイビ</t>
    </rPh>
    <rPh sb="81" eb="82">
      <t>スス</t>
    </rPh>
    <rPh sb="91" eb="92">
      <t>ウエ</t>
    </rPh>
    <rPh sb="93" eb="95">
      <t>リョウキン</t>
    </rPh>
    <rPh sb="95" eb="97">
      <t>シュウニュウ</t>
    </rPh>
    <rPh sb="98" eb="100">
      <t>ゾウカ</t>
    </rPh>
    <rPh sb="104" eb="107">
      <t>コウリツテキ</t>
    </rPh>
    <rPh sb="108" eb="110">
      <t>フキュウ</t>
    </rPh>
    <rPh sb="110" eb="112">
      <t>ソクシン</t>
    </rPh>
    <rPh sb="112" eb="114">
      <t>カツドウ</t>
    </rPh>
    <rPh sb="115" eb="117">
      <t>ヒツヨウ</t>
    </rPh>
    <rPh sb="123" eb="125">
      <t>ドウジ</t>
    </rPh>
    <rPh sb="127" eb="129">
      <t>ケイエイ</t>
    </rPh>
    <rPh sb="130" eb="133">
      <t>ケンゼンセイ</t>
    </rPh>
    <rPh sb="134" eb="136">
      <t>カクホ</t>
    </rPh>
    <rPh sb="143" eb="145">
      <t>ジギョウ</t>
    </rPh>
    <rPh sb="145" eb="148">
      <t>サイサンセイ</t>
    </rPh>
    <rPh sb="149" eb="151">
      <t>コウリョ</t>
    </rPh>
    <rPh sb="157" eb="159">
      <t>イッソウ</t>
    </rPh>
    <rPh sb="160" eb="162">
      <t>イジ</t>
    </rPh>
    <rPh sb="162" eb="165">
      <t>カンリヒ</t>
    </rPh>
    <rPh sb="165" eb="166">
      <t>トウ</t>
    </rPh>
    <rPh sb="167" eb="169">
      <t>ケイヒ</t>
    </rPh>
    <rPh sb="169" eb="171">
      <t>サクゲン</t>
    </rPh>
    <rPh sb="172" eb="173">
      <t>オコナ</t>
    </rPh>
    <rPh sb="177" eb="179">
      <t>ホウシン</t>
    </rPh>
    <rPh sb="182" eb="184">
      <t>ケイエイ</t>
    </rPh>
    <rPh sb="184" eb="186">
      <t>センリャク</t>
    </rPh>
    <rPh sb="192" eb="19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</si>
</sst>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A-4C4D-9FA0-6934C279D5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0.08</c:v>
                </c:pt>
                <c:pt idx="3">
                  <c:v>0.05</c:v>
                </c:pt>
                <c:pt idx="4">
                  <c:v>0.01</c:v>
                </c:pt>
              </c:numCache>
            </c:numRef>
          </c:val>
          <c:smooth val="0"/>
          <c:extLst>
            <c:ext xmlns:c16="http://schemas.microsoft.com/office/drawing/2014/chart" uri="{C3380CC4-5D6E-409C-BE32-E72D297353CC}">
              <c16:uniqueId val="{00000001-976A-4C4D-9FA0-6934C279D5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B1-4AEF-BA83-CA697CD380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B1-4AEF-BA83-CA697CD380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69.92</c:v>
                </c:pt>
                <c:pt idx="1">
                  <c:v>72.08</c:v>
                </c:pt>
                <c:pt idx="2">
                  <c:v>74.260000000000005</c:v>
                </c:pt>
                <c:pt idx="3">
                  <c:v>75.290000000000006</c:v>
                </c:pt>
                <c:pt idx="4">
                  <c:v>76.540000000000006</c:v>
                </c:pt>
              </c:numCache>
            </c:numRef>
          </c:val>
          <c:extLst>
            <c:ext xmlns:c16="http://schemas.microsoft.com/office/drawing/2014/chart" uri="{C3380CC4-5D6E-409C-BE32-E72D297353CC}">
              <c16:uniqueId val="{00000000-0E89-4C03-86E5-694B5D55014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89.96</c:v>
                </c:pt>
                <c:pt idx="1">
                  <c:v>89.15</c:v>
                </c:pt>
                <c:pt idx="2">
                  <c:v>89.5</c:v>
                </c:pt>
                <c:pt idx="3">
                  <c:v>90.66</c:v>
                </c:pt>
                <c:pt idx="4">
                  <c:v>90.26</c:v>
                </c:pt>
              </c:numCache>
            </c:numRef>
          </c:val>
          <c:smooth val="0"/>
          <c:extLst>
            <c:ext xmlns:c16="http://schemas.microsoft.com/office/drawing/2014/chart" uri="{C3380CC4-5D6E-409C-BE32-E72D297353CC}">
              <c16:uniqueId val="{00000001-0E89-4C03-86E5-694B5D55014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87.51</c:v>
                </c:pt>
                <c:pt idx="1">
                  <c:v>89.05</c:v>
                </c:pt>
                <c:pt idx="2">
                  <c:v>89.47</c:v>
                </c:pt>
                <c:pt idx="3">
                  <c:v>88.77</c:v>
                </c:pt>
                <c:pt idx="4">
                  <c:v>86.13</c:v>
                </c:pt>
              </c:numCache>
            </c:numRef>
          </c:val>
          <c:extLst>
            <c:ext xmlns:c16="http://schemas.microsoft.com/office/drawing/2014/chart" uri="{C3380CC4-5D6E-409C-BE32-E72D297353CC}">
              <c16:uniqueId val="{00000000-493D-4EE9-BDC2-C7197FF227D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D-4EE9-BDC2-C7197FF227D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39-40D7-B60A-353E40604A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39-40D7-B60A-353E40604A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71-4AA0-AAA5-B2E9D2684EE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71-4AA0-AAA5-B2E9D2684EE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B-439D-A58E-58F540CE5EF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B-439D-A58E-58F540CE5EF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F-4517-AA00-C85620A355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F-4517-AA00-C85620A355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2361.1799999999998</c:v>
                </c:pt>
                <c:pt idx="1">
                  <c:v>2224.7800000000002</c:v>
                </c:pt>
                <c:pt idx="2">
                  <c:v>2101.38</c:v>
                </c:pt>
                <c:pt idx="3">
                  <c:v>2099.79</c:v>
                </c:pt>
                <c:pt idx="4">
                  <c:v>2393.0500000000002</c:v>
                </c:pt>
              </c:numCache>
            </c:numRef>
          </c:val>
          <c:extLst>
            <c:ext xmlns:c16="http://schemas.microsoft.com/office/drawing/2014/chart" uri="{C3380CC4-5D6E-409C-BE32-E72D297353CC}">
              <c16:uniqueId val="{00000000-A74B-41AC-9CB0-CA22ED8544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1378.57</c:v>
                </c:pt>
                <c:pt idx="1">
                  <c:v>1461.84</c:v>
                </c:pt>
                <c:pt idx="2">
                  <c:v>1367.44</c:v>
                </c:pt>
                <c:pt idx="3">
                  <c:v>1304.68</c:v>
                </c:pt>
                <c:pt idx="4">
                  <c:v>1412.42</c:v>
                </c:pt>
              </c:numCache>
            </c:numRef>
          </c:val>
          <c:smooth val="0"/>
          <c:extLst>
            <c:ext xmlns:c16="http://schemas.microsoft.com/office/drawing/2014/chart" uri="{C3380CC4-5D6E-409C-BE32-E72D297353CC}">
              <c16:uniqueId val="{00000001-A74B-41AC-9CB0-CA22ED8544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78.650000000000006</c:v>
                </c:pt>
                <c:pt idx="1">
                  <c:v>85.57</c:v>
                </c:pt>
                <c:pt idx="2">
                  <c:v>83.52</c:v>
                </c:pt>
                <c:pt idx="3">
                  <c:v>83.21</c:v>
                </c:pt>
                <c:pt idx="4">
                  <c:v>75.89</c:v>
                </c:pt>
              </c:numCache>
            </c:numRef>
          </c:val>
          <c:extLst>
            <c:ext xmlns:c16="http://schemas.microsoft.com/office/drawing/2014/chart" uri="{C3380CC4-5D6E-409C-BE32-E72D297353CC}">
              <c16:uniqueId val="{00000000-8130-44D5-80E3-BC7C712E9A5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89.95</c:v>
                </c:pt>
                <c:pt idx="1">
                  <c:v>91.59</c:v>
                </c:pt>
                <c:pt idx="2">
                  <c:v>86.04</c:v>
                </c:pt>
                <c:pt idx="3">
                  <c:v>90.13</c:v>
                </c:pt>
                <c:pt idx="4">
                  <c:v>92.42</c:v>
                </c:pt>
              </c:numCache>
            </c:numRef>
          </c:val>
          <c:smooth val="0"/>
          <c:extLst>
            <c:ext xmlns:c16="http://schemas.microsoft.com/office/drawing/2014/chart" uri="{C3380CC4-5D6E-409C-BE32-E72D297353CC}">
              <c16:uniqueId val="{00000001-8130-44D5-80E3-BC7C712E9A5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159.76</c:v>
                </c:pt>
                <c:pt idx="1">
                  <c:v>145.56</c:v>
                </c:pt>
                <c:pt idx="2">
                  <c:v>150</c:v>
                </c:pt>
                <c:pt idx="3">
                  <c:v>150</c:v>
                </c:pt>
                <c:pt idx="4">
                  <c:v>150</c:v>
                </c:pt>
              </c:numCache>
            </c:numRef>
          </c:val>
          <c:extLst>
            <c:ext xmlns:c16="http://schemas.microsoft.com/office/drawing/2014/chart" uri="{C3380CC4-5D6E-409C-BE32-E72D297353CC}">
              <c16:uniqueId val="{00000000-4089-4714-86C8-C4554F0F80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150.88</c:v>
                </c:pt>
                <c:pt idx="1">
                  <c:v>148.1</c:v>
                </c:pt>
                <c:pt idx="2">
                  <c:v>150.41999999999999</c:v>
                </c:pt>
                <c:pt idx="3">
                  <c:v>140.65</c:v>
                </c:pt>
                <c:pt idx="4">
                  <c:v>133.33000000000001</c:v>
                </c:pt>
              </c:numCache>
            </c:numRef>
          </c:val>
          <c:smooth val="0"/>
          <c:extLst>
            <c:ext xmlns:c16="http://schemas.microsoft.com/office/drawing/2014/chart" uri="{C3380CC4-5D6E-409C-BE32-E72D297353CC}">
              <c16:uniqueId val="{00000001-4089-4714-86C8-C4554F0F80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北名古屋市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Bb2</v>
      </c>
      <c r="X8" s="49"/>
      <c r="Y8" s="49"/>
      <c r="Z8" s="49"/>
      <c r="AA8" s="49"/>
      <c r="AB8" s="49"/>
      <c r="AC8" s="49"/>
      <c r="AD8" s="50" t="str">
        <f>データ!$M$6</f>
        <v>非設置</v>
      </c>
      <c r="AE8" s="50"/>
      <c r="AF8" s="50"/>
      <c r="AG8" s="50"/>
      <c r="AH8" s="50"/>
      <c r="AI8" s="50"/>
      <c r="AJ8" s="50"/>
      <c r="AK8" s="3"/>
      <c r="AL8" s="51">
        <f>データ!S6</f>
        <v>86297</v>
      </c>
      <c r="AM8" s="51"/>
      <c r="AN8" s="51"/>
      <c r="AO8" s="51"/>
      <c r="AP8" s="51"/>
      <c r="AQ8" s="51"/>
      <c r="AR8" s="51"/>
      <c r="AS8" s="51"/>
      <c r="AT8" s="46">
        <f>データ!T6</f>
        <v>18.37</v>
      </c>
      <c r="AU8" s="46"/>
      <c r="AV8" s="46"/>
      <c r="AW8" s="46"/>
      <c r="AX8" s="46"/>
      <c r="AY8" s="46"/>
      <c r="AZ8" s="46"/>
      <c r="BA8" s="46"/>
      <c r="BB8" s="46">
        <f>データ!U6</f>
        <v>4697.71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47.77</v>
      </c>
      <c r="Q10" s="46"/>
      <c r="R10" s="46"/>
      <c r="S10" s="46"/>
      <c r="T10" s="46"/>
      <c r="U10" s="46"/>
      <c r="V10" s="46"/>
      <c r="W10" s="46">
        <f>データ!Q6</f>
        <v>96.27</v>
      </c>
      <c r="X10" s="46"/>
      <c r="Y10" s="46"/>
      <c r="Z10" s="46"/>
      <c r="AA10" s="46"/>
      <c r="AB10" s="46"/>
      <c r="AC10" s="46"/>
      <c r="AD10" s="51">
        <f>データ!R6</f>
        <v>2200</v>
      </c>
      <c r="AE10" s="51"/>
      <c r="AF10" s="51"/>
      <c r="AG10" s="51"/>
      <c r="AH10" s="51"/>
      <c r="AI10" s="51"/>
      <c r="AJ10" s="51"/>
      <c r="AK10" s="2"/>
      <c r="AL10" s="51">
        <f>データ!V6</f>
        <v>41140</v>
      </c>
      <c r="AM10" s="51"/>
      <c r="AN10" s="51"/>
      <c r="AO10" s="51"/>
      <c r="AP10" s="51"/>
      <c r="AQ10" s="51"/>
      <c r="AR10" s="51"/>
      <c r="AS10" s="51"/>
      <c r="AT10" s="46">
        <f>データ!W6</f>
        <v>5.23</v>
      </c>
      <c r="AU10" s="46"/>
      <c r="AV10" s="46"/>
      <c r="AW10" s="46"/>
      <c r="AX10" s="46"/>
      <c r="AY10" s="46"/>
      <c r="AZ10" s="46"/>
      <c r="BA10" s="46"/>
      <c r="BB10" s="46">
        <f>データ!X6</f>
        <v>7866.16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whKN7d8b+Kw9JNg9MfrrVqC0P6AZmsIx35ktLfGK8bQFqWXpf0XncHzFtihXoUE/ZhmjTdhF+fb7PG5q+Lczdw==" saltValue="TVENBY2cK5r3Rqa8K4uK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232343</v>
      </c>
      <c r="D6" s="33">
        <f t="shared" si="3"/>
        <v>47</v>
      </c>
      <c r="E6" s="33">
        <f t="shared" si="3"/>
        <v>17</v>
      </c>
      <c r="F6" s="33">
        <f t="shared" si="3"/>
        <v>1</v>
      </c>
      <c r="G6" s="33">
        <f t="shared" si="3"/>
        <v>0</v>
      </c>
      <c r="H6" s="33" t="str">
        <f t="shared" si="3"/>
        <v>愛知県　北名古屋市</v>
      </c>
      <c r="I6" s="33" t="str">
        <f t="shared" si="3"/>
        <v>法非適用</v>
      </c>
      <c r="J6" s="33" t="str">
        <f t="shared" si="3"/>
        <v>下水道事業</v>
      </c>
      <c r="K6" s="33" t="str">
        <f t="shared" si="3"/>
        <v>公共下水道</v>
      </c>
      <c r="L6" s="33" t="str">
        <f t="shared" si="3"/>
        <v>Bb2</v>
      </c>
      <c r="M6" s="33" t="str">
        <f t="shared" si="3"/>
        <v>非設置</v>
      </c>
      <c r="N6" s="34" t="str">
        <f t="shared" si="3"/>
        <v>-</v>
      </c>
      <c r="O6" s="34" t="str">
        <f t="shared" si="3"/>
        <v>該当数値なし</v>
      </c>
      <c r="P6" s="34">
        <f t="shared" si="3"/>
        <v>47.77</v>
      </c>
      <c r="Q6" s="34">
        <f t="shared" si="3"/>
        <v>96.27</v>
      </c>
      <c r="R6" s="34">
        <f t="shared" si="3"/>
        <v>2200</v>
      </c>
      <c r="S6" s="34">
        <f t="shared" si="3"/>
        <v>86297</v>
      </c>
      <c r="T6" s="34">
        <f t="shared" si="3"/>
        <v>18.37</v>
      </c>
      <c r="U6" s="34">
        <f t="shared" si="3"/>
        <v>4697.71</v>
      </c>
      <c r="V6" s="34">
        <f t="shared" si="3"/>
        <v>41140</v>
      </c>
      <c r="W6" s="34">
        <f t="shared" si="3"/>
        <v>5.23</v>
      </c>
      <c r="X6" s="34">
        <f t="shared" si="3"/>
        <v>7866.16</v>
      </c>
      <c r="Y6" s="35">
        <f>IF(Y7="",NA(),Y7)</f>
        <v>87.51</v>
      </c>
      <c r="Z6" s="35">
        <f t="shared" ref="Z6:AH6" si="4">IF(Z7="",NA(),Z7)</f>
        <v>89.05</v>
      </c>
      <c r="AA6" s="35">
        <f t="shared" si="4"/>
        <v>89.47</v>
      </c>
      <c r="AB6" s="35">
        <f t="shared" si="4"/>
        <v>88.77</v>
      </c>
      <c r="AC6" s="35">
        <f t="shared" si="4"/>
        <v>86.13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2361.1799999999998</v>
      </c>
      <c r="BG6" s="35">
        <f t="shared" ref="BG6:BO6" si="7">IF(BG7="",NA(),BG7)</f>
        <v>2224.7800000000002</v>
      </c>
      <c r="BH6" s="35">
        <f t="shared" si="7"/>
        <v>2101.38</v>
      </c>
      <c r="BI6" s="35">
        <f t="shared" si="7"/>
        <v>2099.79</v>
      </c>
      <c r="BJ6" s="35">
        <f t="shared" si="7"/>
        <v>2393.0500000000002</v>
      </c>
      <c r="BK6" s="35">
        <f t="shared" si="7"/>
        <v>1378.57</v>
      </c>
      <c r="BL6" s="35">
        <f t="shared" si="7"/>
        <v>1461.84</v>
      </c>
      <c r="BM6" s="35">
        <f t="shared" si="7"/>
        <v>1367.44</v>
      </c>
      <c r="BN6" s="35">
        <f t="shared" si="7"/>
        <v>1304.68</v>
      </c>
      <c r="BO6" s="35">
        <f t="shared" si="7"/>
        <v>1412.42</v>
      </c>
      <c r="BP6" s="34" t="str">
        <f>IF(BP7="","",IF(BP7="-","【-】","【"&amp;SUBSTITUTE(TEXT(BP7,"#,##0.00"),"-","△")&amp;"】"))</f>
        <v>【682.51】</v>
      </c>
      <c r="BQ6" s="35">
        <f>IF(BQ7="",NA(),BQ7)</f>
        <v>78.650000000000006</v>
      </c>
      <c r="BR6" s="35">
        <f t="shared" ref="BR6:BZ6" si="8">IF(BR7="",NA(),BR7)</f>
        <v>85.57</v>
      </c>
      <c r="BS6" s="35">
        <f t="shared" si="8"/>
        <v>83.52</v>
      </c>
      <c r="BT6" s="35">
        <f t="shared" si="8"/>
        <v>83.21</v>
      </c>
      <c r="BU6" s="35">
        <f t="shared" si="8"/>
        <v>75.89</v>
      </c>
      <c r="BV6" s="35">
        <f t="shared" si="8"/>
        <v>89.95</v>
      </c>
      <c r="BW6" s="35">
        <f t="shared" si="8"/>
        <v>91.59</v>
      </c>
      <c r="BX6" s="35">
        <f t="shared" si="8"/>
        <v>86.04</v>
      </c>
      <c r="BY6" s="35">
        <f t="shared" si="8"/>
        <v>90.13</v>
      </c>
      <c r="BZ6" s="35">
        <f t="shared" si="8"/>
        <v>92.42</v>
      </c>
      <c r="CA6" s="34" t="str">
        <f>IF(CA7="","",IF(CA7="-","【-】","【"&amp;SUBSTITUTE(TEXT(CA7,"#,##0.00"),"-","△")&amp;"】"))</f>
        <v>【100.34】</v>
      </c>
      <c r="CB6" s="35">
        <f>IF(CB7="",NA(),CB7)</f>
        <v>159.76</v>
      </c>
      <c r="CC6" s="35">
        <f t="shared" ref="CC6:CK6" si="9">IF(CC7="",NA(),CC7)</f>
        <v>145.56</v>
      </c>
      <c r="CD6" s="35">
        <f t="shared" si="9"/>
        <v>150</v>
      </c>
      <c r="CE6" s="35">
        <f t="shared" si="9"/>
        <v>150</v>
      </c>
      <c r="CF6" s="35">
        <f t="shared" si="9"/>
        <v>150</v>
      </c>
      <c r="CG6" s="35">
        <f t="shared" si="9"/>
        <v>150.88</v>
      </c>
      <c r="CH6" s="35">
        <f t="shared" si="9"/>
        <v>148.1</v>
      </c>
      <c r="CI6" s="35">
        <f t="shared" si="9"/>
        <v>150.41999999999999</v>
      </c>
      <c r="CJ6" s="35">
        <f t="shared" si="9"/>
        <v>140.65</v>
      </c>
      <c r="CK6" s="35">
        <f t="shared" si="9"/>
        <v>133.33000000000001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69.92</v>
      </c>
      <c r="CY6" s="35">
        <f t="shared" ref="CY6:DG6" si="11">IF(CY7="",NA(),CY7)</f>
        <v>72.08</v>
      </c>
      <c r="CZ6" s="35">
        <f t="shared" si="11"/>
        <v>74.260000000000005</v>
      </c>
      <c r="DA6" s="35">
        <f t="shared" si="11"/>
        <v>75.290000000000006</v>
      </c>
      <c r="DB6" s="35">
        <f t="shared" si="11"/>
        <v>76.540000000000006</v>
      </c>
      <c r="DC6" s="35">
        <f t="shared" si="11"/>
        <v>89.96</v>
      </c>
      <c r="DD6" s="35">
        <f t="shared" si="11"/>
        <v>89.15</v>
      </c>
      <c r="DE6" s="35">
        <f t="shared" si="11"/>
        <v>89.5</v>
      </c>
      <c r="DF6" s="35">
        <f t="shared" si="11"/>
        <v>90.66</v>
      </c>
      <c r="DG6" s="35">
        <f t="shared" si="11"/>
        <v>90.26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0.01</v>
      </c>
      <c r="EL6" s="35">
        <f t="shared" si="14"/>
        <v>0.08</v>
      </c>
      <c r="EM6" s="35">
        <f t="shared" si="14"/>
        <v>0.05</v>
      </c>
      <c r="EN6" s="35">
        <f t="shared" si="14"/>
        <v>0.01</v>
      </c>
      <c r="EO6" s="34" t="str">
        <f>IF(EO7="","",IF(EO7="-","【-】","【"&amp;SUBSTITUTE(TEXT(EO7,"#,##0.00"),"-","△")&amp;"】"))</f>
        <v>【0.22】</v>
      </c>
    </row>
    <row r="7" spans="1:145" s="36" customFormat="1" x14ac:dyDescent="0.15">
      <c r="A7" s="28"/>
      <c r="B7" s="37">
        <v>2019</v>
      </c>
      <c r="C7" s="37">
        <v>232343</v>
      </c>
      <c r="D7" s="37">
        <v>47</v>
      </c>
      <c r="E7" s="37">
        <v>17</v>
      </c>
      <c r="F7" s="37">
        <v>1</v>
      </c>
      <c r="G7" s="37">
        <v>0</v>
      </c>
      <c r="H7" s="37" t="s">
        <v>97</v>
      </c>
      <c r="I7" s="37" t="s">
        <v>98</v>
      </c>
      <c r="J7" s="37" t="s">
        <v>99</v>
      </c>
      <c r="K7" s="37" t="s">
        <v>100</v>
      </c>
      <c r="L7" s="37" t="s">
        <v>101</v>
      </c>
      <c r="M7" s="37" t="s">
        <v>102</v>
      </c>
      <c r="N7" s="38" t="s">
        <v>103</v>
      </c>
      <c r="O7" s="38" t="s">
        <v>104</v>
      </c>
      <c r="P7" s="38">
        <v>47.77</v>
      </c>
      <c r="Q7" s="38">
        <v>96.27</v>
      </c>
      <c r="R7" s="38">
        <v>2200</v>
      </c>
      <c r="S7" s="38">
        <v>86297</v>
      </c>
      <c r="T7" s="38">
        <v>18.37</v>
      </c>
      <c r="U7" s="38">
        <v>4697.71</v>
      </c>
      <c r="V7" s="38">
        <v>41140</v>
      </c>
      <c r="W7" s="38">
        <v>5.23</v>
      </c>
      <c r="X7" s="38">
        <v>7866.16</v>
      </c>
      <c r="Y7" s="38">
        <v>87.51</v>
      </c>
      <c r="Z7" s="38">
        <v>89.05</v>
      </c>
      <c r="AA7" s="38">
        <v>89.47</v>
      </c>
      <c r="AB7" s="38">
        <v>88.77</v>
      </c>
      <c r="AC7" s="38">
        <v>86.13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2361.1799999999998</v>
      </c>
      <c r="BG7" s="38">
        <v>2224.7800000000002</v>
      </c>
      <c r="BH7" s="38">
        <v>2101.38</v>
      </c>
      <c r="BI7" s="38">
        <v>2099.79</v>
      </c>
      <c r="BJ7" s="38">
        <v>2393.0500000000002</v>
      </c>
      <c r="BK7" s="38">
        <v>1378.57</v>
      </c>
      <c r="BL7" s="38">
        <v>1461.84</v>
      </c>
      <c r="BM7" s="38">
        <v>1367.44</v>
      </c>
      <c r="BN7" s="38">
        <v>1304.68</v>
      </c>
      <c r="BO7" s="38">
        <v>1412.42</v>
      </c>
      <c r="BP7" s="38">
        <v>682.51</v>
      </c>
      <c r="BQ7" s="38">
        <v>78.650000000000006</v>
      </c>
      <c r="BR7" s="38">
        <v>85.57</v>
      </c>
      <c r="BS7" s="38">
        <v>83.52</v>
      </c>
      <c r="BT7" s="38">
        <v>83.21</v>
      </c>
      <c r="BU7" s="38">
        <v>75.89</v>
      </c>
      <c r="BV7" s="38">
        <v>89.95</v>
      </c>
      <c r="BW7" s="38">
        <v>91.59</v>
      </c>
      <c r="BX7" s="38">
        <v>86.04</v>
      </c>
      <c r="BY7" s="38">
        <v>90.13</v>
      </c>
      <c r="BZ7" s="38">
        <v>92.42</v>
      </c>
      <c r="CA7" s="38">
        <v>100.34</v>
      </c>
      <c r="CB7" s="38">
        <v>159.76</v>
      </c>
      <c r="CC7" s="38">
        <v>145.56</v>
      </c>
      <c r="CD7" s="38">
        <v>150</v>
      </c>
      <c r="CE7" s="38">
        <v>150</v>
      </c>
      <c r="CF7" s="38">
        <v>150</v>
      </c>
      <c r="CG7" s="38">
        <v>150.88</v>
      </c>
      <c r="CH7" s="38">
        <v>148.1</v>
      </c>
      <c r="CI7" s="38">
        <v>150.41999999999999</v>
      </c>
      <c r="CJ7" s="38">
        <v>140.65</v>
      </c>
      <c r="CK7" s="38">
        <v>133.33000000000001</v>
      </c>
      <c r="CL7" s="38">
        <v>136.15</v>
      </c>
      <c r="CM7" s="38" t="s">
        <v>103</v>
      </c>
      <c r="CN7" s="38" t="s">
        <v>103</v>
      </c>
      <c r="CO7" s="38" t="s">
        <v>103</v>
      </c>
      <c r="CP7" s="38" t="s">
        <v>103</v>
      </c>
      <c r="CQ7" s="38" t="s">
        <v>103</v>
      </c>
      <c r="CR7" s="38" t="s">
        <v>103</v>
      </c>
      <c r="CS7" s="38" t="s">
        <v>103</v>
      </c>
      <c r="CT7" s="38" t="s">
        <v>103</v>
      </c>
      <c r="CU7" s="38" t="s">
        <v>103</v>
      </c>
      <c r="CV7" s="38" t="s">
        <v>103</v>
      </c>
      <c r="CW7" s="38">
        <v>59.64</v>
      </c>
      <c r="CX7" s="38">
        <v>69.92</v>
      </c>
      <c r="CY7" s="38">
        <v>72.08</v>
      </c>
      <c r="CZ7" s="38">
        <v>74.260000000000005</v>
      </c>
      <c r="DA7" s="38">
        <v>75.290000000000006</v>
      </c>
      <c r="DB7" s="38">
        <v>76.540000000000006</v>
      </c>
      <c r="DC7" s="38">
        <v>89.96</v>
      </c>
      <c r="DD7" s="38">
        <v>89.15</v>
      </c>
      <c r="DE7" s="38">
        <v>89.5</v>
      </c>
      <c r="DF7" s="38">
        <v>90.66</v>
      </c>
      <c r="DG7" s="38">
        <v>90.26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0.01</v>
      </c>
      <c r="EL7" s="38">
        <v>0.08</v>
      </c>
      <c r="EM7" s="38">
        <v>0.05</v>
      </c>
      <c r="EN7" s="38">
        <v>0.01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2021-01-14T09:42:35Z</cp:lastPrinted>
  <dcterms:created xsi:type="dcterms:W3CDTF">2020-12-04T02:47:24Z</dcterms:created>
  <dcterms:modified xsi:type="dcterms:W3CDTF">2021-02-22T02:19:06Z</dcterms:modified>
  <cp:category/>
</cp:coreProperties>
</file>