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9qwHPFIbL2GSsAeMlHTTnm/tOOsGfD3vMTjdnr+FegzrKIxBVmDUG50UOAxCPo/8U9QfF86Jk3pBMAhJs0HRVg==" workbookSaltValue="it7i/jhAB3eJJTMcYEB59g=="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D10" i="4"/>
  <c r="W10" i="4"/>
  <c r="P10" i="4"/>
  <c r="B10" i="4"/>
  <c r="BB8" i="4"/>
  <c r="AT8" i="4"/>
  <c r="W8" i="4"/>
  <c r="I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<sst xmlns="http://schemas.openxmlformats.org/spreadsheetml/2006/main" count="320" uniqueCount="116">
  <si>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</si>
  <si>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</si>
  <si>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</si>
  <si>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</si>
  <si>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</si>
  <si>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</si>
  <si>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</si>
  <si>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</si>
  <si>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</si>
  <si>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</si>
  <si>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</si>
  <si>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</si>
  <si>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</si>
  <si>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</si>
  <si>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</si>
  <si>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</si>
  <si>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</si>
  <si>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</si>
  <si>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</si>
  <si>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</si>
  <si>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</si>
  <si>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</si>
  <si>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</si>
  <si>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</si>
  <si>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</si>
  <si>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</si>
  <si>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</si>
  <si>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</si>
  <si>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</si>
  <si>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</si>
  <si>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</si>
  <si>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</si>
  <si>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</si>
  <si>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</si>
  <si>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</si>
  <si>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</si>
  <si>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</si>
  <si>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</si>
  <si>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</si>
  <si>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</si>
  <si>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</si>
  <si>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</si>
  <si>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</si>
  <si>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</si>
  <si>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</si>
  <si>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</si>
  <si>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</si>
  <si>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</si>
  <si>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</si>
  <si>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</si>
  <si>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</si>
  <si>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</si>
  <si>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</si>
  <si>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</si>
  <si>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</si>
  <si>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</si>
  <si>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</si>
  <si>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</si>
  <si>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</si>
  <si>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</si>
  <si>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</si>
  <si>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</si>
  <si>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</si>
  <si>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</si>
  <si>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</si>
  <si>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</si>
  <si>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</si>
  <si>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</si>
  <si>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</si>
  <si>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</si>
  <si>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</si>
  <si>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</si>
  <si>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</si>
  <si>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</si>
  <si>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</si>
  <si>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</si>
  <si>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</si>
  <si>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</si>
  <si>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</si>
  <si>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</si>
  <si>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</si>
  <si>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</si>
  <si>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</si>
  <si>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</si>
  <si>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</si>
  <si>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</si>
  <si>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</si>
  <si>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</si>
  <si>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</si>
  <si>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</si>
  <si>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</si>
  <si>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</si>
  <si>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</si>
  <si>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</si>
  <si>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</si>
  <si>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</si>
  <si>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みよし市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</si>
  <si>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</si>
  <si>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</si>
  <si>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</si>
  <si>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</si>
  <si>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</si>
  <si>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</si>
  <si>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</si>
  <si>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</si>
  <si>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</si>
  <si>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</si>
  <si>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</si>
  <si>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</si>
  <si>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</si>
  <si>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</si>
  <si>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</si>
  <si>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</si>
  <si>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汚水処理施設の整備は、汚水処理人口普及率が99.8％であり、汚水処理施設の整備が概ね完了しています。今後は、維持管理費の増加に対応するため、事業の中長期的な視点に立った収支計画の策定と適正な経営管理を行うため、経費削減による事業の効率化や下水道使用料の改定により、経営基盤の強化や経営の健全化を図ることが必要と考えます。
　なお、経営戦略については、令和2年度中に策定予定です。</t>
    <rPh sb="1" eb="2">
      <t>ホン</t>
    </rPh>
    <rPh sb="34" eb="36">
      <t>オスイ</t>
    </rPh>
    <rPh sb="169" eb="173">
      <t>ケイエイセンリャク</t>
    </rPh>
    <rPh sb="179" eb="181">
      <t>レイワ</t>
    </rPh>
    <rPh sb="182" eb="184">
      <t>ネンド</t>
    </rPh>
    <rPh sb="184" eb="185">
      <t>チュウ</t>
    </rPh>
    <rPh sb="186" eb="188">
      <t>サクテイ</t>
    </rPh>
    <rPh sb="188" eb="190">
      <t>ヨテイ</t>
    </rPh>
    <phoneticPr fontId="4"/>
  </si>
  <si>
    <t>　①有形固定資産減価償却率は、令和元年度の法適化に伴い、同年度から減価償却費を算定していることから、平均を下回っています。
　②管渠老朽化率は、供用開始が昭和62年であるため、法定耐用年数を超えた管渠はありません。
　③管渠改善率は、平均を下回っていますが、改善の必要な管渠が比較的少ないためです。しかし、供用開始から32年が経過し、老朽化した施設や更新期に備え、ストックマネジメント計画の策定を行い、適正な施設管理を継続できるよう取り組んでいきます。</t>
    <rPh sb="2" eb="4">
      <t>ユウケイ</t>
    </rPh>
    <rPh sb="4" eb="8">
      <t>コテイシサン</t>
    </rPh>
    <rPh sb="8" eb="12">
      <t>ゲンカショウキャク</t>
    </rPh>
    <rPh sb="12" eb="13">
      <t>リツ</t>
    </rPh>
    <rPh sb="15" eb="16">
      <t>レイ</t>
    </rPh>
    <rPh sb="16" eb="17">
      <t>ワ</t>
    </rPh>
    <rPh sb="17" eb="19">
      <t>ガンネン</t>
    </rPh>
    <rPh sb="19" eb="20">
      <t>ド</t>
    </rPh>
    <rPh sb="21" eb="22">
      <t>ホウ</t>
    </rPh>
    <rPh sb="22" eb="23">
      <t>テキ</t>
    </rPh>
    <rPh sb="23" eb="24">
      <t>カ</t>
    </rPh>
    <rPh sb="25" eb="26">
      <t>トモナ</t>
    </rPh>
    <rPh sb="28" eb="31">
      <t>ドウネンド</t>
    </rPh>
    <rPh sb="33" eb="35">
      <t>ゲンカ</t>
    </rPh>
    <rPh sb="35" eb="37">
      <t>ショウキャク</t>
    </rPh>
    <rPh sb="37" eb="38">
      <t>ヒ</t>
    </rPh>
    <rPh sb="39" eb="41">
      <t>サンテイ</t>
    </rPh>
    <rPh sb="50" eb="52">
      <t>ヘイキン</t>
    </rPh>
    <rPh sb="53" eb="55">
      <t>シタマワ</t>
    </rPh>
    <rPh sb="64" eb="66">
      <t>カンキョ</t>
    </rPh>
    <rPh sb="66" eb="69">
      <t>ロウキュウカ</t>
    </rPh>
    <rPh sb="69" eb="70">
      <t>リツ</t>
    </rPh>
    <rPh sb="72" eb="74">
      <t>キョウヨウ</t>
    </rPh>
    <rPh sb="74" eb="76">
      <t>カイシ</t>
    </rPh>
    <rPh sb="77" eb="79">
      <t>ショウワ</t>
    </rPh>
    <rPh sb="81" eb="82">
      <t>ネン</t>
    </rPh>
    <rPh sb="88" eb="90">
      <t>ホウテイ</t>
    </rPh>
    <rPh sb="90" eb="92">
      <t>タイヨウ</t>
    </rPh>
    <rPh sb="92" eb="94">
      <t>ネンスウ</t>
    </rPh>
    <rPh sb="95" eb="96">
      <t>コ</t>
    </rPh>
    <rPh sb="98" eb="100">
      <t>カンキョ</t>
    </rPh>
    <rPh sb="110" eb="112">
      <t>カンキョ</t>
    </rPh>
    <rPh sb="112" eb="114">
      <t>カイゼン</t>
    </rPh>
    <rPh sb="114" eb="115">
      <t>リツ</t>
    </rPh>
    <rPh sb="117" eb="119">
      <t>ヘイキン</t>
    </rPh>
    <rPh sb="120" eb="122">
      <t>シタマワ</t>
    </rPh>
    <rPh sb="129" eb="131">
      <t>カイゼン</t>
    </rPh>
    <rPh sb="132" eb="134">
      <t>ヒツヨウ</t>
    </rPh>
    <rPh sb="135" eb="137">
      <t>カンキョ</t>
    </rPh>
    <rPh sb="138" eb="141">
      <t>ヒカクテキ</t>
    </rPh>
    <rPh sb="141" eb="142">
      <t>スク</t>
    </rPh>
    <rPh sb="153" eb="155">
      <t>キョウヨウ</t>
    </rPh>
    <rPh sb="155" eb="157">
      <t>カイシ</t>
    </rPh>
    <rPh sb="161" eb="162">
      <t>ネン</t>
    </rPh>
    <rPh sb="163" eb="165">
      <t>ケイカ</t>
    </rPh>
    <rPh sb="167" eb="170">
      <t>ロウキュウカ</t>
    </rPh>
    <rPh sb="172" eb="174">
      <t>シセツ</t>
    </rPh>
    <rPh sb="175" eb="177">
      <t>コウシン</t>
    </rPh>
    <rPh sb="179" eb="180">
      <t>ソナ</t>
    </rPh>
    <rPh sb="192" eb="194">
      <t>ケイカク</t>
    </rPh>
    <rPh sb="195" eb="197">
      <t>サクテイ</t>
    </rPh>
    <rPh sb="198" eb="199">
      <t>オコナ</t>
    </rPh>
    <rPh sb="201" eb="203">
      <t>テキセイ</t>
    </rPh>
    <rPh sb="204" eb="206">
      <t>シセツ</t>
    </rPh>
    <rPh sb="206" eb="208">
      <t>カンリ</t>
    </rPh>
    <rPh sb="209" eb="211">
      <t>ケイゾク</t>
    </rPh>
    <rPh sb="216" eb="217">
      <t>ト</t>
    </rPh>
    <rPh sb="218" eb="219">
      <t>ク</t>
    </rPh>
    <phoneticPr fontId="4"/>
  </si>
  <si>
    <t>　令和元年度から地方公営企業法の財務規定等を適用しています。
　①収益的収支比率は、100％を上回っており黒字であるものの、平均を下回っています。また、⑤経費回収率も平均を下回っています。今後はより一層の経費削減や使用料改定による収入増加により、事業の効率化や経費回収の向上が必要と考えます。
　②累積欠損金比率は、純損失が生じていないため、欠損金が発生していません。
　③流動比率は、100％を大きく下回っていますが、これは翌年度に支払う企業債の償還金が含まれるためであり、この原資は一般会計負担金等で賄っているためです。
　④企業債残高対事業規模比率は、平均を下回っており、将来的にも整備事業の減少により企業債残高は減少していく見込みです。
　⑥汚水処理原価は、平均を上回っており、今後は施設の老朽化による維持管理費の増加も想定されるため、経費削減や接続促進による有収水量の増加等が必要であると考えます。
　⑦施設利用率は、本市では処理施設を所有していません。
　⑧水洗化率は、整備区域の拡大を先行させたことにより平均を下回っていますが、積極的に接続促進に取り組むことで水洗化率の向上を図っていきます。</t>
    <rPh sb="1" eb="3">
      <t>レイワ</t>
    </rPh>
    <rPh sb="3" eb="6">
      <t>ガンネンド</t>
    </rPh>
    <rPh sb="8" eb="10">
      <t>チホウ</t>
    </rPh>
    <rPh sb="10" eb="12">
      <t>コウエイ</t>
    </rPh>
    <rPh sb="12" eb="14">
      <t>キギョウ</t>
    </rPh>
    <rPh sb="14" eb="15">
      <t>ホウ</t>
    </rPh>
    <rPh sb="16" eb="18">
      <t>ザイム</t>
    </rPh>
    <rPh sb="18" eb="20">
      <t>キテイ</t>
    </rPh>
    <rPh sb="20" eb="21">
      <t>トウ</t>
    </rPh>
    <rPh sb="22" eb="24">
      <t>テキヨウ</t>
    </rPh>
    <rPh sb="33" eb="36">
      <t>シュウエキテキ</t>
    </rPh>
    <rPh sb="36" eb="38">
      <t>シュウシ</t>
    </rPh>
    <rPh sb="38" eb="40">
      <t>ヒリツ</t>
    </rPh>
    <rPh sb="47" eb="49">
      <t>ウワマワ</t>
    </rPh>
    <rPh sb="53" eb="55">
      <t>クロジ</t>
    </rPh>
    <rPh sb="62" eb="64">
      <t>ヘイキン</t>
    </rPh>
    <rPh sb="65" eb="67">
      <t>シタマワ</t>
    </rPh>
    <rPh sb="77" eb="79">
      <t>ケイヒ</t>
    </rPh>
    <rPh sb="79" eb="81">
      <t>カイシュウ</t>
    </rPh>
    <rPh sb="81" eb="82">
      <t>リツ</t>
    </rPh>
    <rPh sb="83" eb="85">
      <t>ヘイキン</t>
    </rPh>
    <rPh sb="86" eb="88">
      <t>シタマワ</t>
    </rPh>
    <rPh sb="94" eb="96">
      <t>コンゴ</t>
    </rPh>
    <rPh sb="99" eb="101">
      <t>イッソウ</t>
    </rPh>
    <rPh sb="102" eb="104">
      <t>ケイヒ</t>
    </rPh>
    <rPh sb="104" eb="106">
      <t>サクゲン</t>
    </rPh>
    <rPh sb="107" eb="109">
      <t>シヨウ</t>
    </rPh>
    <rPh sb="109" eb="110">
      <t>リョウ</t>
    </rPh>
    <rPh sb="110" eb="112">
      <t>カイテイ</t>
    </rPh>
    <rPh sb="115" eb="117">
      <t>シュウニュウ</t>
    </rPh>
    <rPh sb="117" eb="119">
      <t>ゾウカ</t>
    </rPh>
    <rPh sb="123" eb="125">
      <t>ジギョウ</t>
    </rPh>
    <rPh sb="126" eb="129">
      <t>コウリツカ</t>
    </rPh>
    <rPh sb="130" eb="132">
      <t>ケイヒ</t>
    </rPh>
    <rPh sb="132" eb="134">
      <t>カイシュウ</t>
    </rPh>
    <rPh sb="135" eb="137">
      <t>コウジョウ</t>
    </rPh>
    <rPh sb="138" eb="140">
      <t>ヒツヨウ</t>
    </rPh>
    <rPh sb="141" eb="142">
      <t>カンガ</t>
    </rPh>
    <rPh sb="149" eb="151">
      <t>ルイセキ</t>
    </rPh>
    <rPh sb="151" eb="153">
      <t>ケッソン</t>
    </rPh>
    <rPh sb="153" eb="154">
      <t>キン</t>
    </rPh>
    <rPh sb="154" eb="156">
      <t>ヒリツ</t>
    </rPh>
    <rPh sb="158" eb="159">
      <t>ジュン</t>
    </rPh>
    <rPh sb="159" eb="161">
      <t>ソンシツ</t>
    </rPh>
    <rPh sb="162" eb="163">
      <t>ショウ</t>
    </rPh>
    <rPh sb="171" eb="173">
      <t>ケッソン</t>
    </rPh>
    <rPh sb="173" eb="174">
      <t>キン</t>
    </rPh>
    <rPh sb="175" eb="177">
      <t>ハッセイ</t>
    </rPh>
    <rPh sb="187" eb="189">
      <t>リュウドウ</t>
    </rPh>
    <rPh sb="189" eb="191">
      <t>ヒリツ</t>
    </rPh>
    <rPh sb="198" eb="199">
      <t>オオ</t>
    </rPh>
    <rPh sb="201" eb="203">
      <t>シタマワ</t>
    </rPh>
    <rPh sb="213" eb="216">
      <t>ヨクネンド</t>
    </rPh>
    <rPh sb="217" eb="219">
      <t>シハラ</t>
    </rPh>
    <rPh sb="220" eb="222">
      <t>キギョウ</t>
    </rPh>
    <rPh sb="222" eb="223">
      <t>サイ</t>
    </rPh>
    <rPh sb="224" eb="226">
      <t>ショウカン</t>
    </rPh>
    <rPh sb="226" eb="227">
      <t>キン</t>
    </rPh>
    <rPh sb="228" eb="229">
      <t>フク</t>
    </rPh>
    <rPh sb="240" eb="242">
      <t>ゲンシ</t>
    </rPh>
    <rPh sb="243" eb="245">
      <t>イッパン</t>
    </rPh>
    <rPh sb="245" eb="247">
      <t>カイケイ</t>
    </rPh>
    <rPh sb="247" eb="250">
      <t>フタンキン</t>
    </rPh>
    <rPh sb="250" eb="251">
      <t>トウ</t>
    </rPh>
    <rPh sb="252" eb="253">
      <t>マカナ</t>
    </rPh>
    <rPh sb="265" eb="267">
      <t>キギョウ</t>
    </rPh>
    <rPh sb="267" eb="268">
      <t>サイ</t>
    </rPh>
    <rPh sb="268" eb="270">
      <t>ザンダカ</t>
    </rPh>
    <rPh sb="270" eb="271">
      <t>タイ</t>
    </rPh>
    <rPh sb="271" eb="273">
      <t>ジギョウ</t>
    </rPh>
    <rPh sb="273" eb="275">
      <t>キボ</t>
    </rPh>
    <rPh sb="275" eb="277">
      <t>ヒリツ</t>
    </rPh>
    <rPh sb="279" eb="281">
      <t>ヘイキン</t>
    </rPh>
    <rPh sb="282" eb="284">
      <t>シタマワ</t>
    </rPh>
    <rPh sb="289" eb="292">
      <t>ショウライテキ</t>
    </rPh>
    <rPh sb="294" eb="296">
      <t>セイビ</t>
    </rPh>
    <rPh sb="296" eb="298">
      <t>ジギョウ</t>
    </rPh>
    <rPh sb="299" eb="301">
      <t>ゲンショウ</t>
    </rPh>
    <rPh sb="304" eb="306">
      <t>キギョウ</t>
    </rPh>
    <rPh sb="306" eb="307">
      <t>サイ</t>
    </rPh>
    <rPh sb="307" eb="309">
      <t>ザンダカ</t>
    </rPh>
    <rPh sb="310" eb="312">
      <t>ゲンショウ</t>
    </rPh>
    <rPh sb="316" eb="318">
      <t>ミコ</t>
    </rPh>
    <rPh sb="325" eb="327">
      <t>オスイ</t>
    </rPh>
    <rPh sb="327" eb="329">
      <t>ショリ</t>
    </rPh>
    <rPh sb="329" eb="331">
      <t>ゲンカ</t>
    </rPh>
    <rPh sb="333" eb="335">
      <t>ヘイキン</t>
    </rPh>
    <rPh sb="336" eb="338">
      <t>ウワマワ</t>
    </rPh>
    <rPh sb="343" eb="345">
      <t>コンゴ</t>
    </rPh>
    <rPh sb="346" eb="348">
      <t>シセツ</t>
    </rPh>
    <rPh sb="349" eb="352">
      <t>ロウキュウカ</t>
    </rPh>
    <rPh sb="355" eb="357">
      <t>イジ</t>
    </rPh>
    <rPh sb="357" eb="360">
      <t>カンリヒ</t>
    </rPh>
    <rPh sb="361" eb="363">
      <t>ゾウカ</t>
    </rPh>
    <rPh sb="364" eb="366">
      <t>ソウテイ</t>
    </rPh>
    <rPh sb="372" eb="374">
      <t>ケイヒ</t>
    </rPh>
    <rPh sb="374" eb="376">
      <t>サクゲン</t>
    </rPh>
    <rPh sb="377" eb="379">
      <t>セツゾク</t>
    </rPh>
    <rPh sb="379" eb="381">
      <t>ソクシン</t>
    </rPh>
    <rPh sb="384" eb="386">
      <t>ユウシュウ</t>
    </rPh>
    <rPh sb="386" eb="388">
      <t>スイリョウ</t>
    </rPh>
    <rPh sb="389" eb="391">
      <t>ゾウカ</t>
    </rPh>
    <rPh sb="391" eb="392">
      <t>トウ</t>
    </rPh>
    <rPh sb="393" eb="395">
      <t>ヒツヨウ</t>
    </rPh>
    <rPh sb="399" eb="400">
      <t>カンガ</t>
    </rPh>
    <rPh sb="407" eb="409">
      <t>シセツ</t>
    </rPh>
    <rPh sb="409" eb="411">
      <t>リヨウ</t>
    </rPh>
    <rPh sb="411" eb="412">
      <t>リツ</t>
    </rPh>
    <rPh sb="414" eb="416">
      <t>ホンシ</t>
    </rPh>
    <rPh sb="418" eb="420">
      <t>ショリ</t>
    </rPh>
    <rPh sb="420" eb="422">
      <t>シセツ</t>
    </rPh>
    <rPh sb="423" eb="425">
      <t>ショユウ</t>
    </rPh>
    <rPh sb="435" eb="438">
      <t>スイセンカ</t>
    </rPh>
    <rPh sb="438" eb="439">
      <t>リツ</t>
    </rPh>
    <rPh sb="441" eb="443">
      <t>セイビ</t>
    </rPh>
    <rPh sb="443" eb="445">
      <t>クイキ</t>
    </rPh>
    <rPh sb="446" eb="448">
      <t>カクダイ</t>
    </rPh>
    <rPh sb="449" eb="451">
      <t>センコウ</t>
    </rPh>
    <rPh sb="459" eb="461">
      <t>ヘイキン</t>
    </rPh>
    <rPh sb="462" eb="464">
      <t>シタマワ</t>
    </rPh>
    <rPh sb="471" eb="474">
      <t>セッキョクテキ</t>
    </rPh>
    <rPh sb="475" eb="477">
      <t>セツゾク</t>
    </rPh>
    <rPh sb="477" eb="479">
      <t>ソクシン</t>
    </rPh>
    <rPh sb="480" eb="481">
      <t>ト</t>
    </rPh>
    <rPh sb="482" eb="483">
      <t>ク</t>
    </rPh>
    <rPh sb="487" eb="490">
      <t>スイセンカ</t>
    </rPh>
    <rPh sb="490" eb="491">
      <t>リツ</t>
    </rPh>
    <rPh sb="492" eb="494">
      <t>コウジョウ</t>
    </rPh>
    <rPh sb="495" eb="49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</si>
</sst>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0.03</c:v>
                </c:pt>
              </c:numCache>
            </c:numRef>
          </c:val>
          <c:extLst>
            <c:ext xmlns:c16="http://schemas.microsoft.com/office/drawing/2014/chart" uri="{C3380CC4-5D6E-409C-BE32-E72D297353CC}">
              <c16:uniqueId val="{00000000-E2B3-45C5-83B5-99033523B9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E2B3-45C5-83B5-99033523B9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8C-47F6-A7F9-D97D7D86DE2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57.04</c:v>
                </c:pt>
              </c:numCache>
            </c:numRef>
          </c:val>
          <c:smooth val="0"/>
          <c:extLst>
            <c:ext xmlns:c16="http://schemas.microsoft.com/office/drawing/2014/chart" uri="{C3380CC4-5D6E-409C-BE32-E72D297353CC}">
              <c16:uniqueId val="{00000001-258C-47F6-A7F9-D97D7D86DE2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92.88</c:v>
                </c:pt>
              </c:numCache>
            </c:numRef>
          </c:val>
          <c:extLst>
            <c:ext xmlns:c16="http://schemas.microsoft.com/office/drawing/2014/chart" uri="{C3380CC4-5D6E-409C-BE32-E72D297353CC}">
              <c16:uniqueId val="{00000000-DAF2-47A0-A2D7-73C2D9A97D0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93.73</c:v>
                </c:pt>
              </c:numCache>
            </c:numRef>
          </c:val>
          <c:smooth val="0"/>
          <c:extLst>
            <c:ext xmlns:c16="http://schemas.microsoft.com/office/drawing/2014/chart" uri="{C3380CC4-5D6E-409C-BE32-E72D297353CC}">
              <c16:uniqueId val="{00000001-DAF2-47A0-A2D7-73C2D9A97D0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102.48</c:v>
                </c:pt>
              </c:numCache>
            </c:numRef>
          </c:val>
          <c:extLst>
            <c:ext xmlns:c16="http://schemas.microsoft.com/office/drawing/2014/chart" uri="{C3380CC4-5D6E-409C-BE32-E72D297353CC}">
              <c16:uniqueId val="{00000000-319C-4FC5-8120-9A5AECBCC9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106.32</c:v>
                </c:pt>
              </c:numCache>
            </c:numRef>
          </c:val>
          <c:smooth val="0"/>
          <c:extLst>
            <c:ext xmlns:c16="http://schemas.microsoft.com/office/drawing/2014/chart" uri="{C3380CC4-5D6E-409C-BE32-E72D297353CC}">
              <c16:uniqueId val="{00000001-319C-4FC5-8120-9A5AECBCC9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3.3</c:v>
                </c:pt>
              </c:numCache>
            </c:numRef>
          </c:val>
          <c:extLst>
            <c:ext xmlns:c16="http://schemas.microsoft.com/office/drawing/2014/chart" uri="{C3380CC4-5D6E-409C-BE32-E72D297353CC}">
              <c16:uniqueId val="{00000000-0460-4E7E-8226-7647E8B112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21.22</c:v>
                </c:pt>
              </c:numCache>
            </c:numRef>
          </c:val>
          <c:smooth val="0"/>
          <c:extLst>
            <c:ext xmlns:c16="http://schemas.microsoft.com/office/drawing/2014/chart" uri="{C3380CC4-5D6E-409C-BE32-E72D297353CC}">
              <c16:uniqueId val="{00000001-0460-4E7E-8226-7647E8B112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269-49EA-A934-A5EA79400BD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0.83</c:v>
                </c:pt>
              </c:numCache>
            </c:numRef>
          </c:val>
          <c:smooth val="0"/>
          <c:extLst>
            <c:ext xmlns:c16="http://schemas.microsoft.com/office/drawing/2014/chart" uri="{C3380CC4-5D6E-409C-BE32-E72D297353CC}">
              <c16:uniqueId val="{00000001-D269-49EA-A934-A5EA79400BD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8D3-4417-9770-181916F1EF0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1.35</c:v>
                </c:pt>
              </c:numCache>
            </c:numRef>
          </c:val>
          <c:smooth val="0"/>
          <c:extLst>
            <c:ext xmlns:c16="http://schemas.microsoft.com/office/drawing/2014/chart" uri="{C3380CC4-5D6E-409C-BE32-E72D297353CC}">
              <c16:uniqueId val="{00000001-78D3-4417-9770-181916F1EF0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65.52</c:v>
                </c:pt>
              </c:numCache>
            </c:numRef>
          </c:val>
          <c:extLst>
            <c:ext xmlns:c16="http://schemas.microsoft.com/office/drawing/2014/chart" uri="{C3380CC4-5D6E-409C-BE32-E72D297353CC}">
              <c16:uniqueId val="{00000000-5F41-4E2B-9296-1A244E8958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71.540000000000006</c:v>
                </c:pt>
              </c:numCache>
            </c:numRef>
          </c:val>
          <c:smooth val="0"/>
          <c:extLst>
            <c:ext xmlns:c16="http://schemas.microsoft.com/office/drawing/2014/chart" uri="{C3380CC4-5D6E-409C-BE32-E72D297353CC}">
              <c16:uniqueId val="{00000001-5F41-4E2B-9296-1A244E8958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559.61</c:v>
                </c:pt>
              </c:numCache>
            </c:numRef>
          </c:val>
          <c:extLst>
            <c:ext xmlns:c16="http://schemas.microsoft.com/office/drawing/2014/chart" uri="{C3380CC4-5D6E-409C-BE32-E72D297353CC}">
              <c16:uniqueId val="{00000000-8388-406F-ABA0-13EDF1B58A3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653.69000000000005</c:v>
                </c:pt>
              </c:numCache>
            </c:numRef>
          </c:val>
          <c:smooth val="0"/>
          <c:extLst>
            <c:ext xmlns:c16="http://schemas.microsoft.com/office/drawing/2014/chart" uri="{C3380CC4-5D6E-409C-BE32-E72D297353CC}">
              <c16:uniqueId val="{00000001-8388-406F-ABA0-13EDF1B58A3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73.099999999999994</c:v>
                </c:pt>
              </c:numCache>
            </c:numRef>
          </c:val>
          <c:extLst>
            <c:ext xmlns:c16="http://schemas.microsoft.com/office/drawing/2014/chart" uri="{C3380CC4-5D6E-409C-BE32-E72D297353CC}">
              <c16:uniqueId val="{00000000-1D96-4CCB-BA2C-4D90B144CA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88.05</c:v>
                </c:pt>
              </c:numCache>
            </c:numRef>
          </c:val>
          <c:smooth val="0"/>
          <c:extLst>
            <c:ext xmlns:c16="http://schemas.microsoft.com/office/drawing/2014/chart" uri="{C3380CC4-5D6E-409C-BE32-E72D297353CC}">
              <c16:uniqueId val="{00000001-1D96-4CCB-BA2C-4D90B144CA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43D6-496C-9B90-BFE9124179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141.15</c:v>
                </c:pt>
              </c:numCache>
            </c:numRef>
          </c:val>
          <c:smooth val="0"/>
          <c:extLst>
            <c:ext xmlns:c16="http://schemas.microsoft.com/office/drawing/2014/chart" uri="{C3380CC4-5D6E-409C-BE32-E72D297353CC}">
              <c16:uniqueId val="{00000001-43D6-496C-9B90-BFE9124179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みよし市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Bc1</v>
      </c>
      <c r="X8" s="78"/>
      <c r="Y8" s="78"/>
      <c r="Z8" s="78"/>
      <c r="AA8" s="78"/>
      <c r="AB8" s="78"/>
      <c r="AC8" s="78"/>
      <c r="AD8" s="79" t="str">
        <f>データ!$M$6</f>
        <v>非設置</v>
      </c>
      <c r="AE8" s="79"/>
      <c r="AF8" s="79"/>
      <c r="AG8" s="79"/>
      <c r="AH8" s="79"/>
      <c r="AI8" s="79"/>
      <c r="AJ8" s="79"/>
      <c r="AK8" s="3"/>
      <c r="AL8" s="75">
        <f>データ!S6</f>
        <v>61145</v>
      </c>
      <c r="AM8" s="75"/>
      <c r="AN8" s="75"/>
      <c r="AO8" s="75"/>
      <c r="AP8" s="75"/>
      <c r="AQ8" s="75"/>
      <c r="AR8" s="75"/>
      <c r="AS8" s="75"/>
      <c r="AT8" s="74">
        <f>データ!T6</f>
        <v>32.19</v>
      </c>
      <c r="AU8" s="74"/>
      <c r="AV8" s="74"/>
      <c r="AW8" s="74"/>
      <c r="AX8" s="74"/>
      <c r="AY8" s="74"/>
      <c r="AZ8" s="74"/>
      <c r="BA8" s="74"/>
      <c r="BB8" s="74">
        <f>データ!U6</f>
        <v>1899.5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72.56</v>
      </c>
      <c r="J10" s="74"/>
      <c r="K10" s="74"/>
      <c r="L10" s="74"/>
      <c r="M10" s="74"/>
      <c r="N10" s="74"/>
      <c r="O10" s="74"/>
      <c r="P10" s="74">
        <f>データ!P6</f>
        <v>78.959999999999994</v>
      </c>
      <c r="Q10" s="74"/>
      <c r="R10" s="74"/>
      <c r="S10" s="74"/>
      <c r="T10" s="74"/>
      <c r="U10" s="74"/>
      <c r="V10" s="74"/>
      <c r="W10" s="74">
        <f>データ!Q6</f>
        <v>80.5</v>
      </c>
      <c r="X10" s="74"/>
      <c r="Y10" s="74"/>
      <c r="Z10" s="74"/>
      <c r="AA10" s="74"/>
      <c r="AB10" s="74"/>
      <c r="AC10" s="74"/>
      <c r="AD10" s="75">
        <f>データ!R6</f>
        <v>1980</v>
      </c>
      <c r="AE10" s="75"/>
      <c r="AF10" s="75"/>
      <c r="AG10" s="75"/>
      <c r="AH10" s="75"/>
      <c r="AI10" s="75"/>
      <c r="AJ10" s="75"/>
      <c r="AK10" s="2"/>
      <c r="AL10" s="75">
        <f>データ!V6</f>
        <v>48200</v>
      </c>
      <c r="AM10" s="75"/>
      <c r="AN10" s="75"/>
      <c r="AO10" s="75"/>
      <c r="AP10" s="75"/>
      <c r="AQ10" s="75"/>
      <c r="AR10" s="75"/>
      <c r="AS10" s="75"/>
      <c r="AT10" s="74">
        <f>データ!W6</f>
        <v>9.2799999999999994</v>
      </c>
      <c r="AU10" s="74"/>
      <c r="AV10" s="74"/>
      <c r="AW10" s="74"/>
      <c r="AX10" s="74"/>
      <c r="AY10" s="74"/>
      <c r="AZ10" s="74"/>
      <c r="BA10" s="74"/>
      <c r="BB10" s="74">
        <f>データ!X6</f>
        <v>5193.97</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MjHaWsTnDSLbKJE/KQQ76aSu1TPNOnyftXtanJQpN668w4tdoXBrkkclCpyouzmJOJl6CD8Xp9AX//Yk2p9+mw==" saltValue="XmreZ5hgZDe6w6B4ksB5O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232360</v>
      </c>
      <c r="D6" s="33">
        <f t="shared" si="3"/>
        <v>46</v>
      </c>
      <c r="E6" s="33">
        <f t="shared" si="3"/>
        <v>17</v>
      </c>
      <c r="F6" s="33">
        <f t="shared" si="3"/>
        <v>1</v>
      </c>
      <c r="G6" s="33">
        <f t="shared" si="3"/>
        <v>0</v>
      </c>
      <c r="H6" s="33" t="str">
        <f t="shared" si="3"/>
        <v>愛知県　みよし市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72.56</v>
      </c>
      <c r="P6" s="34">
        <f t="shared" si="3"/>
        <v>78.959999999999994</v>
      </c>
      <c r="Q6" s="34">
        <f t="shared" si="3"/>
        <v>80.5</v>
      </c>
      <c r="R6" s="34">
        <f t="shared" si="3"/>
        <v>1980</v>
      </c>
      <c r="S6" s="34">
        <f t="shared" si="3"/>
        <v>61145</v>
      </c>
      <c r="T6" s="34">
        <f t="shared" si="3"/>
        <v>32.19</v>
      </c>
      <c r="U6" s="34">
        <f t="shared" si="3"/>
        <v>1899.5</v>
      </c>
      <c r="V6" s="34">
        <f t="shared" si="3"/>
        <v>48200</v>
      </c>
      <c r="W6" s="34">
        <f t="shared" si="3"/>
        <v>9.2799999999999994</v>
      </c>
      <c r="X6" s="34">
        <f t="shared" si="3"/>
        <v>5193.97</v>
      </c>
      <c r="Y6" s="35" t="str">
        <f>IF(Y7="",NA(),Y7)</f>
        <v>-</v>
      </c>
      <c r="Z6" s="35" t="str">
        <f t="shared" ref="Z6:AH6" si="4">IF(Z7="",NA(),Z7)</f>
        <v>-</v>
      </c>
      <c r="AA6" s="35" t="str">
        <f t="shared" si="4"/>
        <v>-</v>
      </c>
      <c r="AB6" s="35" t="str">
        <f t="shared" si="4"/>
        <v>-</v>
      </c>
      <c r="AC6" s="35">
        <f t="shared" si="4"/>
        <v>102.48</v>
      </c>
      <c r="AD6" s="35" t="str">
        <f t="shared" si="4"/>
        <v>-</v>
      </c>
      <c r="AE6" s="35" t="str">
        <f t="shared" si="4"/>
        <v>-</v>
      </c>
      <c r="AF6" s="35" t="str">
        <f t="shared" si="4"/>
        <v>-</v>
      </c>
      <c r="AG6" s="35" t="str">
        <f t="shared" si="4"/>
        <v>-</v>
      </c>
      <c r="AH6" s="35">
        <f t="shared" si="4"/>
        <v>106.32</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1.35</v>
      </c>
      <c r="AT6" s="34" t="str">
        <f>IF(AT7="","",IF(AT7="-","【-】","【"&amp;SUBSTITUTE(TEXT(AT7,"#,##0.00"),"-","△")&amp;"】"))</f>
        <v>【3.09】</v>
      </c>
      <c r="AU6" s="35" t="str">
        <f>IF(AU7="",NA(),AU7)</f>
        <v>-</v>
      </c>
      <c r="AV6" s="35" t="str">
        <f t="shared" ref="AV6:BD6" si="6">IF(AV7="",NA(),AV7)</f>
        <v>-</v>
      </c>
      <c r="AW6" s="35" t="str">
        <f t="shared" si="6"/>
        <v>-</v>
      </c>
      <c r="AX6" s="35" t="str">
        <f t="shared" si="6"/>
        <v>-</v>
      </c>
      <c r="AY6" s="35">
        <f t="shared" si="6"/>
        <v>65.52</v>
      </c>
      <c r="AZ6" s="35" t="str">
        <f t="shared" si="6"/>
        <v>-</v>
      </c>
      <c r="BA6" s="35" t="str">
        <f t="shared" si="6"/>
        <v>-</v>
      </c>
      <c r="BB6" s="35" t="str">
        <f t="shared" si="6"/>
        <v>-</v>
      </c>
      <c r="BC6" s="35" t="str">
        <f t="shared" si="6"/>
        <v>-</v>
      </c>
      <c r="BD6" s="35">
        <f t="shared" si="6"/>
        <v>71.540000000000006</v>
      </c>
      <c r="BE6" s="34" t="str">
        <f>IF(BE7="","",IF(BE7="-","【-】","【"&amp;SUBSTITUTE(TEXT(BE7,"#,##0.00"),"-","△")&amp;"】"))</f>
        <v>【69.54】</v>
      </c>
      <c r="BF6" s="35" t="str">
        <f>IF(BF7="",NA(),BF7)</f>
        <v>-</v>
      </c>
      <c r="BG6" s="35" t="str">
        <f t="shared" ref="BG6:BO6" si="7">IF(BG7="",NA(),BG7)</f>
        <v>-</v>
      </c>
      <c r="BH6" s="35" t="str">
        <f t="shared" si="7"/>
        <v>-</v>
      </c>
      <c r="BI6" s="35" t="str">
        <f t="shared" si="7"/>
        <v>-</v>
      </c>
      <c r="BJ6" s="35">
        <f t="shared" si="7"/>
        <v>559.61</v>
      </c>
      <c r="BK6" s="35" t="str">
        <f t="shared" si="7"/>
        <v>-</v>
      </c>
      <c r="BL6" s="35" t="str">
        <f t="shared" si="7"/>
        <v>-</v>
      </c>
      <c r="BM6" s="35" t="str">
        <f t="shared" si="7"/>
        <v>-</v>
      </c>
      <c r="BN6" s="35" t="str">
        <f t="shared" si="7"/>
        <v>-</v>
      </c>
      <c r="BO6" s="35">
        <f t="shared" si="7"/>
        <v>653.69000000000005</v>
      </c>
      <c r="BP6" s="34" t="str">
        <f>IF(BP7="","",IF(BP7="-","【-】","【"&amp;SUBSTITUTE(TEXT(BP7,"#,##0.00"),"-","△")&amp;"】"))</f>
        <v>【682.51】</v>
      </c>
      <c r="BQ6" s="35" t="str">
        <f>IF(BQ7="",NA(),BQ7)</f>
        <v>-</v>
      </c>
      <c r="BR6" s="35" t="str">
        <f t="shared" ref="BR6:BZ6" si="8">IF(BR7="",NA(),BR7)</f>
        <v>-</v>
      </c>
      <c r="BS6" s="35" t="str">
        <f t="shared" si="8"/>
        <v>-</v>
      </c>
      <c r="BT6" s="35" t="str">
        <f t="shared" si="8"/>
        <v>-</v>
      </c>
      <c r="BU6" s="35">
        <f t="shared" si="8"/>
        <v>73.099999999999994</v>
      </c>
      <c r="BV6" s="35" t="str">
        <f t="shared" si="8"/>
        <v>-</v>
      </c>
      <c r="BW6" s="35" t="str">
        <f t="shared" si="8"/>
        <v>-</v>
      </c>
      <c r="BX6" s="35" t="str">
        <f t="shared" si="8"/>
        <v>-</v>
      </c>
      <c r="BY6" s="35" t="str">
        <f t="shared" si="8"/>
        <v>-</v>
      </c>
      <c r="BZ6" s="35">
        <f t="shared" si="8"/>
        <v>88.05</v>
      </c>
      <c r="CA6" s="34" t="str">
        <f>IF(CA7="","",IF(CA7="-","【-】","【"&amp;SUBSTITUTE(TEXT(CA7,"#,##0.00"),"-","△")&amp;"】"))</f>
        <v>【100.34】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141.15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57.04</v>
      </c>
      <c r="CW6" s="34" t="str">
        <f>IF(CW7="","",IF(CW7="-","【-】","【"&amp;SUBSTITUTE(TEXT(CW7,"#,##0.00"),"-","△")&amp;"】"))</f>
        <v>【59.64】</v>
      </c>
      <c r="CX6" s="35" t="str">
        <f>IF(CX7="",NA(),CX7)</f>
        <v>-</v>
      </c>
      <c r="CY6" s="35" t="str">
        <f t="shared" ref="CY6:DG6" si="11">IF(CY7="",NA(),CY7)</f>
        <v>-</v>
      </c>
      <c r="CZ6" s="35" t="str">
        <f t="shared" si="11"/>
        <v>-</v>
      </c>
      <c r="DA6" s="35" t="str">
        <f t="shared" si="11"/>
        <v>-</v>
      </c>
      <c r="DB6" s="35">
        <f t="shared" si="11"/>
        <v>92.88</v>
      </c>
      <c r="DC6" s="35" t="str">
        <f t="shared" si="11"/>
        <v>-</v>
      </c>
      <c r="DD6" s="35" t="str">
        <f t="shared" si="11"/>
        <v>-</v>
      </c>
      <c r="DE6" s="35" t="str">
        <f t="shared" si="11"/>
        <v>-</v>
      </c>
      <c r="DF6" s="35" t="str">
        <f t="shared" si="11"/>
        <v>-</v>
      </c>
      <c r="DG6" s="35">
        <f t="shared" si="11"/>
        <v>93.73</v>
      </c>
      <c r="DH6" s="34" t="str">
        <f>IF(DH7="","",IF(DH7="-","【-】","【"&amp;SUBSTITUTE(TEXT(DH7,"#,##0.00"),"-","△")&amp;"】"))</f>
        <v>【95.35】</v>
      </c>
      <c r="DI6" s="35" t="str">
        <f>IF(DI7="",NA(),DI7)</f>
        <v>-</v>
      </c>
      <c r="DJ6" s="35" t="str">
        <f t="shared" ref="DJ6:DR6" si="12">IF(DJ7="",NA(),DJ7)</f>
        <v>-</v>
      </c>
      <c r="DK6" s="35" t="str">
        <f t="shared" si="12"/>
        <v>-</v>
      </c>
      <c r="DL6" s="35" t="str">
        <f t="shared" si="12"/>
        <v>-</v>
      </c>
      <c r="DM6" s="35">
        <f t="shared" si="12"/>
        <v>3.3</v>
      </c>
      <c r="DN6" s="35" t="str">
        <f t="shared" si="12"/>
        <v>-</v>
      </c>
      <c r="DO6" s="35" t="str">
        <f t="shared" si="12"/>
        <v>-</v>
      </c>
      <c r="DP6" s="35" t="str">
        <f t="shared" si="12"/>
        <v>-</v>
      </c>
      <c r="DQ6" s="35" t="str">
        <f t="shared" si="12"/>
        <v>-</v>
      </c>
      <c r="DR6" s="35">
        <f t="shared" si="12"/>
        <v>21.22</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0.83</v>
      </c>
      <c r="ED6" s="34" t="str">
        <f>IF(ED7="","",IF(ED7="-","【-】","【"&amp;SUBSTITUTE(TEXT(ED7,"#,##0.00"),"-","△")&amp;"】"))</f>
        <v>【5.90】</v>
      </c>
      <c r="EE6" s="35" t="str">
        <f>IF(EE7="",NA(),EE7)</f>
        <v>-</v>
      </c>
      <c r="EF6" s="35" t="str">
        <f t="shared" ref="EF6:EN6" si="14">IF(EF7="",NA(),EF7)</f>
        <v>-</v>
      </c>
      <c r="EG6" s="35" t="str">
        <f t="shared" si="14"/>
        <v>-</v>
      </c>
      <c r="EH6" s="35" t="str">
        <f t="shared" si="14"/>
        <v>-</v>
      </c>
      <c r="EI6" s="35">
        <f t="shared" si="14"/>
        <v>0.03</v>
      </c>
      <c r="EJ6" s="35" t="str">
        <f t="shared" si="14"/>
        <v>-</v>
      </c>
      <c r="EK6" s="35" t="str">
        <f t="shared" si="14"/>
        <v>-</v>
      </c>
      <c r="EL6" s="35" t="str">
        <f t="shared" si="14"/>
        <v>-</v>
      </c>
      <c r="EM6" s="35" t="str">
        <f t="shared" si="14"/>
        <v>-</v>
      </c>
      <c r="EN6" s="35">
        <f t="shared" si="14"/>
        <v>0.12</v>
      </c>
      <c r="EO6" s="34" t="str">
        <f>IF(EO7="","",IF(EO7="-","【-】","【"&amp;SUBSTITUTE(TEXT(EO7,"#,##0.00"),"-","△")&amp;"】"))</f>
        <v>【0.22】</v>
      </c>
    </row>
    <row r="7" spans="1:148" s="36" customFormat="1" x14ac:dyDescent="0.15">
      <c r="A7" s="28"/>
      <c r="B7" s="37">
        <v>2019</v>
      </c>
      <c r="C7" s="37">
        <v>232360</v>
      </c>
      <c r="D7" s="37">
        <v>46</v>
      </c>
      <c r="E7" s="37">
        <v>17</v>
      </c>
      <c r="F7" s="37">
        <v>1</v>
      </c>
      <c r="G7" s="37">
        <v>0</v>
      </c>
      <c r="H7" s="37" t="s">
        <v>96</v>
      </c>
      <c r="I7" s="37" t="s">
        <v>97</v>
      </c>
      <c r="J7" s="37" t="s">
        <v>98</v>
      </c>
      <c r="K7" s="37" t="s">
        <v>99</v>
      </c>
      <c r="L7" s="37" t="s">
        <v>100</v>
      </c>
      <c r="M7" s="37" t="s">
        <v>101</v>
      </c>
      <c r="N7" s="38" t="s">
        <v>102</v>
      </c>
      <c r="O7" s="38">
        <v>72.56</v>
      </c>
      <c r="P7" s="38">
        <v>78.959999999999994</v>
      </c>
      <c r="Q7" s="38">
        <v>80.5</v>
      </c>
      <c r="R7" s="38">
        <v>1980</v>
      </c>
      <c r="S7" s="38">
        <v>61145</v>
      </c>
      <c r="T7" s="38">
        <v>32.19</v>
      </c>
      <c r="U7" s="38">
        <v>1899.5</v>
      </c>
      <c r="V7" s="38">
        <v>48200</v>
      </c>
      <c r="W7" s="38">
        <v>9.2799999999999994</v>
      </c>
      <c r="X7" s="38">
        <v>5193.97</v>
      </c>
      <c r="Y7" s="38" t="s">
        <v>102</v>
      </c>
      <c r="Z7" s="38" t="s">
        <v>102</v>
      </c>
      <c r="AA7" s="38" t="s">
        <v>102</v>
      </c>
      <c r="AB7" s="38" t="s">
        <v>102</v>
      </c>
      <c r="AC7" s="38">
        <v>102.48</v>
      </c>
      <c r="AD7" s="38" t="s">
        <v>102</v>
      </c>
      <c r="AE7" s="38" t="s">
        <v>102</v>
      </c>
      <c r="AF7" s="38" t="s">
        <v>102</v>
      </c>
      <c r="AG7" s="38" t="s">
        <v>102</v>
      </c>
      <c r="AH7" s="38">
        <v>106.32</v>
      </c>
      <c r="AI7" s="38">
        <v>108.07</v>
      </c>
      <c r="AJ7" s="38" t="s">
        <v>102</v>
      </c>
      <c r="AK7" s="38" t="s">
        <v>102</v>
      </c>
      <c r="AL7" s="38" t="s">
        <v>102</v>
      </c>
      <c r="AM7" s="38" t="s">
        <v>102</v>
      </c>
      <c r="AN7" s="38">
        <v>0</v>
      </c>
      <c r="AO7" s="38" t="s">
        <v>102</v>
      </c>
      <c r="AP7" s="38" t="s">
        <v>102</v>
      </c>
      <c r="AQ7" s="38" t="s">
        <v>102</v>
      </c>
      <c r="AR7" s="38" t="s">
        <v>102</v>
      </c>
      <c r="AS7" s="38">
        <v>1.35</v>
      </c>
      <c r="AT7" s="38">
        <v>3.09</v>
      </c>
      <c r="AU7" s="38" t="s">
        <v>102</v>
      </c>
      <c r="AV7" s="38" t="s">
        <v>102</v>
      </c>
      <c r="AW7" s="38" t="s">
        <v>102</v>
      </c>
      <c r="AX7" s="38" t="s">
        <v>102</v>
      </c>
      <c r="AY7" s="38">
        <v>65.52</v>
      </c>
      <c r="AZ7" s="38" t="s">
        <v>102</v>
      </c>
      <c r="BA7" s="38" t="s">
        <v>102</v>
      </c>
      <c r="BB7" s="38" t="s">
        <v>102</v>
      </c>
      <c r="BC7" s="38" t="s">
        <v>102</v>
      </c>
      <c r="BD7" s="38">
        <v>71.540000000000006</v>
      </c>
      <c r="BE7" s="38">
        <v>69.540000000000006</v>
      </c>
      <c r="BF7" s="38" t="s">
        <v>102</v>
      </c>
      <c r="BG7" s="38" t="s">
        <v>102</v>
      </c>
      <c r="BH7" s="38" t="s">
        <v>102</v>
      </c>
      <c r="BI7" s="38" t="s">
        <v>102</v>
      </c>
      <c r="BJ7" s="38">
        <v>559.61</v>
      </c>
      <c r="BK7" s="38" t="s">
        <v>102</v>
      </c>
      <c r="BL7" s="38" t="s">
        <v>102</v>
      </c>
      <c r="BM7" s="38" t="s">
        <v>102</v>
      </c>
      <c r="BN7" s="38" t="s">
        <v>102</v>
      </c>
      <c r="BO7" s="38">
        <v>653.69000000000005</v>
      </c>
      <c r="BP7" s="38">
        <v>682.51</v>
      </c>
      <c r="BQ7" s="38" t="s">
        <v>102</v>
      </c>
      <c r="BR7" s="38" t="s">
        <v>102</v>
      </c>
      <c r="BS7" s="38" t="s">
        <v>102</v>
      </c>
      <c r="BT7" s="38" t="s">
        <v>102</v>
      </c>
      <c r="BU7" s="38">
        <v>73.099999999999994</v>
      </c>
      <c r="BV7" s="38" t="s">
        <v>102</v>
      </c>
      <c r="BW7" s="38" t="s">
        <v>102</v>
      </c>
      <c r="BX7" s="38" t="s">
        <v>102</v>
      </c>
      <c r="BY7" s="38" t="s">
        <v>102</v>
      </c>
      <c r="BZ7" s="38">
        <v>88.05</v>
      </c>
      <c r="CA7" s="38">
        <v>100.34</v>
      </c>
      <c r="CB7" s="38" t="s">
        <v>102</v>
      </c>
      <c r="CC7" s="38" t="s">
        <v>102</v>
      </c>
      <c r="CD7" s="38" t="s">
        <v>102</v>
      </c>
      <c r="CE7" s="38" t="s">
        <v>102</v>
      </c>
      <c r="CF7" s="38">
        <v>150</v>
      </c>
      <c r="CG7" s="38" t="s">
        <v>102</v>
      </c>
      <c r="CH7" s="38" t="s">
        <v>102</v>
      </c>
      <c r="CI7" s="38" t="s">
        <v>102</v>
      </c>
      <c r="CJ7" s="38" t="s">
        <v>102</v>
      </c>
      <c r="CK7" s="38">
        <v>141.15</v>
      </c>
      <c r="CL7" s="38">
        <v>136.15</v>
      </c>
      <c r="CM7" s="38" t="s">
        <v>102</v>
      </c>
      <c r="CN7" s="38" t="s">
        <v>102</v>
      </c>
      <c r="CO7" s="38" t="s">
        <v>102</v>
      </c>
      <c r="CP7" s="38" t="s">
        <v>102</v>
      </c>
      <c r="CQ7" s="38" t="s">
        <v>102</v>
      </c>
      <c r="CR7" s="38" t="s">
        <v>102</v>
      </c>
      <c r="CS7" s="38" t="s">
        <v>102</v>
      </c>
      <c r="CT7" s="38" t="s">
        <v>102</v>
      </c>
      <c r="CU7" s="38" t="s">
        <v>102</v>
      </c>
      <c r="CV7" s="38">
        <v>57.04</v>
      </c>
      <c r="CW7" s="38">
        <v>59.64</v>
      </c>
      <c r="CX7" s="38" t="s">
        <v>102</v>
      </c>
      <c r="CY7" s="38" t="s">
        <v>102</v>
      </c>
      <c r="CZ7" s="38" t="s">
        <v>102</v>
      </c>
      <c r="DA7" s="38" t="s">
        <v>102</v>
      </c>
      <c r="DB7" s="38">
        <v>92.88</v>
      </c>
      <c r="DC7" s="38" t="s">
        <v>102</v>
      </c>
      <c r="DD7" s="38" t="s">
        <v>102</v>
      </c>
      <c r="DE7" s="38" t="s">
        <v>102</v>
      </c>
      <c r="DF7" s="38" t="s">
        <v>102</v>
      </c>
      <c r="DG7" s="38">
        <v>93.73</v>
      </c>
      <c r="DH7" s="38">
        <v>95.35</v>
      </c>
      <c r="DI7" s="38" t="s">
        <v>102</v>
      </c>
      <c r="DJ7" s="38" t="s">
        <v>102</v>
      </c>
      <c r="DK7" s="38" t="s">
        <v>102</v>
      </c>
      <c r="DL7" s="38" t="s">
        <v>102</v>
      </c>
      <c r="DM7" s="38">
        <v>3.3</v>
      </c>
      <c r="DN7" s="38" t="s">
        <v>102</v>
      </c>
      <c r="DO7" s="38" t="s">
        <v>102</v>
      </c>
      <c r="DP7" s="38" t="s">
        <v>102</v>
      </c>
      <c r="DQ7" s="38" t="s">
        <v>102</v>
      </c>
      <c r="DR7" s="38">
        <v>21.22</v>
      </c>
      <c r="DS7" s="38">
        <v>38.57</v>
      </c>
      <c r="DT7" s="38" t="s">
        <v>102</v>
      </c>
      <c r="DU7" s="38" t="s">
        <v>102</v>
      </c>
      <c r="DV7" s="38" t="s">
        <v>102</v>
      </c>
      <c r="DW7" s="38" t="s">
        <v>102</v>
      </c>
      <c r="DX7" s="38">
        <v>0</v>
      </c>
      <c r="DY7" s="38" t="s">
        <v>102</v>
      </c>
      <c r="DZ7" s="38" t="s">
        <v>102</v>
      </c>
      <c r="EA7" s="38" t="s">
        <v>102</v>
      </c>
      <c r="EB7" s="38" t="s">
        <v>102</v>
      </c>
      <c r="EC7" s="38">
        <v>0.83</v>
      </c>
      <c r="ED7" s="38">
        <v>5.9</v>
      </c>
      <c r="EE7" s="38" t="s">
        <v>102</v>
      </c>
      <c r="EF7" s="38" t="s">
        <v>102</v>
      </c>
      <c r="EG7" s="38" t="s">
        <v>102</v>
      </c>
      <c r="EH7" s="38" t="s">
        <v>102</v>
      </c>
      <c r="EI7" s="38">
        <v>0.03</v>
      </c>
      <c r="EJ7" s="38" t="s">
        <v>102</v>
      </c>
      <c r="EK7" s="38" t="s">
        <v>102</v>
      </c>
      <c r="EL7" s="38" t="s">
        <v>102</v>
      </c>
      <c r="EM7" s="38" t="s">
        <v>102</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2021-01-21T08:44:12Z</cp:lastPrinted>
  <dcterms:created xsi:type="dcterms:W3CDTF">2020-12-04T02:27:39Z</dcterms:created>
  <dcterms:modified xsi:type="dcterms:W3CDTF">2021-02-22T02:20:14Z</dcterms:modified>
  <cp:category/>
</cp:coreProperties>
</file>