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7特定環境保全公共下水道\"/>
    </mc:Choice>
  </mc:AlternateContent>
  <workbookProtection workbookAlgorithmName="SHA-512" workbookHashValue="eus2mzTrA89B8zwmvcCgaUJF3ml1Me3wN0JpftN4Mt0BmMbNKccmDWlderXejxjI3pJCR1h78sjgU02aCMOWPw==" workbookSaltValue="d5WkQa4FA+ucGWbPhD7VAQ=="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<sst xmlns="http://schemas.openxmlformats.org/spreadsheetml/2006/main" count="320" uniqueCount="116">
  <si>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</si>
  <si>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</si>
  <si>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</si>
  <si>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</si>
  <si>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</si>
  <si>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</si>
  <si>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</si>
  <si>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</si>
  <si>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</si>
  <si>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</si>
  <si>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</si>
  <si>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</si>
  <si>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</si>
  <si>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</si>
  <si>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</si>
  <si>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</si>
  <si>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</si>
  <si>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</si>
  <si>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</si>
  <si>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</si>
  <si>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</si>
  <si>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</si>
  <si>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</si>
  <si>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</si>
  <si>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</si>
  <si>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</si>
  <si>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</si>
  <si>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</si>
  <si>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</si>
  <si>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</si>
  <si>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</si>
  <si>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</si>
  <si>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</si>
  <si>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</si>
  <si>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</si>
  <si>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</si>
  <si>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</si>
  <si>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</si>
  <si>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</si>
  <si>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</si>
  <si>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</si>
  <si>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</si>
  <si>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</si>
  <si>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</si>
  <si>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</si>
  <si>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</si>
  <si>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</si>
  <si>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</si>
  <si>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</si>
  <si>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</si>
  <si>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</si>
  <si>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</si>
  <si>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</si>
  <si>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</si>
  <si>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</si>
  <si>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</si>
  <si>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</si>
  <si>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</si>
  <si>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</si>
  <si>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</si>
  <si>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</si>
  <si>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</si>
  <si>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</si>
  <si>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</si>
  <si>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</si>
  <si>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</si>
  <si>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</si>
  <si>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</si>
  <si>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</si>
  <si>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</si>
  <si>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</si>
  <si>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</si>
  <si>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</si>
  <si>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</si>
  <si>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</si>
  <si>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</si>
  <si>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</si>
  <si>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</si>
  <si>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</si>
  <si>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</si>
  <si>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</si>
  <si>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</si>
  <si>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</si>
  <si>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</si>
  <si>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</si>
  <si>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</si>
  <si>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</si>
  <si>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</si>
  <si>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</si>
  <si>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</si>
  <si>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</si>
  <si>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</si>
  <si>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</si>
  <si>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</si>
  <si>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</si>
  <si>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</si>
  <si>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</si>
  <si>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</si>
  <si>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</si>
  <si>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</si>
  <si>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</si>
  <si>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</si>
  <si>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</si>
  <si>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</si>
  <si>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</si>
  <si>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</si>
  <si>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</si>
  <si>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</si>
  <si>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</si>
  <si>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</si>
  <si>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</si>
  <si>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</si>
  <si>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</si>
  <si>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令和元年度から農業集落排水事業と同様に地方公営企業法一部適用がされたばかりだが、今後経営状況を明確化して、中長期的な視野で経営課題を分析する必要がある。
これを踏まえ下水道経営戦略を令和2年度までに策定し、経営の健全化に努める。</t>
    <phoneticPr fontId="4"/>
  </si>
  <si>
    <t>①有形固定資産減価償却率は、本市は未だ下水道整備区域の拡張をしており、新しい資産も多いことが平均を下回った要因と考えられる。
②管渠老朽化率は、まだ耐用年数を超えた管渠がないため0%となっているが、公共下水道事業と合わせ計画的な更新の検討が必要である。
③管渠改善率は、管渠布設延長は下水道整備区域の拡張により伸びたが、修繕等の実績がなかっため、0%となった。
なお、前述したすべての指標について、本市下水道事業は令和元年度から地方公営企業法一部適用をしたため、比較対象とする前年度数値はない。</t>
    <rPh sb="99" eb="101">
      <t>コウキョウ</t>
    </rPh>
    <rPh sb="101" eb="104">
      <t>ゲスイドウ</t>
    </rPh>
    <rPh sb="104" eb="106">
      <t>ジギョウ</t>
    </rPh>
    <rPh sb="107" eb="108">
      <t>ア</t>
    </rPh>
    <phoneticPr fontId="4"/>
  </si>
  <si>
    <r>
      <rPr>
        <sz val="10"/>
        <color theme="1"/>
        <rFont val="ＭＳ ゴシック"/>
        <family val="3"/>
        <charset val="128"/>
      </rPr>
      <t>①経常収支比率は、一般会計繰出金の収入もあり100%を超え黒字であるが、平均を多少上回る程度のため、更なる収入確保と経費削減を図る必要がある。</t>
    </r>
    <r>
      <rPr>
        <sz val="10"/>
        <color rgb="FFFF0000"/>
        <rFont val="ＭＳ ゴシック"/>
        <family val="3"/>
        <charset val="128"/>
      </rPr>
      <t xml:space="preserve">
</t>
    </r>
    <r>
      <rPr>
        <sz val="10"/>
        <color theme="1"/>
        <rFont val="ＭＳ ゴシック"/>
        <family val="3"/>
        <charset val="128"/>
      </rPr>
      <t>②累積欠損金比率は、0%であり今後も0%を維持するよう努める。</t>
    </r>
    <r>
      <rPr>
        <sz val="10"/>
        <color rgb="FFFF0000"/>
        <rFont val="ＭＳ ゴシック"/>
        <family val="3"/>
        <charset val="128"/>
      </rPr>
      <t xml:space="preserve">
</t>
    </r>
    <r>
      <rPr>
        <sz val="10"/>
        <color theme="1"/>
        <rFont val="ＭＳ ゴシック"/>
        <family val="3"/>
        <charset val="128"/>
      </rPr>
      <t>③流動比率は、平均を上回るものの本市は未だ下水道整備区域の拡張をしており、建設費財源を起債で調達していることが100%を下回る要因と考えられる。使用料収入の増額など現金収入の更なる確保が必要である。
④企業債残高対事業規模比率は、本市は未だ下水道整備区域の拡張をしており、建設費財源を起債で調達していることが平均を下回った要因と考えられる。下水道接続率向上などを図り使用料収入を増額させる必要がある。
⑤経費回収率は、汚水処理費に対し総務省基準外に当たる一般会計からの繰出金を財源としなかったため100%となった。今後とも一層使用料収入の確保と経費削減を図る必要がある。</t>
    </r>
    <r>
      <rPr>
        <sz val="10"/>
        <color rgb="FFFF0000"/>
        <rFont val="ＭＳ ゴシック"/>
        <family val="3"/>
        <charset val="128"/>
      </rPr>
      <t xml:space="preserve">
</t>
    </r>
    <r>
      <rPr>
        <sz val="10"/>
        <color theme="1"/>
        <rFont val="ＭＳ ゴシック"/>
        <family val="3"/>
        <charset val="128"/>
      </rPr>
      <t>⑥汚水処理原価は、平均より良好な状況は、未だ下水整備区域の拡張をしており、有収水量が伸びていることが要因と考えられる。
⑦施設利用率は、処理場を所有していないため数値が出ていない。
⑧水洗化率は、下水整備区域の拡張に対し水洗化人口も順調に増加したことが、平均を上回った要因と考えられる。
なお、前述したすべての指標について、本市下水道事業は令和元年度から地方公営企業法一部適用をしたため、比較対象とする前年度数値はない。</t>
    </r>
    <rPh sb="39" eb="41">
      <t>タショウ</t>
    </rPh>
    <rPh sb="41" eb="43">
      <t>ウワマワ</t>
    </rPh>
    <rPh sb="44" eb="46">
      <t>テイド</t>
    </rPh>
    <rPh sb="111" eb="113">
      <t>ヘイキン</t>
    </rPh>
    <rPh sb="114" eb="116">
      <t>ウワマワ</t>
    </rPh>
    <rPh sb="321" eb="324">
      <t>ソウムショウ</t>
    </rPh>
    <rPh sb="324" eb="326">
      <t>キジュン</t>
    </rPh>
    <rPh sb="326" eb="327">
      <t>ガイ</t>
    </rPh>
    <rPh sb="328" eb="329">
      <t>ア</t>
    </rPh>
    <rPh sb="361" eb="363">
      <t>コンゴ</t>
    </rPh>
    <rPh sb="365" eb="367">
      <t>イッソウ</t>
    </rPh>
    <rPh sb="373" eb="375">
      <t>カクホ</t>
    </rPh>
    <rPh sb="376" eb="378">
      <t>ケイヒ</t>
    </rPh>
    <rPh sb="378" eb="380">
      <t>サクゲン</t>
    </rPh>
    <rPh sb="381" eb="382">
      <t>ハカ</t>
    </rPh>
    <rPh sb="395" eb="396">
      <t>ハラ</t>
    </rPh>
    <rPh sb="440" eb="442">
      <t>ヨウイン</t>
    </rPh>
    <rPh sb="495" eb="497">
      <t>カクチョウ</t>
    </rPh>
    <rPh sb="506" eb="508">
      <t>ジュンチョウ</t>
    </rPh>
    <rPh sb="520" eb="521">
      <t>ウエ</t>
    </rPh>
    <rPh sb="524" eb="526">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</si>
</sst>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rgb="FFFF000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00A-4459-82B8-3EFE9AE5281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500A-4459-82B8-3EFE9AE5281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48-4CA0-BEA1-DC1056CFA01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2C48-4CA0-BEA1-DC1056CFA01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89.87</c:v>
                </c:pt>
              </c:numCache>
            </c:numRef>
          </c:val>
          <c:extLst>
            <c:ext xmlns:c16="http://schemas.microsoft.com/office/drawing/2014/chart" uri="{C3380CC4-5D6E-409C-BE32-E72D297353CC}">
              <c16:uniqueId val="{00000000-7C5B-401E-B62C-FF508778DD7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7C5B-401E-B62C-FF508778DD7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103.57</c:v>
                </c:pt>
              </c:numCache>
            </c:numRef>
          </c:val>
          <c:extLst>
            <c:ext xmlns:c16="http://schemas.microsoft.com/office/drawing/2014/chart" uri="{C3380CC4-5D6E-409C-BE32-E72D297353CC}">
              <c16:uniqueId val="{00000000-9972-41E8-BFE4-B115824AB47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9972-41E8-BFE4-B115824AB47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2.09</c:v>
                </c:pt>
              </c:numCache>
            </c:numRef>
          </c:val>
          <c:extLst>
            <c:ext xmlns:c16="http://schemas.microsoft.com/office/drawing/2014/chart" uri="{C3380CC4-5D6E-409C-BE32-E72D297353CC}">
              <c16:uniqueId val="{00000000-AC0C-4172-868B-6772D4DC5F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AC0C-4172-868B-6772D4DC5F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7B8-4962-8EE8-25A11146A38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07B8-4962-8EE8-25A11146A38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C5-4E92-8C3C-2F556F1384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15C5-4E92-8C3C-2F556F1384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82.05</c:v>
                </c:pt>
              </c:numCache>
            </c:numRef>
          </c:val>
          <c:extLst>
            <c:ext xmlns:c16="http://schemas.microsoft.com/office/drawing/2014/chart" uri="{C3380CC4-5D6E-409C-BE32-E72D297353CC}">
              <c16:uniqueId val="{00000000-784D-4527-923C-A38620B168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784D-4527-923C-A38620B168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1086.81</c:v>
                </c:pt>
              </c:numCache>
            </c:numRef>
          </c:val>
          <c:extLst>
            <c:ext xmlns:c16="http://schemas.microsoft.com/office/drawing/2014/chart" uri="{C3380CC4-5D6E-409C-BE32-E72D297353CC}">
              <c16:uniqueId val="{00000000-00F9-444A-8D65-35EF5DB3A4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00F9-444A-8D65-35EF5DB3A4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363B-49F1-9779-AA4797D4AB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363B-49F1-9779-AA4797D4AB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153.53</c:v>
                </c:pt>
              </c:numCache>
            </c:numRef>
          </c:val>
          <c:extLst>
            <c:ext xmlns:c16="http://schemas.microsoft.com/office/drawing/2014/chart" uri="{C3380CC4-5D6E-409C-BE32-E72D297353CC}">
              <c16:uniqueId val="{00000000-E64A-4AFD-B0E9-8797AB7723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E64A-4AFD-B0E9-8797AB7723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186802</v>
      </c>
      <c r="AM8" s="51"/>
      <c r="AN8" s="51"/>
      <c r="AO8" s="51"/>
      <c r="AP8" s="51"/>
      <c r="AQ8" s="51"/>
      <c r="AR8" s="51"/>
      <c r="AS8" s="51"/>
      <c r="AT8" s="46">
        <f>データ!T6</f>
        <v>161.13999999999999</v>
      </c>
      <c r="AU8" s="46"/>
      <c r="AV8" s="46"/>
      <c r="AW8" s="46"/>
      <c r="AX8" s="46"/>
      <c r="AY8" s="46"/>
      <c r="AZ8" s="46"/>
      <c r="BA8" s="46"/>
      <c r="BB8" s="46">
        <f>データ!U6</f>
        <v>1159.25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52.78</v>
      </c>
      <c r="J10" s="46"/>
      <c r="K10" s="46"/>
      <c r="L10" s="46"/>
      <c r="M10" s="46"/>
      <c r="N10" s="46"/>
      <c r="O10" s="46"/>
      <c r="P10" s="46">
        <f>データ!P6</f>
        <v>3.71</v>
      </c>
      <c r="Q10" s="46"/>
      <c r="R10" s="46"/>
      <c r="S10" s="46"/>
      <c r="T10" s="46"/>
      <c r="U10" s="46"/>
      <c r="V10" s="46"/>
      <c r="W10" s="46">
        <f>データ!Q6</f>
        <v>93.41</v>
      </c>
      <c r="X10" s="46"/>
      <c r="Y10" s="46"/>
      <c r="Z10" s="46"/>
      <c r="AA10" s="46"/>
      <c r="AB10" s="46"/>
      <c r="AC10" s="46"/>
      <c r="AD10" s="51">
        <f>データ!R6</f>
        <v>1991</v>
      </c>
      <c r="AE10" s="51"/>
      <c r="AF10" s="51"/>
      <c r="AG10" s="51"/>
      <c r="AH10" s="51"/>
      <c r="AI10" s="51"/>
      <c r="AJ10" s="51"/>
      <c r="AK10" s="2"/>
      <c r="AL10" s="51">
        <f>データ!V6</f>
        <v>6922</v>
      </c>
      <c r="AM10" s="51"/>
      <c r="AN10" s="51"/>
      <c r="AO10" s="51"/>
      <c r="AP10" s="51"/>
      <c r="AQ10" s="51"/>
      <c r="AR10" s="51"/>
      <c r="AS10" s="51"/>
      <c r="AT10" s="46">
        <f>データ!W6</f>
        <v>2.2799999999999998</v>
      </c>
      <c r="AU10" s="46"/>
      <c r="AV10" s="46"/>
      <c r="AW10" s="46"/>
      <c r="AX10" s="46"/>
      <c r="AY10" s="46"/>
      <c r="AZ10" s="46"/>
      <c r="BA10" s="46"/>
      <c r="BB10" s="46">
        <f>データ!X6</f>
        <v>3035.96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9"/>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9"/>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9"/>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9"/>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9"/>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9"/>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9"/>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9"/>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9"/>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9"/>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9"/>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9"/>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9"/>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9"/>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9"/>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9"/>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9"/>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9"/>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9"/>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9"/>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9"/>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9"/>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9"/>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9"/>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9"/>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9"/>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9"/>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jdLe3dvj6lxWq+dz4HStspUgmGa+yTdvM/f+xMmGNvqAWBFfWDHrcIU9DS8rtOcakBHvh0FrJQMRr904IlBc8A==" saltValue="NMKZ6NLj9TTd2lgUKInd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55</v>
      </c>
      <c r="B4" s="30"/>
      <c r="C4" s="30"/>
      <c r="D4" s="30"/>
      <c r="E4" s="30"/>
      <c r="F4" s="30"/>
      <c r="G4" s="30"/>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232076</v>
      </c>
      <c r="D6" s="33">
        <f t="shared" si="3"/>
        <v>46</v>
      </c>
      <c r="E6" s="33">
        <f t="shared" si="3"/>
        <v>17</v>
      </c>
      <c r="F6" s="33">
        <f t="shared" si="3"/>
        <v>4</v>
      </c>
      <c r="G6" s="33">
        <f t="shared" si="3"/>
        <v>0</v>
      </c>
      <c r="H6" s="33" t="str">
        <f t="shared" si="3"/>
        <v>愛知県　豊川市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52.78</v>
      </c>
      <c r="P6" s="34">
        <f t="shared" si="3"/>
        <v>3.71</v>
      </c>
      <c r="Q6" s="34">
        <f t="shared" si="3"/>
        <v>93.41</v>
      </c>
      <c r="R6" s="34">
        <f t="shared" si="3"/>
        <v>1991</v>
      </c>
      <c r="S6" s="34">
        <f t="shared" si="3"/>
        <v>186802</v>
      </c>
      <c r="T6" s="34">
        <f t="shared" si="3"/>
        <v>161.13999999999999</v>
      </c>
      <c r="U6" s="34">
        <f t="shared" si="3"/>
        <v>1159.25</v>
      </c>
      <c r="V6" s="34">
        <f t="shared" si="3"/>
        <v>6922</v>
      </c>
      <c r="W6" s="34">
        <f t="shared" si="3"/>
        <v>2.2799999999999998</v>
      </c>
      <c r="X6" s="34">
        <f t="shared" si="3"/>
        <v>3035.96</v>
      </c>
      <c r="Y6" s="35" t="str">
        <f>IF(Y7="",NA(),Y7)</f>
        <v>-</v>
      </c>
      <c r="Z6" s="35" t="str">
        <f t="shared" ref="Z6:AH6" si="4">IF(Z7="",NA(),Z7)</f>
        <v>-</v>
      </c>
      <c r="AA6" s="35" t="str">
        <f t="shared" si="4"/>
        <v>-</v>
      </c>
      <c r="AB6" s="35" t="str">
        <f t="shared" si="4"/>
        <v>-</v>
      </c>
      <c r="AC6" s="35">
        <f t="shared" si="4"/>
        <v>103.57</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82.05</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1086.81</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153.53</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89.87</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2.09</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232076</v>
      </c>
      <c r="D7" s="37">
        <v>46</v>
      </c>
      <c r="E7" s="37">
        <v>17</v>
      </c>
      <c r="F7" s="37">
        <v>4</v>
      </c>
      <c r="G7" s="37">
        <v>0</v>
      </c>
      <c r="H7" s="37" t="s">
        <v>96</v>
      </c>
      <c r="I7" s="37" t="s">
        <v>97</v>
      </c>
      <c r="J7" s="37" t="s">
        <v>98</v>
      </c>
      <c r="K7" s="37" t="s">
        <v>99</v>
      </c>
      <c r="L7" s="37" t="s">
        <v>100</v>
      </c>
      <c r="M7" s="37" t="s">
        <v>101</v>
      </c>
      <c r="N7" s="38" t="s">
        <v>102</v>
      </c>
      <c r="O7" s="38">
        <v>52.78</v>
      </c>
      <c r="P7" s="38">
        <v>3.71</v>
      </c>
      <c r="Q7" s="38">
        <v>93.41</v>
      </c>
      <c r="R7" s="38">
        <v>1991</v>
      </c>
      <c r="S7" s="38">
        <v>186802</v>
      </c>
      <c r="T7" s="38">
        <v>161.13999999999999</v>
      </c>
      <c r="U7" s="38">
        <v>1159.25</v>
      </c>
      <c r="V7" s="38">
        <v>6922</v>
      </c>
      <c r="W7" s="38">
        <v>2.2799999999999998</v>
      </c>
      <c r="X7" s="38">
        <v>3035.96</v>
      </c>
      <c r="Y7" s="38" t="s">
        <v>102</v>
      </c>
      <c r="Z7" s="38" t="s">
        <v>102</v>
      </c>
      <c r="AA7" s="38" t="s">
        <v>102</v>
      </c>
      <c r="AB7" s="38" t="s">
        <v>102</v>
      </c>
      <c r="AC7" s="38">
        <v>103.57</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82.05</v>
      </c>
      <c r="AZ7" s="38" t="s">
        <v>102</v>
      </c>
      <c r="BA7" s="38" t="s">
        <v>102</v>
      </c>
      <c r="BB7" s="38" t="s">
        <v>102</v>
      </c>
      <c r="BC7" s="38" t="s">
        <v>102</v>
      </c>
      <c r="BD7" s="38">
        <v>47.72</v>
      </c>
      <c r="BE7" s="38">
        <v>49.61</v>
      </c>
      <c r="BF7" s="38" t="s">
        <v>102</v>
      </c>
      <c r="BG7" s="38" t="s">
        <v>102</v>
      </c>
      <c r="BH7" s="38" t="s">
        <v>102</v>
      </c>
      <c r="BI7" s="38" t="s">
        <v>102</v>
      </c>
      <c r="BJ7" s="38">
        <v>1086.81</v>
      </c>
      <c r="BK7" s="38" t="s">
        <v>102</v>
      </c>
      <c r="BL7" s="38" t="s">
        <v>102</v>
      </c>
      <c r="BM7" s="38" t="s">
        <v>102</v>
      </c>
      <c r="BN7" s="38" t="s">
        <v>102</v>
      </c>
      <c r="BO7" s="38">
        <v>1206.79</v>
      </c>
      <c r="BP7" s="38">
        <v>1218.7</v>
      </c>
      <c r="BQ7" s="38" t="s">
        <v>102</v>
      </c>
      <c r="BR7" s="38" t="s">
        <v>102</v>
      </c>
      <c r="BS7" s="38" t="s">
        <v>102</v>
      </c>
      <c r="BT7" s="38" t="s">
        <v>102</v>
      </c>
      <c r="BU7" s="38">
        <v>100</v>
      </c>
      <c r="BV7" s="38" t="s">
        <v>102</v>
      </c>
      <c r="BW7" s="38" t="s">
        <v>102</v>
      </c>
      <c r="BX7" s="38" t="s">
        <v>102</v>
      </c>
      <c r="BY7" s="38" t="s">
        <v>102</v>
      </c>
      <c r="BZ7" s="38">
        <v>71.84</v>
      </c>
      <c r="CA7" s="38">
        <v>74.17</v>
      </c>
      <c r="CB7" s="38" t="s">
        <v>102</v>
      </c>
      <c r="CC7" s="38" t="s">
        <v>102</v>
      </c>
      <c r="CD7" s="38" t="s">
        <v>102</v>
      </c>
      <c r="CE7" s="38" t="s">
        <v>102</v>
      </c>
      <c r="CF7" s="38">
        <v>153.53</v>
      </c>
      <c r="CG7" s="38" t="s">
        <v>102</v>
      </c>
      <c r="CH7" s="38" t="s">
        <v>102</v>
      </c>
      <c r="CI7" s="38" t="s">
        <v>102</v>
      </c>
      <c r="CJ7" s="38" t="s">
        <v>102</v>
      </c>
      <c r="CK7" s="38">
        <v>228.47</v>
      </c>
      <c r="CL7" s="38">
        <v>218.56</v>
      </c>
      <c r="CM7" s="38" t="s">
        <v>102</v>
      </c>
      <c r="CN7" s="38" t="s">
        <v>102</v>
      </c>
      <c r="CO7" s="38" t="s">
        <v>102</v>
      </c>
      <c r="CP7" s="38" t="s">
        <v>102</v>
      </c>
      <c r="CQ7" s="38" t="s">
        <v>102</v>
      </c>
      <c r="CR7" s="38" t="s">
        <v>102</v>
      </c>
      <c r="CS7" s="38" t="s">
        <v>102</v>
      </c>
      <c r="CT7" s="38" t="s">
        <v>102</v>
      </c>
      <c r="CU7" s="38" t="s">
        <v>102</v>
      </c>
      <c r="CV7" s="38">
        <v>42.47</v>
      </c>
      <c r="CW7" s="38">
        <v>42.86</v>
      </c>
      <c r="CX7" s="38" t="s">
        <v>102</v>
      </c>
      <c r="CY7" s="38" t="s">
        <v>102</v>
      </c>
      <c r="CZ7" s="38" t="s">
        <v>102</v>
      </c>
      <c r="DA7" s="38" t="s">
        <v>102</v>
      </c>
      <c r="DB7" s="38">
        <v>89.87</v>
      </c>
      <c r="DC7" s="38" t="s">
        <v>102</v>
      </c>
      <c r="DD7" s="38" t="s">
        <v>102</v>
      </c>
      <c r="DE7" s="38" t="s">
        <v>102</v>
      </c>
      <c r="DF7" s="38" t="s">
        <v>102</v>
      </c>
      <c r="DG7" s="38">
        <v>83.75</v>
      </c>
      <c r="DH7" s="38">
        <v>84.2</v>
      </c>
      <c r="DI7" s="38" t="s">
        <v>102</v>
      </c>
      <c r="DJ7" s="38" t="s">
        <v>102</v>
      </c>
      <c r="DK7" s="38" t="s">
        <v>102</v>
      </c>
      <c r="DL7" s="38" t="s">
        <v>102</v>
      </c>
      <c r="DM7" s="38">
        <v>2.09</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2021-02-10T02:33:04Z</cp:lastPrinted>
  <dcterms:created xsi:type="dcterms:W3CDTF">2020-12-04T02:33:18Z</dcterms:created>
  <dcterms:modified xsi:type="dcterms:W3CDTF">2021-02-22T02:25:24Z</dcterms:modified>
  <cp:category/>
</cp:coreProperties>
</file>